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0" windowWidth="16176" windowHeight="8136" firstSheet="1" activeTab="1"/>
  </bookViews>
  <sheets>
    <sheet name="Menus déroulants" sheetId="1" state="hidden" r:id="rId1"/>
    <sheet name="PFR_Indicateurs" sheetId="2" r:id="rId2"/>
    <sheet name="Feuil2" sheetId="4" state="hidden" r:id="rId3"/>
  </sheets>
  <definedNames>
    <definedName name="EtatAvancement">'Menus déroulants'!$B$2:$B$4</definedName>
    <definedName name="Formation">'Menus déroulants'!$A$2:$A$4</definedName>
    <definedName name="_xlnm.Print_Titles" localSheetId="1">PFR_Indicateurs!$2:$7</definedName>
    <definedName name="Logiciels">'Menus déroulants'!$C$2:$C$13</definedName>
    <definedName name="Z_CEBD3F52_5E99_4416_9E29_293C24758B2C_.wvu.Cols" localSheetId="1" hidden="1">PFR_Indicateurs!$J:$XFD</definedName>
    <definedName name="Z_CEBD3F52_5E99_4416_9E29_293C24758B2C_.wvu.Rows" localSheetId="1" hidden="1">PFR_Indicateurs!$1668:$1048576</definedName>
    <definedName name="_xlnm.Print_Area" localSheetId="1">PFR_Indicateurs!$B$2:$K$219</definedName>
  </definedNames>
  <calcPr calcId="162913"/>
  <customWorkbookViews>
    <customWorkbookView name="Vanessa AUBARD - Affichage personnalisé" guid="{CEBD3F52-5E99-4416-9E29-293C24758B2C}" mergeInterval="0" personalView="1" maximized="1" xWindow="1" yWindow="1" windowWidth="1280" windowHeight="804" activeSheetId="2"/>
  </customWorkbookViews>
</workbook>
</file>

<file path=xl/calcChain.xml><?xml version="1.0" encoding="utf-8"?>
<calcChain xmlns="http://schemas.openxmlformats.org/spreadsheetml/2006/main">
  <c r="E94" i="2" l="1"/>
  <c r="F128" i="2" l="1"/>
  <c r="E128" i="2"/>
  <c r="E140" i="2"/>
  <c r="E134" i="2"/>
  <c r="E131" i="2"/>
  <c r="C157" i="2" l="1"/>
  <c r="D52" i="2"/>
  <c r="D167" i="2" l="1"/>
  <c r="C123" i="2"/>
  <c r="I12" i="2"/>
  <c r="I21" i="2" s="1"/>
  <c r="C15" i="2"/>
  <c r="D15" i="2"/>
  <c r="H21" i="2" l="1"/>
  <c r="D164" i="2" l="1"/>
  <c r="F94" i="2"/>
  <c r="D94" i="2"/>
</calcChain>
</file>

<file path=xl/comments1.xml><?xml version="1.0" encoding="utf-8"?>
<comments xmlns="http://schemas.openxmlformats.org/spreadsheetml/2006/main">
  <authors>
    <author>PENA, Julie</author>
    <author>Vanessa AUBARD</author>
    <author>BLANCHARD, Cloé</author>
  </authors>
  <commentList>
    <comment ref="C57" authorId="0">
      <text>
        <r>
          <rPr>
            <b/>
            <sz val="9"/>
            <color indexed="81"/>
            <rFont val="Tahoma"/>
            <charset val="1"/>
          </rPr>
          <t>PENA, Julie:</t>
        </r>
        <r>
          <rPr>
            <sz val="9"/>
            <color indexed="81"/>
            <rFont val="Tahoma"/>
            <charset val="1"/>
          </rPr>
          <t xml:space="preserve">
SO = sans objet</t>
        </r>
      </text>
    </comment>
    <comment ref="B58" authorId="0">
      <text>
        <r>
          <rPr>
            <b/>
            <sz val="9"/>
            <color indexed="81"/>
            <rFont val="Tahoma"/>
            <charset val="1"/>
          </rPr>
          <t>PENA, Julie:</t>
        </r>
        <r>
          <rPr>
            <sz val="9"/>
            <color indexed="81"/>
            <rFont val="Tahoma"/>
            <charset val="1"/>
          </rPr>
          <t xml:space="preserve">
Existence d'une fiche de poste ?</t>
        </r>
      </text>
    </comment>
    <comment ref="B69" authorId="0">
      <text>
        <r>
          <rPr>
            <b/>
            <sz val="9"/>
            <color indexed="81"/>
            <rFont val="Tahoma"/>
            <charset val="1"/>
          </rPr>
          <t>PENA, Julie:</t>
        </r>
        <r>
          <rPr>
            <sz val="9"/>
            <color indexed="81"/>
            <rFont val="Tahoma"/>
            <charset val="1"/>
          </rPr>
          <t xml:space="preserve">
existence d'un projet de service ?</t>
        </r>
      </text>
    </comment>
    <comment ref="B70" authorId="0">
      <text>
        <r>
          <rPr>
            <b/>
            <sz val="9"/>
            <color indexed="81"/>
            <rFont val="Tahoma"/>
            <charset val="1"/>
          </rPr>
          <t>PENA, Julie:</t>
        </r>
        <r>
          <rPr>
            <sz val="9"/>
            <color indexed="81"/>
            <rFont val="Tahoma"/>
            <charset val="1"/>
          </rPr>
          <t xml:space="preserve">
existence d'une réunion d'équipe ?</t>
        </r>
      </text>
    </comment>
    <comment ref="B100" authorId="1">
      <text>
        <r>
          <rPr>
            <sz val="9"/>
            <color indexed="81"/>
            <rFont val="Tahoma"/>
            <family val="2"/>
          </rPr>
          <t>Si plusieurs prescripteurs, l'inscrire uniquement dans cette cellule</t>
        </r>
      </text>
    </comment>
    <comment ref="C100" authorId="1">
      <text>
        <r>
          <rPr>
            <sz val="9"/>
            <color indexed="81"/>
            <rFont val="Tahoma"/>
            <family val="2"/>
          </rPr>
          <t>Si plusieurs prescripteurs, l'inscrire uniquement dans cette cellule</t>
        </r>
      </text>
    </comment>
    <comment ref="B155" authorId="0">
      <text>
        <r>
          <rPr>
            <b/>
            <sz val="9"/>
            <color indexed="81"/>
            <rFont val="Tahoma"/>
            <charset val="1"/>
          </rPr>
          <t>PENA, Julie:</t>
        </r>
        <r>
          <rPr>
            <sz val="9"/>
            <color indexed="81"/>
            <rFont val="Tahoma"/>
            <charset val="1"/>
          </rPr>
          <t xml:space="preserve">
choix de l'aidant de se retirer du dispositif ou rupture de l'accompagnement par l'aidé (hospitalisation de l'aidant etc.)
</t>
        </r>
      </text>
    </comment>
    <comment ref="B184" authorId="1">
      <text>
        <r>
          <rPr>
            <b/>
            <sz val="9"/>
            <color indexed="81"/>
            <rFont val="Tahoma"/>
            <family val="2"/>
          </rPr>
          <t>hébergement temporaire</t>
        </r>
      </text>
    </comment>
    <comment ref="B206" authorId="1">
      <text>
        <r>
          <rPr>
            <b/>
            <sz val="9"/>
            <color indexed="81"/>
            <rFont val="Tahoma"/>
            <family val="2"/>
          </rPr>
          <t>ou délocalisées pour les PFR ne disposant pas de salle d'activités</t>
        </r>
      </text>
    </comment>
    <comment ref="B220" authorId="2">
      <text>
        <r>
          <rPr>
            <b/>
            <sz val="9"/>
            <color indexed="81"/>
            <rFont val="Tahoma"/>
            <family val="2"/>
          </rPr>
          <t>BLANCHARD, Cloé:</t>
        </r>
        <r>
          <rPr>
            <sz val="9"/>
            <color indexed="81"/>
            <rFont val="Tahoma"/>
            <family val="2"/>
          </rPr>
          <t xml:space="preserve">
Enquêtes globales</t>
        </r>
      </text>
    </comment>
    <comment ref="B221" authorId="2">
      <text>
        <r>
          <rPr>
            <b/>
            <sz val="9"/>
            <color indexed="81"/>
            <rFont val="Tahoma"/>
            <family val="2"/>
          </rPr>
          <t>BLANCHARD, Cloé:</t>
        </r>
        <r>
          <rPr>
            <sz val="9"/>
            <color indexed="81"/>
            <rFont val="Tahoma"/>
            <family val="2"/>
          </rPr>
          <t xml:space="preserve">
Nombre d'enquêtes réalisées</t>
        </r>
      </text>
    </comment>
  </commentList>
</comments>
</file>

<file path=xl/sharedStrings.xml><?xml version="1.0" encoding="utf-8"?>
<sst xmlns="http://schemas.openxmlformats.org/spreadsheetml/2006/main" count="240" uniqueCount="216">
  <si>
    <t>Année :</t>
  </si>
  <si>
    <t>Menu déroulant D166</t>
  </si>
  <si>
    <t>Menu déroulant H201</t>
  </si>
  <si>
    <t>Menu déroulant E841</t>
  </si>
  <si>
    <t>Capacité gériatrique</t>
  </si>
  <si>
    <t>Début</t>
  </si>
  <si>
    <t>Asc2i</t>
  </si>
  <si>
    <t>DU Médecin Coordonnateur</t>
  </si>
  <si>
    <t>En cours</t>
  </si>
  <si>
    <t>Asc2i Psi</t>
  </si>
  <si>
    <t>Autre</t>
  </si>
  <si>
    <t>Axi Santé</t>
  </si>
  <si>
    <t>E-med/Cs3i</t>
  </si>
  <si>
    <t>Médicor/Progor</t>
  </si>
  <si>
    <t>Netsoins</t>
  </si>
  <si>
    <t>Netsoins/Teranga</t>
  </si>
  <si>
    <t>Osiris/Corwin</t>
  </si>
  <si>
    <t>Psi Solware Life</t>
  </si>
  <si>
    <t>Psi/Ascii</t>
  </si>
  <si>
    <t>Psi/Solware</t>
  </si>
  <si>
    <t>Autre :</t>
  </si>
  <si>
    <t>Fait</t>
  </si>
  <si>
    <t>Plateforme :</t>
  </si>
  <si>
    <t>Enfant</t>
  </si>
  <si>
    <t>Informations sur la plateforme ou sur thématiques</t>
  </si>
  <si>
    <t>LES PARTENARIATS</t>
  </si>
  <si>
    <t>Séjours vacances, séjours ou week end répit</t>
  </si>
  <si>
    <t>Autres</t>
  </si>
  <si>
    <t>Psychologue</t>
  </si>
  <si>
    <t>IDE</t>
  </si>
  <si>
    <t>Animateur</t>
  </si>
  <si>
    <t>Auxiliaire de Vie Sociale</t>
  </si>
  <si>
    <t>Administratif</t>
  </si>
  <si>
    <t>CLIC</t>
  </si>
  <si>
    <t>MAIA</t>
  </si>
  <si>
    <t>Réseaux gérontologiques</t>
  </si>
  <si>
    <t>Services à domicile (SAD)</t>
  </si>
  <si>
    <t>Etablissements sanitaires ou médico-sociaux</t>
  </si>
  <si>
    <t>Associations de représentants d'usagers ou de familles</t>
  </si>
  <si>
    <t>Equipe spécialisée Alzheimer (ESA)</t>
  </si>
  <si>
    <t>Service de soins infirmiers à domiciles (SSIAD)</t>
  </si>
  <si>
    <t>1/Les actions d’écoute et de soutien des aidants proposées par les plateformes</t>
  </si>
  <si>
    <t>Etablissements médico-sociaux (EHPAD)</t>
  </si>
  <si>
    <t>Accueil de jour</t>
  </si>
  <si>
    <t>Service de soins infirmiers à domiciles (SSIAD) / ESA</t>
  </si>
  <si>
    <t>Centre mémoire / réseau mémoire / consultation mémoire</t>
  </si>
  <si>
    <t>Médecins libéraux (généralistes et spécialistes)</t>
  </si>
  <si>
    <t>Hopital / EMG / SSR</t>
  </si>
  <si>
    <t>Services d'aide à domicile (SAD)</t>
  </si>
  <si>
    <t>Bouches à oreilles</t>
  </si>
  <si>
    <t>Autres professionnels de la santé (kiné, orthophoniste…)</t>
  </si>
  <si>
    <t>Caisse de retraite et complémentaires</t>
  </si>
  <si>
    <t>Homme</t>
  </si>
  <si>
    <t>Femme</t>
  </si>
  <si>
    <t>Cohabitant avec l'aidé</t>
  </si>
  <si>
    <t>Non cohabitant avec l'aidé</t>
  </si>
  <si>
    <t>Retraité</t>
  </si>
  <si>
    <t>NB d'aidants ayant bénéficié de la prestation</t>
  </si>
  <si>
    <t>CCAS</t>
  </si>
  <si>
    <t>Association France Alzheimer</t>
  </si>
  <si>
    <t>NB d'Aidés ayant bénéficié de la prestation</t>
  </si>
  <si>
    <t>MAIA : gestionnaire de cas</t>
  </si>
  <si>
    <t>En activité professionnelle</t>
  </si>
  <si>
    <t>NB D'AIDANTS ORIENTES</t>
  </si>
  <si>
    <r>
      <rPr>
        <b/>
        <u/>
        <sz val="14"/>
        <color theme="0"/>
        <rFont val="Calibri"/>
        <family val="2"/>
        <scheme val="minor"/>
      </rPr>
      <t xml:space="preserve">PROFIL DE L'AIDANT </t>
    </r>
    <r>
      <rPr>
        <b/>
        <sz val="14"/>
        <color theme="0"/>
        <rFont val="Calibri"/>
        <family val="2"/>
        <scheme val="minor"/>
      </rPr>
      <t xml:space="preserve">: </t>
    </r>
    <r>
      <rPr>
        <b/>
        <sz val="12"/>
        <color theme="0"/>
        <rFont val="Calibri"/>
        <family val="2"/>
        <scheme val="minor"/>
      </rPr>
      <t>AYANT BENEFICIE D'AU MOINS UNE PRESTATION</t>
    </r>
  </si>
  <si>
    <t>Associations de représentants d'usagers ou de familles (France Alzheimer…)</t>
  </si>
  <si>
    <t>Média : affichage/presse/ site internet</t>
  </si>
  <si>
    <t>COUT ANNUEL (chargé)</t>
  </si>
  <si>
    <t>Ergothérapeute</t>
  </si>
  <si>
    <t>CESF</t>
  </si>
  <si>
    <t>Autres liens de parenté</t>
  </si>
  <si>
    <t>Autres liens (amicaux, …)</t>
  </si>
  <si>
    <t>Non connu par l'aidant</t>
  </si>
  <si>
    <t>Fréquentant un accueil de nuit</t>
  </si>
  <si>
    <t>Inconnu</t>
  </si>
  <si>
    <t>Les indicateurs annuels de suivi de la plateforme de répit</t>
  </si>
  <si>
    <t>PARTENARIAT ACTIF  (oui/non)</t>
  </si>
  <si>
    <t xml:space="preserve">PROFESSIONNELS / INTERVENANTS </t>
  </si>
  <si>
    <t>Bénévole</t>
  </si>
  <si>
    <t>Stagiaire</t>
  </si>
  <si>
    <t>Assistante sociale</t>
  </si>
  <si>
    <t>Plusieurs prescripteurs</t>
  </si>
  <si>
    <t>Veuf (dans le cas ou l'aidé est décédé)</t>
  </si>
  <si>
    <t>Conjoint/concubin / PACSé</t>
  </si>
  <si>
    <r>
      <rPr>
        <b/>
        <u/>
        <sz val="14"/>
        <color theme="0"/>
        <rFont val="Calibri"/>
        <family val="2"/>
        <scheme val="minor"/>
      </rPr>
      <t xml:space="preserve">PROFIL DE L'AIDÉ </t>
    </r>
    <r>
      <rPr>
        <b/>
        <sz val="14"/>
        <color theme="0"/>
        <rFont val="Calibri"/>
        <family val="2"/>
        <scheme val="minor"/>
      </rPr>
      <t xml:space="preserve">: </t>
    </r>
    <r>
      <rPr>
        <b/>
        <sz val="12"/>
        <color theme="0"/>
        <rFont val="Calibri"/>
        <family val="2"/>
        <scheme val="minor"/>
      </rPr>
      <t>RATTACHÉ A L'AIDANT</t>
    </r>
  </si>
  <si>
    <t>NB D'AIDÉS</t>
  </si>
  <si>
    <t>Nb de bénévoles ayant participé à la prestation</t>
  </si>
  <si>
    <t>Nb de professionnels de la PFR ayant participé à la prestation</t>
  </si>
  <si>
    <t>Soutien psychologique sur site</t>
  </si>
  <si>
    <t>Soutien psychologique à domicile</t>
  </si>
  <si>
    <t>Soutien collectif hors site (café répit…)</t>
  </si>
  <si>
    <t>Soutien collectif sur site (groupe de paroles…)</t>
  </si>
  <si>
    <t>Actions d'information</t>
  </si>
  <si>
    <t>Actions de formation (cycles)</t>
  </si>
  <si>
    <t>Sorties extérieures (culturelles, loisirs...)</t>
  </si>
  <si>
    <t>Prestations de bien-être et de relaxation (art-thérapie, musicothérapie, sophrologie, sport…)</t>
  </si>
  <si>
    <t xml:space="preserve">Activités de loisirs sur site </t>
  </si>
  <si>
    <t>NB TOTAL DE PRESTATIONS REALISÉES</t>
  </si>
  <si>
    <t>COÛT TOTAL DES PRESTATIONS 
(hors ETP salariés)</t>
  </si>
  <si>
    <t>2/Les actions auprès du couple aidant-aidé ou de l'aidant seul permettant la poursuite de la vie sociale</t>
  </si>
  <si>
    <t xml:space="preserve">Visites individuelles à domicile de la personne </t>
  </si>
  <si>
    <t>Rencontres individuelles dans les locaux de la PFR</t>
  </si>
  <si>
    <t>Autres solutions de répit</t>
  </si>
  <si>
    <t>CHARGES</t>
  </si>
  <si>
    <t>PRODUITS</t>
  </si>
  <si>
    <t>Participation des bénéficiaires</t>
  </si>
  <si>
    <t>Dépenses de personnel</t>
  </si>
  <si>
    <t>Dépenses de fonctionnement</t>
  </si>
  <si>
    <t>Dépenses liées aux prestations</t>
  </si>
  <si>
    <t>Résultat excédentaire</t>
  </si>
  <si>
    <t>Résultat déficitaire</t>
  </si>
  <si>
    <t>TOTAL</t>
  </si>
  <si>
    <t>Fréquentant l'AJ adossé à la PFR</t>
  </si>
  <si>
    <t>Fréquentant un autre AJ</t>
  </si>
  <si>
    <t>Fréquentant un HT</t>
  </si>
  <si>
    <t>Préciser quelles solutions de répit :</t>
  </si>
  <si>
    <t>Professionnels de santé et paramédicaux (généralistes, neurologues…)</t>
  </si>
  <si>
    <t>COMPTE ADMINISTRATIF SIMPLIFIÉ DE LA PFR</t>
  </si>
  <si>
    <r>
      <rPr>
        <b/>
        <u/>
        <sz val="14"/>
        <color theme="0"/>
        <rFont val="Calibri"/>
        <family val="2"/>
        <scheme val="minor"/>
      </rPr>
      <t>LES PRESTATIONS</t>
    </r>
    <r>
      <rPr>
        <b/>
        <sz val="12"/>
        <color theme="0"/>
        <rFont val="Calibri"/>
        <family val="2"/>
        <scheme val="minor"/>
      </rPr>
      <t xml:space="preserve"> REALISÉES SUR L'ANNEE</t>
    </r>
  </si>
  <si>
    <r>
      <rPr>
        <b/>
        <u/>
        <sz val="14"/>
        <color theme="0"/>
        <rFont val="Calibri"/>
        <family val="2"/>
        <scheme val="minor"/>
      </rPr>
      <t>NB D'AIDANTS AYANT CONTACTE LA PLATEFORME</t>
    </r>
    <r>
      <rPr>
        <u/>
        <sz val="12"/>
        <color theme="0"/>
        <rFont val="Calibri"/>
        <family val="2"/>
        <scheme val="minor"/>
      </rPr>
      <t xml:space="preserve"> </t>
    </r>
    <r>
      <rPr>
        <sz val="12"/>
        <color theme="0"/>
        <rFont val="Calibri"/>
        <family val="2"/>
        <scheme val="minor"/>
      </rPr>
      <t>(</t>
    </r>
    <r>
      <rPr>
        <i/>
        <sz val="12"/>
        <color theme="0"/>
        <rFont val="Calibri"/>
        <family val="2"/>
        <scheme val="minor"/>
      </rPr>
      <t>que cela ait abouti ou non à une orientation vers une prestation délivrée) :</t>
    </r>
  </si>
  <si>
    <t>Combien ?</t>
  </si>
  <si>
    <t>Nb d'aidants répondants ?</t>
  </si>
  <si>
    <t>Réalisation d'enquêtes  de satisfaction dans l'année ?</t>
  </si>
  <si>
    <t xml:space="preserve">Evaluation des actions : </t>
  </si>
  <si>
    <t>CD / équipes APA / services sociaux / CCAS</t>
  </si>
  <si>
    <t>AS/AMP/ASG</t>
  </si>
  <si>
    <t>Dotation ARS plateforme</t>
  </si>
  <si>
    <t>Maladie d’Alzheimer</t>
  </si>
  <si>
    <t>Syndrôme de Benson</t>
  </si>
  <si>
    <t>Maladie de Parkinson</t>
  </si>
  <si>
    <t>Démence à cops de Lewy</t>
  </si>
  <si>
    <t>Maladie de Charcot</t>
  </si>
  <si>
    <t>Démence fronto-temporales</t>
  </si>
  <si>
    <t>Démences vasculaires</t>
  </si>
  <si>
    <t>Démences mixtes</t>
  </si>
  <si>
    <t>Maladie Steele Richardson Oslewski</t>
  </si>
  <si>
    <t>Chlorée de Huntington</t>
  </si>
  <si>
    <t>Age moyen des aidants</t>
  </si>
  <si>
    <t>N-1</t>
  </si>
  <si>
    <t>Année N</t>
  </si>
  <si>
    <t>PRESTATAIRES EXTERIEURS</t>
  </si>
  <si>
    <r>
      <t xml:space="preserve">Subventions </t>
    </r>
    <r>
      <rPr>
        <i/>
        <sz val="10"/>
        <color theme="1"/>
        <rFont val="Calibri"/>
        <family val="2"/>
        <scheme val="minor"/>
      </rPr>
      <t>(Précisez l'origine ci-dessous pour l'année N)</t>
    </r>
  </si>
  <si>
    <t>Financements octroyés par le Conseil Départemental</t>
  </si>
  <si>
    <t>Financements octroyés par des Communes ou Métropôles</t>
  </si>
  <si>
    <t>Financements octroyés par des caisses de retraite ou mutuelles</t>
  </si>
  <si>
    <t>Financements octroyés par des acteurs privés</t>
  </si>
  <si>
    <t>Autres (précisez la source)</t>
  </si>
  <si>
    <t xml:space="preserve">Autres produits </t>
  </si>
  <si>
    <t>Financements octroyés par des acteurs associatifs</t>
  </si>
  <si>
    <t>Nous vous remercions par avance de joindre au compte administratif le budget prévisionnel</t>
  </si>
  <si>
    <t>ETP</t>
  </si>
  <si>
    <t>Valoriser pour ces professionnels le temps dédié à la fonction de  coordination et le temps dédié à la fonction administrative (si pas de personnel dédié à ces fonctions)</t>
  </si>
  <si>
    <r>
      <rPr>
        <b/>
        <sz val="11"/>
        <rFont val="Calibri"/>
        <family val="2"/>
        <scheme val="minor"/>
      </rPr>
      <t xml:space="preserve">PROFESSIONNELS </t>
    </r>
    <r>
      <rPr>
        <b/>
        <i/>
        <sz val="10"/>
        <rFont val="Calibri"/>
        <family val="2"/>
        <scheme val="minor"/>
      </rPr>
      <t>mentionnés dans le cahier des charges</t>
    </r>
    <r>
      <rPr>
        <b/>
        <sz val="11"/>
        <rFont val="Calibri"/>
        <family val="2"/>
        <scheme val="minor"/>
      </rPr>
      <t xml:space="preserve"> </t>
    </r>
  </si>
  <si>
    <r>
      <t xml:space="preserve">AUTRES PERSONNELS OU PERSONNES </t>
    </r>
    <r>
      <rPr>
        <b/>
        <i/>
        <sz val="10"/>
        <rFont val="Calibri"/>
        <family val="2"/>
        <scheme val="minor"/>
      </rPr>
      <t>non mentionnés dans le cahier des charges</t>
    </r>
  </si>
  <si>
    <t>ACTEURS A L'ORIGINE DES ORIENTATIONS VERS LA PLATEFORME</t>
  </si>
  <si>
    <t>MDPH</t>
  </si>
  <si>
    <t>Aidants eux-même</t>
  </si>
  <si>
    <t>Proches aidants (enfant, conjoint, ami…)</t>
  </si>
  <si>
    <t>Autres (à préciser)</t>
  </si>
  <si>
    <t>3/Les activités d'information et de formation des proches aidants ou du couple aidant/aidé</t>
  </si>
  <si>
    <r>
      <t xml:space="preserve">4/ Solutions de répit pour l'aidé </t>
    </r>
    <r>
      <rPr>
        <i/>
        <sz val="10"/>
        <rFont val="Calibri"/>
        <family val="2"/>
        <scheme val="minor"/>
      </rPr>
      <t>(préciser lesquelles)</t>
    </r>
  </si>
  <si>
    <t>Au sein de l'AJ</t>
  </si>
  <si>
    <t>Relayage</t>
  </si>
  <si>
    <t>Exploitation des résultats ? (oui/non)</t>
  </si>
  <si>
    <t>Existence d'un plan d'actions à l'issue des enquêtes ? (oui/non)</t>
  </si>
  <si>
    <t>INDICATEURS DE GESTION DU PERSONNEL</t>
  </si>
  <si>
    <t>FORMATIONS SUIVIES PAR LE PERSONNEL</t>
  </si>
  <si>
    <t>Internes</t>
  </si>
  <si>
    <t>FICHES DE POSTES</t>
  </si>
  <si>
    <t>OUI/NON/SO</t>
  </si>
  <si>
    <t>Fiche de poste psychologue</t>
  </si>
  <si>
    <t>Fiche de poste pour le personnel administratif</t>
  </si>
  <si>
    <t>Fiche de poste pour l'IDE</t>
  </si>
  <si>
    <t>Fiche de poste pour le personnel AS/ASG/AMP</t>
  </si>
  <si>
    <t>Externes</t>
  </si>
  <si>
    <t>Réunion d'équipe</t>
  </si>
  <si>
    <t>Précisez la date d'actualisation</t>
  </si>
  <si>
    <t>Précisez la fréquence</t>
  </si>
  <si>
    <t>Bilans réalisés avec les prestataires et les professionnels de la PFR sur les actions menées</t>
  </si>
  <si>
    <t>Utilisation de SIMAX</t>
  </si>
  <si>
    <t>Entretien d'entrée dans le dispositif formalisé par une fiche détaillée sur le profil du couple aidant/aidé et sur les besoins identifiés</t>
  </si>
  <si>
    <t>Fiche de sortie du dispositif</t>
  </si>
  <si>
    <t>Durée moyenne de l'accompagnement (en jours)</t>
  </si>
  <si>
    <t>Cette liste doit être renseignée le plus complètement possible pour avoir une vision plus précise du profil des aidés.</t>
  </si>
  <si>
    <t>INDICATEURS SUR L'ORGANISATION DE LA PFR</t>
  </si>
  <si>
    <t>Autres (ex : transports solidaires, transports publics…)</t>
  </si>
  <si>
    <t>dont ETP administratif</t>
  </si>
  <si>
    <t>dont ETP coordination</t>
  </si>
  <si>
    <t>NOMBRE D'AIDANTS</t>
  </si>
  <si>
    <t>Orientation vers un autre dispositif</t>
  </si>
  <si>
    <t>Ne répond plus au besoin</t>
  </si>
  <si>
    <t>Décès de l'aidé</t>
  </si>
  <si>
    <t>MOTIFS DE SORTIE OU FIN D'ACCOMPAGNEMENT DE L'AIDANT</t>
  </si>
  <si>
    <t>Institutionnalisation de l'aidé</t>
  </si>
  <si>
    <t xml:space="preserve">Déménagement </t>
  </si>
  <si>
    <r>
      <t>Autres</t>
    </r>
    <r>
      <rPr>
        <i/>
        <sz val="10"/>
        <rFont val="Calibri"/>
        <family val="2"/>
        <scheme val="minor"/>
      </rPr>
      <t xml:space="preserve"> (précisez le motif)</t>
    </r>
  </si>
  <si>
    <t>Participation financière de l'usager (Oui/Non)</t>
  </si>
  <si>
    <t>Fiche de poste coordonnatrice</t>
  </si>
  <si>
    <t>Dossier individuel de prise en charge du couple aidant / aidé</t>
  </si>
  <si>
    <t>Projet de service</t>
  </si>
  <si>
    <t>Retrait de l'aidant</t>
  </si>
  <si>
    <t xml:space="preserve">Appels téléphoniques </t>
  </si>
  <si>
    <t>NOMBRE DE SESSIONS</t>
  </si>
  <si>
    <t>NOMBRE D'HEURES</t>
  </si>
  <si>
    <t xml:space="preserve">Fiche de suivi d'entretien </t>
  </si>
  <si>
    <t>CONVENTIONS SIGNEES (oui/non/même porteur)</t>
  </si>
  <si>
    <t>OUI</t>
  </si>
  <si>
    <t>MEME PORTEUR</t>
  </si>
  <si>
    <t xml:space="preserve">NON </t>
  </si>
  <si>
    <t>MDA (Maison Départementale de l'Autonomie)</t>
  </si>
  <si>
    <t>NB D'AIDANTS TOTAL en N-1</t>
  </si>
  <si>
    <r>
      <t>NOUVEAUX ENTRANTS</t>
    </r>
    <r>
      <rPr>
        <sz val="12"/>
        <color theme="0"/>
        <rFont val="Calibri"/>
        <family val="2"/>
        <scheme val="minor"/>
      </rPr>
      <t xml:space="preserve">  à compter du 01/01 de l'année N</t>
    </r>
  </si>
  <si>
    <t>NB D'AIDANTS TOTAL          (année N)</t>
  </si>
  <si>
    <t>NB D'AIDANTS TOTAL           (année N)</t>
  </si>
  <si>
    <t>Appels téléphoniques, hors prestations d'écoute et de soutien</t>
  </si>
  <si>
    <t>PARTICIPATION DU COORDONNATEUR aux réunions (oui/non)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</si>
</sst>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4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rgb="FF17365D"/>
      <name val="Calibri"/>
      <family val="2"/>
    </font>
    <font>
      <b/>
      <sz val="36"/>
      <color theme="3" tint="-0.249977111117893"/>
      <name val="Calibri"/>
      <family val="2"/>
    </font>
    <font>
      <b/>
      <sz val="22"/>
      <color rgb="FF17365D"/>
      <name val="Calibri"/>
      <family val="2"/>
    </font>
    <font>
      <sz val="22"/>
      <color theme="4" tint="-0.249977111117893"/>
      <name val="Calibri"/>
      <family val="2"/>
    </font>
    <font>
      <b/>
      <sz val="10"/>
      <color theme="0"/>
      <name val="Calibri"/>
      <family val="2"/>
    </font>
    <font>
      <sz val="10"/>
      <color theme="0"/>
      <name val="Calibri"/>
      <family val="2"/>
      <scheme val="minor"/>
    </font>
    <font>
      <sz val="10"/>
      <color theme="0"/>
      <name val="Calibri"/>
      <family val="2"/>
    </font>
    <font>
      <sz val="11"/>
      <name val="Calibri"/>
      <family val="2"/>
      <scheme val="minor"/>
    </font>
    <font>
      <b/>
      <sz val="20"/>
      <color theme="3" tint="-0.249977111117893"/>
      <name val="Calibri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0"/>
      <name val="Calibri"/>
      <family val="2"/>
    </font>
    <font>
      <b/>
      <sz val="18"/>
      <color theme="3" tint="-0.249977111117893"/>
      <name val="Calibri"/>
      <family val="2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2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theme="0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gray0625"/>
    </fill>
    <fill>
      <patternFill patternType="gray0625">
        <bgColor theme="9" tint="0.5999938962981048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</borders>
  <cellStyleXfs count="2">
    <xf numFmtId="0" fontId="0" fillId="0" borderId="0"/>
    <xf numFmtId="44" fontId="20" fillId="0" borderId="0" applyFont="0" applyFill="0" applyBorder="0" applyAlignment="0" applyProtection="0"/>
  </cellStyleXfs>
  <cellXfs count="303">
    <xf numFmtId="0" fontId="0" fillId="0" borderId="0" xfId="0"/>
    <xf numFmtId="0" fontId="1" fillId="0" borderId="0" xfId="0" applyFont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7" fillId="0" borderId="0" xfId="0" applyFont="1" applyProtection="1"/>
    <xf numFmtId="0" fontId="10" fillId="0" borderId="0" xfId="0" applyFont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right" vertical="center"/>
    </xf>
    <xf numFmtId="0" fontId="15" fillId="0" borderId="0" xfId="0" applyFont="1" applyFill="1" applyBorder="1" applyAlignment="1" applyProtection="1">
      <alignment vertical="center"/>
    </xf>
    <xf numFmtId="0" fontId="22" fillId="0" borderId="0" xfId="0" applyFont="1" applyAlignment="1" applyProtection="1">
      <alignment horizontal="right" vertical="center"/>
    </xf>
    <xf numFmtId="0" fontId="24" fillId="0" borderId="0" xfId="0" applyFont="1" applyFill="1" applyBorder="1" applyAlignment="1" applyProtection="1">
      <alignment vertical="center"/>
    </xf>
    <xf numFmtId="0" fontId="22" fillId="2" borderId="2" xfId="0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right" vertical="center"/>
    </xf>
    <xf numFmtId="0" fontId="30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16" xfId="0" applyFont="1" applyFill="1" applyBorder="1" applyAlignment="1" applyProtection="1">
      <alignment vertical="center" wrapText="1"/>
    </xf>
    <xf numFmtId="0" fontId="33" fillId="11" borderId="16" xfId="0" applyFont="1" applyFill="1" applyBorder="1" applyAlignment="1" applyProtection="1">
      <alignment horizontal="center" vertical="center" wrapText="1"/>
    </xf>
    <xf numFmtId="0" fontId="9" fillId="11" borderId="17" xfId="0" applyFont="1" applyFill="1" applyBorder="1" applyAlignment="1" applyProtection="1">
      <alignment vertical="center" wrapText="1"/>
    </xf>
    <xf numFmtId="0" fontId="17" fillId="5" borderId="2" xfId="0" applyFont="1" applyFill="1" applyBorder="1" applyAlignment="1" applyProtection="1">
      <alignment horizontal="center" vertical="center" wrapText="1"/>
    </xf>
    <xf numFmtId="0" fontId="11" fillId="5" borderId="6" xfId="0" applyFont="1" applyFill="1" applyBorder="1" applyAlignment="1" applyProtection="1">
      <alignment horizontal="center" vertical="center" wrapText="1"/>
    </xf>
    <xf numFmtId="0" fontId="9" fillId="9" borderId="3" xfId="0" applyFont="1" applyFill="1" applyBorder="1" applyAlignment="1" applyProtection="1">
      <alignment vertical="center" wrapText="1"/>
    </xf>
    <xf numFmtId="0" fontId="9" fillId="9" borderId="9" xfId="0" applyFont="1" applyFill="1" applyBorder="1" applyAlignment="1" applyProtection="1">
      <alignment vertical="center" wrapText="1"/>
    </xf>
    <xf numFmtId="0" fontId="14" fillId="0" borderId="0" xfId="0" applyFont="1" applyFill="1" applyBorder="1" applyAlignment="1" applyProtection="1">
      <alignment vertical="center" wrapText="1"/>
    </xf>
    <xf numFmtId="0" fontId="17" fillId="5" borderId="5" xfId="0" applyFont="1" applyFill="1" applyBorder="1" applyAlignment="1" applyProtection="1">
      <alignment horizontal="center" vertical="center" wrapText="1"/>
    </xf>
    <xf numFmtId="0" fontId="17" fillId="5" borderId="7" xfId="0" applyNumberFormat="1" applyFont="1" applyFill="1" applyBorder="1" applyAlignment="1" applyProtection="1">
      <alignment horizontal="center" vertical="center" wrapText="1"/>
    </xf>
    <xf numFmtId="0" fontId="11" fillId="5" borderId="7" xfId="0" applyFont="1" applyFill="1" applyBorder="1" applyAlignment="1" applyProtection="1">
      <alignment horizontal="center" vertical="center" wrapText="1"/>
    </xf>
    <xf numFmtId="0" fontId="9" fillId="10" borderId="3" xfId="0" applyFont="1" applyFill="1" applyBorder="1" applyAlignment="1" applyProtection="1">
      <alignment vertical="center" wrapText="1"/>
    </xf>
    <xf numFmtId="0" fontId="9" fillId="9" borderId="12" xfId="0" applyFont="1" applyFill="1" applyBorder="1" applyAlignment="1" applyProtection="1">
      <alignment vertical="center" wrapText="1"/>
    </xf>
    <xf numFmtId="0" fontId="9" fillId="9" borderId="25" xfId="0" applyFont="1" applyFill="1" applyBorder="1" applyAlignment="1" applyProtection="1">
      <alignment vertical="center" wrapText="1"/>
    </xf>
    <xf numFmtId="0" fontId="9" fillId="10" borderId="25" xfId="0" applyFont="1" applyFill="1" applyBorder="1" applyAlignment="1" applyProtection="1">
      <alignment vertical="center" wrapText="1"/>
    </xf>
    <xf numFmtId="0" fontId="9" fillId="6" borderId="16" xfId="0" applyFont="1" applyFill="1" applyBorder="1" applyAlignment="1" applyProtection="1">
      <alignment vertical="center" wrapText="1"/>
    </xf>
    <xf numFmtId="44" fontId="0" fillId="0" borderId="21" xfId="1" applyFont="1" applyBorder="1" applyProtection="1">
      <protection locked="0"/>
    </xf>
    <xf numFmtId="44" fontId="0" fillId="0" borderId="22" xfId="1" applyFont="1" applyBorder="1" applyProtection="1">
      <protection locked="0"/>
    </xf>
    <xf numFmtId="44" fontId="0" fillId="0" borderId="24" xfId="1" applyFont="1" applyBorder="1" applyProtection="1">
      <protection locked="0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0" fontId="24" fillId="12" borderId="2" xfId="0" applyFont="1" applyFill="1" applyBorder="1" applyAlignment="1" applyProtection="1">
      <alignment horizontal="center" vertical="center" wrapText="1"/>
      <protection locked="0"/>
    </xf>
    <xf numFmtId="0" fontId="9" fillId="0" borderId="15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center" vertical="center" wrapText="1"/>
      <protection locked="0"/>
    </xf>
    <xf numFmtId="0" fontId="9" fillId="10" borderId="16" xfId="0" applyFont="1" applyFill="1" applyBorder="1" applyAlignment="1" applyProtection="1">
      <alignment horizontal="center" vertical="center" wrapText="1"/>
      <protection locked="0"/>
    </xf>
    <xf numFmtId="0" fontId="9" fillId="0" borderId="32" xfId="0" applyFont="1" applyFill="1" applyBorder="1" applyAlignment="1" applyProtection="1">
      <alignment horizontal="center" vertical="center" wrapText="1"/>
      <protection locked="0"/>
    </xf>
    <xf numFmtId="0" fontId="9" fillId="10" borderId="32" xfId="0" applyFont="1" applyFill="1" applyBorder="1" applyAlignment="1" applyProtection="1">
      <alignment horizontal="center" vertical="center" wrapText="1"/>
      <protection locked="0"/>
    </xf>
    <xf numFmtId="0" fontId="9" fillId="0" borderId="17" xfId="0" applyFont="1" applyFill="1" applyBorder="1" applyAlignment="1" applyProtection="1">
      <alignment horizontal="center" vertical="center" wrapText="1"/>
      <protection locked="0"/>
    </xf>
    <xf numFmtId="0" fontId="9" fillId="6" borderId="4" xfId="0" applyFont="1" applyFill="1" applyBorder="1" applyAlignment="1" applyProtection="1">
      <alignment vertical="center" wrapText="1"/>
      <protection locked="0"/>
    </xf>
    <xf numFmtId="0" fontId="9" fillId="7" borderId="4" xfId="0" applyFont="1" applyFill="1" applyBorder="1" applyAlignment="1" applyProtection="1">
      <alignment vertical="center" wrapText="1"/>
      <protection locked="0"/>
    </xf>
    <xf numFmtId="0" fontId="9" fillId="0" borderId="4" xfId="0" applyFont="1" applyFill="1" applyBorder="1" applyAlignment="1" applyProtection="1">
      <alignment vertical="center" wrapText="1"/>
      <protection locked="0"/>
    </xf>
    <xf numFmtId="0" fontId="9" fillId="0" borderId="10" xfId="0" applyFont="1" applyFill="1" applyBorder="1" applyAlignment="1" applyProtection="1">
      <alignment vertical="center" wrapText="1"/>
      <protection locked="0"/>
    </xf>
    <xf numFmtId="0" fontId="9" fillId="0" borderId="16" xfId="0" applyFont="1" applyFill="1" applyBorder="1" applyAlignment="1" applyProtection="1">
      <alignment vertical="center" wrapText="1"/>
      <protection locked="0"/>
    </xf>
    <xf numFmtId="0" fontId="9" fillId="0" borderId="17" xfId="0" applyFont="1" applyFill="1" applyBorder="1" applyAlignment="1" applyProtection="1">
      <alignment vertical="center" wrapText="1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18" fillId="5" borderId="2" xfId="0" applyFont="1" applyFill="1" applyBorder="1" applyAlignment="1" applyProtection="1">
      <alignment horizontal="center" vertical="center" wrapText="1"/>
    </xf>
    <xf numFmtId="0" fontId="33" fillId="11" borderId="32" xfId="0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vertical="center"/>
    </xf>
    <xf numFmtId="0" fontId="9" fillId="9" borderId="5" xfId="0" applyFont="1" applyFill="1" applyBorder="1" applyAlignment="1" applyProtection="1">
      <alignment vertical="center" wrapText="1"/>
    </xf>
    <xf numFmtId="0" fontId="0" fillId="0" borderId="19" xfId="0" applyBorder="1"/>
    <xf numFmtId="0" fontId="0" fillId="0" borderId="0" xfId="0" applyBorder="1"/>
    <xf numFmtId="0" fontId="9" fillId="0" borderId="0" xfId="0" applyFont="1" applyFill="1" applyBorder="1" applyAlignment="1" applyProtection="1">
      <alignment horizontal="center" vertical="center"/>
      <protection locked="0"/>
    </xf>
    <xf numFmtId="0" fontId="0" fillId="0" borderId="26" xfId="0" applyFill="1" applyBorder="1" applyAlignment="1" applyProtection="1">
      <alignment vertical="center"/>
    </xf>
    <xf numFmtId="0" fontId="30" fillId="3" borderId="14" xfId="0" applyFont="1" applyFill="1" applyBorder="1" applyAlignment="1" applyProtection="1">
      <alignment horizontal="center"/>
    </xf>
    <xf numFmtId="44" fontId="30" fillId="0" borderId="0" xfId="1" applyFont="1" applyFill="1" applyBorder="1" applyProtection="1"/>
    <xf numFmtId="0" fontId="30" fillId="16" borderId="2" xfId="0" applyFont="1" applyFill="1" applyBorder="1" applyAlignment="1" applyProtection="1">
      <alignment horizontal="center"/>
    </xf>
    <xf numFmtId="44" fontId="30" fillId="15" borderId="2" xfId="1" applyFont="1" applyFill="1" applyBorder="1" applyProtection="1"/>
    <xf numFmtId="44" fontId="30" fillId="3" borderId="2" xfId="1" applyFont="1" applyFill="1" applyBorder="1" applyProtection="1"/>
    <xf numFmtId="0" fontId="0" fillId="0" borderId="20" xfId="0" applyBorder="1" applyAlignment="1" applyProtection="1">
      <alignment vertical="center"/>
    </xf>
    <xf numFmtId="0" fontId="0" fillId="0" borderId="29" xfId="0" applyBorder="1" applyAlignment="1" applyProtection="1">
      <alignment vertical="center"/>
    </xf>
    <xf numFmtId="0" fontId="30" fillId="0" borderId="0" xfId="0" applyFont="1" applyBorder="1" applyAlignment="1" applyProtection="1">
      <alignment vertical="center"/>
    </xf>
    <xf numFmtId="44" fontId="35" fillId="2" borderId="43" xfId="1" applyFont="1" applyFill="1" applyBorder="1" applyProtection="1">
      <protection locked="0"/>
    </xf>
    <xf numFmtId="44" fontId="0" fillId="0" borderId="34" xfId="1" applyFont="1" applyBorder="1" applyProtection="1">
      <protection locked="0"/>
    </xf>
    <xf numFmtId="44" fontId="35" fillId="2" borderId="45" xfId="1" applyFont="1" applyFill="1" applyBorder="1" applyProtection="1">
      <protection locked="0"/>
    </xf>
    <xf numFmtId="44" fontId="30" fillId="16" borderId="2" xfId="1" applyNumberFormat="1" applyFont="1" applyFill="1" applyBorder="1" applyProtection="1"/>
    <xf numFmtId="44" fontId="35" fillId="2" borderId="44" xfId="1" applyFont="1" applyFill="1" applyBorder="1" applyProtection="1">
      <protection locked="0"/>
    </xf>
    <xf numFmtId="44" fontId="0" fillId="13" borderId="45" xfId="1" applyFont="1" applyFill="1" applyBorder="1" applyProtection="1">
      <protection locked="0"/>
    </xf>
    <xf numFmtId="0" fontId="34" fillId="0" borderId="0" xfId="0" applyFont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37" fillId="0" borderId="0" xfId="0" applyFont="1" applyAlignment="1" applyProtection="1">
      <alignment vertical="center"/>
    </xf>
    <xf numFmtId="0" fontId="30" fillId="0" borderId="29" xfId="0" applyFont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right" vertical="center" wrapText="1"/>
    </xf>
    <xf numFmtId="0" fontId="9" fillId="0" borderId="8" xfId="0" applyFont="1" applyFill="1" applyBorder="1" applyAlignment="1" applyProtection="1">
      <alignment horizontal="center" vertical="center" wrapText="1"/>
      <protection locked="0"/>
    </xf>
    <xf numFmtId="0" fontId="9" fillId="0" borderId="47" xfId="0" applyFont="1" applyFill="1" applyBorder="1" applyAlignment="1" applyProtection="1">
      <alignment horizontal="center" vertical="center" wrapText="1"/>
      <protection locked="0"/>
    </xf>
    <xf numFmtId="0" fontId="9" fillId="9" borderId="0" xfId="0" applyFont="1" applyFill="1" applyBorder="1" applyAlignment="1" applyProtection="1">
      <alignment vertical="center" wrapText="1"/>
    </xf>
    <xf numFmtId="0" fontId="9" fillId="9" borderId="48" xfId="0" applyFont="1" applyFill="1" applyBorder="1" applyAlignment="1" applyProtection="1">
      <alignment vertical="center" wrapText="1"/>
    </xf>
    <xf numFmtId="0" fontId="9" fillId="9" borderId="26" xfId="0" applyFont="1" applyFill="1" applyBorder="1" applyAlignment="1" applyProtection="1">
      <alignment vertical="center" wrapText="1"/>
    </xf>
    <xf numFmtId="0" fontId="9" fillId="0" borderId="29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36" fillId="9" borderId="25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9" fillId="6" borderId="16" xfId="0" applyFont="1" applyFill="1" applyBorder="1" applyAlignment="1" applyProtection="1">
      <alignment vertical="center" wrapText="1"/>
      <protection locked="0"/>
    </xf>
    <xf numFmtId="0" fontId="11" fillId="5" borderId="2" xfId="0" applyFont="1" applyFill="1" applyBorder="1" applyAlignment="1" applyProtection="1">
      <alignment horizontal="center" vertical="center" wrapText="1"/>
    </xf>
    <xf numFmtId="0" fontId="9" fillId="6" borderId="36" xfId="0" applyFont="1" applyFill="1" applyBorder="1" applyAlignment="1" applyProtection="1">
      <alignment vertical="center" wrapText="1"/>
      <protection locked="0"/>
    </xf>
    <xf numFmtId="44" fontId="9" fillId="6" borderId="49" xfId="0" applyNumberFormat="1" applyFont="1" applyFill="1" applyBorder="1" applyAlignment="1" applyProtection="1">
      <alignment vertical="center" wrapText="1"/>
      <protection locked="0"/>
    </xf>
    <xf numFmtId="44" fontId="9" fillId="7" borderId="50" xfId="0" applyNumberFormat="1" applyFont="1" applyFill="1" applyBorder="1" applyAlignment="1" applyProtection="1">
      <alignment vertical="center" wrapText="1"/>
      <protection locked="0"/>
    </xf>
    <xf numFmtId="44" fontId="9" fillId="0" borderId="50" xfId="0" applyNumberFormat="1" applyFont="1" applyFill="1" applyBorder="1" applyAlignment="1" applyProtection="1">
      <alignment vertical="center" wrapText="1"/>
      <protection locked="0"/>
    </xf>
    <xf numFmtId="44" fontId="9" fillId="6" borderId="50" xfId="0" applyNumberFormat="1" applyFont="1" applyFill="1" applyBorder="1" applyAlignment="1" applyProtection="1">
      <alignment vertical="center" wrapText="1"/>
      <protection locked="0"/>
    </xf>
    <xf numFmtId="44" fontId="9" fillId="0" borderId="30" xfId="0" applyNumberFormat="1" applyFont="1" applyFill="1" applyBorder="1" applyAlignment="1" applyProtection="1">
      <alignment vertical="center" wrapText="1"/>
      <protection locked="0"/>
    </xf>
    <xf numFmtId="0" fontId="9" fillId="6" borderId="15" xfId="0" applyFont="1" applyFill="1" applyBorder="1" applyAlignment="1" applyProtection="1">
      <alignment horizontal="center" vertical="center" wrapText="1"/>
      <protection locked="0"/>
    </xf>
    <xf numFmtId="0" fontId="23" fillId="0" borderId="16" xfId="0" applyFont="1" applyFill="1" applyBorder="1" applyAlignment="1" applyProtection="1">
      <alignment horizontal="center" vertical="center" wrapText="1"/>
      <protection locked="0"/>
    </xf>
    <xf numFmtId="0" fontId="9" fillId="6" borderId="16" xfId="0" applyFont="1" applyFill="1" applyBorder="1" applyAlignment="1" applyProtection="1">
      <alignment horizontal="center" vertical="center" wrapText="1"/>
      <protection locked="0"/>
    </xf>
    <xf numFmtId="0" fontId="9" fillId="0" borderId="50" xfId="0" applyFont="1" applyFill="1" applyBorder="1" applyAlignment="1" applyProtection="1">
      <alignment vertical="center" wrapText="1"/>
      <protection locked="0"/>
    </xf>
    <xf numFmtId="0" fontId="9" fillId="6" borderId="50" xfId="0" applyFont="1" applyFill="1" applyBorder="1" applyAlignment="1" applyProtection="1">
      <alignment vertical="center" wrapText="1"/>
      <protection locked="0"/>
    </xf>
    <xf numFmtId="0" fontId="9" fillId="0" borderId="30" xfId="0" applyFont="1" applyFill="1" applyBorder="1" applyAlignment="1" applyProtection="1">
      <alignment vertical="center" wrapText="1"/>
      <protection locked="0"/>
    </xf>
    <xf numFmtId="0" fontId="9" fillId="0" borderId="53" xfId="0" applyFont="1" applyFill="1" applyBorder="1" applyAlignment="1" applyProtection="1">
      <alignment horizontal="center" vertical="center" wrapText="1"/>
      <protection locked="0"/>
    </xf>
    <xf numFmtId="0" fontId="9" fillId="0" borderId="29" xfId="0" applyFont="1" applyFill="1" applyBorder="1" applyAlignment="1" applyProtection="1">
      <alignment vertical="center" wrapText="1"/>
      <protection locked="0"/>
    </xf>
    <xf numFmtId="0" fontId="9" fillId="0" borderId="48" xfId="0" applyFont="1" applyFill="1" applyBorder="1" applyAlignment="1" applyProtection="1">
      <alignment vertical="center" wrapText="1"/>
      <protection locked="0"/>
    </xf>
    <xf numFmtId="0" fontId="9" fillId="6" borderId="32" xfId="0" applyFont="1" applyFill="1" applyBorder="1" applyAlignment="1" applyProtection="1">
      <alignment vertical="center" wrapText="1"/>
      <protection locked="0"/>
    </xf>
    <xf numFmtId="0" fontId="9" fillId="0" borderId="54" xfId="0" applyFont="1" applyFill="1" applyBorder="1" applyAlignment="1" applyProtection="1">
      <alignment horizontal="center" vertical="center" wrapText="1"/>
      <protection locked="0"/>
    </xf>
    <xf numFmtId="0" fontId="9" fillId="6" borderId="53" xfId="0" applyFont="1" applyFill="1" applyBorder="1" applyAlignment="1" applyProtection="1">
      <alignment vertical="center" wrapText="1"/>
      <protection locked="0"/>
    </xf>
    <xf numFmtId="0" fontId="9" fillId="0" borderId="55" xfId="0" applyFont="1" applyFill="1" applyBorder="1" applyAlignment="1" applyProtection="1">
      <alignment horizontal="center" vertical="center" wrapText="1"/>
      <protection locked="0"/>
    </xf>
    <xf numFmtId="0" fontId="9" fillId="0" borderId="51" xfId="0" applyFont="1" applyFill="1" applyBorder="1" applyAlignment="1" applyProtection="1">
      <alignment vertical="center" wrapText="1"/>
      <protection locked="0"/>
    </xf>
    <xf numFmtId="0" fontId="9" fillId="0" borderId="54" xfId="0" applyFont="1" applyFill="1" applyBorder="1" applyAlignment="1" applyProtection="1">
      <alignment vertical="center" wrapText="1"/>
      <protection locked="0"/>
    </xf>
    <xf numFmtId="0" fontId="9" fillId="0" borderId="56" xfId="0" applyFont="1" applyFill="1" applyBorder="1" applyAlignment="1" applyProtection="1">
      <alignment vertical="center" wrapText="1"/>
    </xf>
    <xf numFmtId="0" fontId="9" fillId="0" borderId="56" xfId="0" applyFont="1" applyFill="1" applyBorder="1" applyAlignment="1" applyProtection="1">
      <alignment vertical="center" wrapText="1"/>
      <protection locked="0"/>
    </xf>
    <xf numFmtId="0" fontId="0" fillId="0" borderId="29" xfId="0" applyFill="1" applyBorder="1" applyAlignment="1" applyProtection="1">
      <alignment vertical="center"/>
      <protection locked="0"/>
    </xf>
    <xf numFmtId="0" fontId="0" fillId="0" borderId="29" xfId="0" applyFill="1" applyBorder="1" applyAlignment="1" applyProtection="1">
      <alignment vertical="center"/>
    </xf>
    <xf numFmtId="0" fontId="9" fillId="0" borderId="55" xfId="0" applyFont="1" applyFill="1" applyBorder="1" applyAlignment="1" applyProtection="1">
      <alignment vertical="top" wrapText="1"/>
      <protection locked="0"/>
    </xf>
    <xf numFmtId="0" fontId="9" fillId="0" borderId="57" xfId="0" applyFont="1" applyFill="1" applyBorder="1" applyAlignment="1" applyProtection="1">
      <alignment vertical="center" wrapText="1"/>
    </xf>
    <xf numFmtId="0" fontId="0" fillId="0" borderId="26" xfId="0" applyFill="1" applyBorder="1" applyAlignment="1" applyProtection="1">
      <alignment vertical="center"/>
      <protection locked="0"/>
    </xf>
    <xf numFmtId="164" fontId="17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vertical="center" wrapText="1"/>
    </xf>
    <xf numFmtId="0" fontId="40" fillId="0" borderId="0" xfId="0" applyFont="1" applyFill="1" applyBorder="1" applyAlignment="1" applyProtection="1">
      <alignment vertical="center"/>
    </xf>
    <xf numFmtId="0" fontId="19" fillId="5" borderId="2" xfId="0" applyFont="1" applyFill="1" applyBorder="1" applyAlignment="1" applyProtection="1">
      <alignment horizontal="center" vertical="center" wrapText="1"/>
    </xf>
    <xf numFmtId="0" fontId="9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58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59" xfId="0" applyFont="1" applyFill="1" applyBorder="1" applyAlignment="1" applyProtection="1">
      <alignment vertical="center" wrapText="1"/>
    </xf>
    <xf numFmtId="0" fontId="41" fillId="0" borderId="0" xfId="0" applyFont="1" applyFill="1" applyBorder="1" applyAlignment="1" applyProtection="1">
      <alignment vertical="center"/>
    </xf>
    <xf numFmtId="0" fontId="16" fillId="9" borderId="5" xfId="0" applyFont="1" applyFill="1" applyBorder="1" applyAlignment="1" applyProtection="1">
      <alignment vertical="center" wrapText="1"/>
    </xf>
    <xf numFmtId="0" fontId="16" fillId="9" borderId="2" xfId="0" applyFont="1" applyFill="1" applyBorder="1" applyAlignment="1" applyProtection="1">
      <alignment horizontal="center" vertical="center" wrapText="1"/>
    </xf>
    <xf numFmtId="0" fontId="14" fillId="17" borderId="20" xfId="0" applyFont="1" applyFill="1" applyBorder="1" applyAlignment="1" applyProtection="1">
      <alignment vertical="center"/>
    </xf>
    <xf numFmtId="0" fontId="14" fillId="18" borderId="14" xfId="0" applyFont="1" applyFill="1" applyBorder="1" applyAlignment="1" applyProtection="1">
      <alignment horizontal="left" vertical="center"/>
    </xf>
    <xf numFmtId="0" fontId="16" fillId="9" borderId="17" xfId="0" applyFont="1" applyFill="1" applyBorder="1" applyAlignment="1" applyProtection="1">
      <alignment horizontal="center" vertical="center" wrapText="1"/>
    </xf>
    <xf numFmtId="0" fontId="9" fillId="0" borderId="51" xfId="0" applyFont="1" applyFill="1" applyBorder="1" applyAlignment="1" applyProtection="1">
      <alignment vertical="center" wrapText="1"/>
    </xf>
    <xf numFmtId="0" fontId="9" fillId="0" borderId="33" xfId="0" applyFont="1" applyFill="1" applyBorder="1" applyAlignment="1" applyProtection="1">
      <alignment vertical="center" wrapText="1"/>
    </xf>
    <xf numFmtId="0" fontId="16" fillId="9" borderId="2" xfId="0" applyFont="1" applyFill="1" applyBorder="1" applyAlignment="1" applyProtection="1">
      <alignment vertical="center" wrapText="1"/>
    </xf>
    <xf numFmtId="0" fontId="9" fillId="0" borderId="15" xfId="0" applyFont="1" applyFill="1" applyBorder="1" applyAlignment="1" applyProtection="1">
      <alignment vertical="center" wrapText="1"/>
      <protection locked="0"/>
    </xf>
    <xf numFmtId="0" fontId="9" fillId="0" borderId="58" xfId="0" applyFont="1" applyFill="1" applyBorder="1" applyAlignment="1" applyProtection="1">
      <alignment vertical="center" wrapText="1"/>
      <protection locked="0"/>
    </xf>
    <xf numFmtId="0" fontId="9" fillId="0" borderId="63" xfId="0" applyFont="1" applyFill="1" applyBorder="1" applyAlignment="1" applyProtection="1">
      <alignment horizontal="center" vertical="center" wrapText="1"/>
      <protection locked="0"/>
    </xf>
    <xf numFmtId="0" fontId="9" fillId="0" borderId="64" xfId="0" applyFont="1" applyFill="1" applyBorder="1" applyAlignment="1" applyProtection="1">
      <alignment horizontal="center" vertical="center" wrapText="1"/>
      <protection locked="0"/>
    </xf>
    <xf numFmtId="0" fontId="9" fillId="0" borderId="56" xfId="0" applyFont="1" applyFill="1" applyBorder="1" applyAlignment="1" applyProtection="1">
      <alignment horizontal="center" vertical="center" wrapText="1"/>
      <protection locked="0"/>
    </xf>
    <xf numFmtId="0" fontId="11" fillId="5" borderId="30" xfId="0" applyFont="1" applyFill="1" applyBorder="1" applyAlignment="1" applyProtection="1">
      <alignment horizontal="center" vertical="center" wrapText="1"/>
    </xf>
    <xf numFmtId="0" fontId="11" fillId="5" borderId="17" xfId="0" applyFont="1" applyFill="1" applyBorder="1" applyAlignment="1" applyProtection="1">
      <alignment horizontal="center" vertical="center" wrapText="1"/>
    </xf>
    <xf numFmtId="0" fontId="9" fillId="0" borderId="57" xfId="0" applyFont="1" applyFill="1" applyBorder="1" applyAlignment="1" applyProtection="1">
      <alignment horizontal="center" vertical="center" wrapText="1"/>
      <protection locked="0"/>
    </xf>
    <xf numFmtId="0" fontId="11" fillId="5" borderId="14" xfId="0" applyFont="1" applyFill="1" applyBorder="1" applyAlignment="1" applyProtection="1">
      <alignment horizontal="center" vertical="center" wrapText="1"/>
    </xf>
    <xf numFmtId="44" fontId="0" fillId="0" borderId="70" xfId="1" applyFont="1" applyFill="1" applyBorder="1" applyProtection="1">
      <protection locked="0"/>
    </xf>
    <xf numFmtId="44" fontId="0" fillId="0" borderId="43" xfId="1" applyFont="1" applyFill="1" applyBorder="1" applyProtection="1">
      <protection locked="0"/>
    </xf>
    <xf numFmtId="44" fontId="0" fillId="0" borderId="45" xfId="1" applyFont="1" applyFill="1" applyBorder="1" applyProtection="1">
      <protection locked="0"/>
    </xf>
    <xf numFmtId="0" fontId="30" fillId="14" borderId="14" xfId="0" applyFont="1" applyFill="1" applyBorder="1" applyAlignment="1" applyProtection="1">
      <alignment horizontal="center"/>
    </xf>
    <xf numFmtId="0" fontId="0" fillId="0" borderId="70" xfId="0" applyBorder="1" applyProtection="1"/>
    <xf numFmtId="0" fontId="0" fillId="0" borderId="43" xfId="0" applyBorder="1" applyProtection="1"/>
    <xf numFmtId="0" fontId="0" fillId="0" borderId="45" xfId="0" applyBorder="1" applyProtection="1"/>
    <xf numFmtId="44" fontId="30" fillId="14" borderId="30" xfId="1" applyFont="1" applyFill="1" applyBorder="1" applyProtection="1"/>
    <xf numFmtId="0" fontId="0" fillId="0" borderId="61" xfId="0" applyBorder="1" applyProtection="1"/>
    <xf numFmtId="0" fontId="0" fillId="0" borderId="60" xfId="0" applyBorder="1" applyProtection="1"/>
    <xf numFmtId="0" fontId="0" fillId="0" borderId="62" xfId="0" applyBorder="1" applyProtection="1"/>
    <xf numFmtId="0" fontId="0" fillId="0" borderId="29" xfId="0" applyBorder="1" applyProtection="1"/>
    <xf numFmtId="0" fontId="30" fillId="15" borderId="14" xfId="0" applyFont="1" applyFill="1" applyBorder="1" applyAlignment="1" applyProtection="1">
      <alignment horizontal="center"/>
    </xf>
    <xf numFmtId="44" fontId="0" fillId="0" borderId="70" xfId="1" applyFont="1" applyBorder="1" applyProtection="1">
      <protection locked="0"/>
    </xf>
    <xf numFmtId="44" fontId="0" fillId="0" borderId="43" xfId="1" applyFont="1" applyBorder="1" applyProtection="1">
      <protection locked="0"/>
    </xf>
    <xf numFmtId="44" fontId="0" fillId="0" borderId="62" xfId="1" applyFont="1" applyFill="1" applyBorder="1" applyProtection="1">
      <protection locked="0"/>
    </xf>
    <xf numFmtId="44" fontId="0" fillId="0" borderId="44" xfId="1" applyFont="1" applyBorder="1" applyProtection="1">
      <protection locked="0"/>
    </xf>
    <xf numFmtId="44" fontId="0" fillId="0" borderId="45" xfId="1" applyFont="1" applyBorder="1" applyProtection="1">
      <protection locked="0"/>
    </xf>
    <xf numFmtId="0" fontId="30" fillId="12" borderId="2" xfId="0" applyFont="1" applyFill="1" applyBorder="1" applyAlignment="1" applyProtection="1">
      <alignment horizontal="center"/>
    </xf>
    <xf numFmtId="0" fontId="32" fillId="0" borderId="0" xfId="0" applyFont="1" applyFill="1" applyBorder="1" applyAlignment="1" applyProtection="1">
      <alignment horizontal="left" vertical="center"/>
    </xf>
    <xf numFmtId="44" fontId="9" fillId="0" borderId="0" xfId="1" applyFont="1" applyFill="1" applyBorder="1" applyAlignment="1" applyProtection="1">
      <alignment vertical="center" wrapText="1"/>
      <protection locked="0"/>
    </xf>
    <xf numFmtId="0" fontId="13" fillId="5" borderId="31" xfId="0" applyFont="1" applyFill="1" applyBorder="1" applyAlignment="1" applyProtection="1">
      <alignment horizontal="center" vertical="center" wrapText="1"/>
    </xf>
    <xf numFmtId="0" fontId="42" fillId="5" borderId="2" xfId="0" applyFont="1" applyFill="1" applyBorder="1" applyAlignment="1" applyProtection="1">
      <alignment horizontal="center" vertical="center" wrapText="1"/>
    </xf>
    <xf numFmtId="0" fontId="42" fillId="5" borderId="14" xfId="0" applyFont="1" applyFill="1" applyBorder="1" applyAlignment="1" applyProtection="1">
      <alignment horizontal="center" vertical="center" wrapText="1"/>
    </xf>
    <xf numFmtId="0" fontId="13" fillId="5" borderId="2" xfId="0" applyFont="1" applyFill="1" applyBorder="1" applyAlignment="1" applyProtection="1">
      <alignment horizontal="center" vertical="center" wrapText="1"/>
    </xf>
    <xf numFmtId="164" fontId="9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vertical="center" wrapText="1"/>
      <protection locked="0"/>
    </xf>
    <xf numFmtId="0" fontId="42" fillId="5" borderId="31" xfId="0" applyFont="1" applyFill="1" applyBorder="1" applyAlignment="1" applyProtection="1">
      <alignment horizontal="center" vertical="center" wrapText="1"/>
    </xf>
    <xf numFmtId="0" fontId="42" fillId="5" borderId="20" xfId="0" applyFont="1" applyFill="1" applyBorder="1" applyAlignment="1" applyProtection="1">
      <alignment horizontal="center" vertical="center" wrapText="1"/>
    </xf>
    <xf numFmtId="0" fontId="9" fillId="9" borderId="56" xfId="0" applyFont="1" applyFill="1" applyBorder="1" applyAlignment="1" applyProtection="1">
      <alignment vertical="center" wrapText="1"/>
    </xf>
    <xf numFmtId="0" fontId="9" fillId="9" borderId="55" xfId="0" applyFont="1" applyFill="1" applyBorder="1" applyAlignment="1" applyProtection="1">
      <alignment vertical="center" wrapText="1"/>
    </xf>
    <xf numFmtId="44" fontId="9" fillId="0" borderId="56" xfId="1" applyFont="1" applyFill="1" applyBorder="1" applyAlignment="1" applyProtection="1">
      <alignment vertical="center" wrapText="1"/>
      <protection locked="0"/>
    </xf>
    <xf numFmtId="44" fontId="9" fillId="0" borderId="74" xfId="1" applyFont="1" applyFill="1" applyBorder="1" applyAlignment="1" applyProtection="1">
      <alignment vertical="center" wrapText="1"/>
      <protection locked="0"/>
    </xf>
    <xf numFmtId="0" fontId="9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74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74" xfId="0" applyFont="1" applyFill="1" applyBorder="1" applyAlignment="1" applyProtection="1">
      <alignment vertical="center" wrapText="1"/>
    </xf>
    <xf numFmtId="0" fontId="9" fillId="0" borderId="53" xfId="0" applyFont="1" applyFill="1" applyBorder="1" applyAlignment="1" applyProtection="1">
      <alignment vertical="center" wrapText="1"/>
    </xf>
    <xf numFmtId="0" fontId="9" fillId="0" borderId="55" xfId="0" applyFont="1" applyFill="1" applyBorder="1" applyAlignment="1" applyProtection="1">
      <alignment vertical="center" wrapText="1"/>
    </xf>
    <xf numFmtId="0" fontId="9" fillId="9" borderId="57" xfId="0" applyFont="1" applyFill="1" applyBorder="1" applyAlignment="1" applyProtection="1">
      <alignment vertical="center" wrapText="1"/>
    </xf>
    <xf numFmtId="0" fontId="9" fillId="0" borderId="54" xfId="0" applyFont="1" applyFill="1" applyBorder="1" applyAlignment="1" applyProtection="1">
      <alignment vertical="center" wrapText="1"/>
    </xf>
    <xf numFmtId="0" fontId="9" fillId="0" borderId="57" xfId="0" applyNumberFormat="1" applyFont="1" applyFill="1" applyBorder="1" applyAlignment="1" applyProtection="1">
      <alignment horizontal="center" vertical="center" wrapText="1"/>
      <protection locked="0"/>
    </xf>
    <xf numFmtId="44" fontId="9" fillId="0" borderId="57" xfId="1" applyFont="1" applyFill="1" applyBorder="1" applyAlignment="1" applyProtection="1">
      <alignment vertical="center" wrapText="1"/>
      <protection locked="0"/>
    </xf>
    <xf numFmtId="0" fontId="9" fillId="9" borderId="63" xfId="0" applyFont="1" applyFill="1" applyBorder="1" applyAlignment="1" applyProtection="1">
      <alignment vertical="center" wrapText="1"/>
    </xf>
    <xf numFmtId="0" fontId="9" fillId="9" borderId="53" xfId="0" applyFont="1" applyFill="1" applyBorder="1" applyAlignment="1" applyProtection="1">
      <alignment vertical="center" wrapText="1"/>
    </xf>
    <xf numFmtId="0" fontId="14" fillId="9" borderId="55" xfId="0" applyFont="1" applyFill="1" applyBorder="1" applyAlignment="1" applyProtection="1">
      <alignment vertical="center" wrapText="1"/>
    </xf>
    <xf numFmtId="44" fontId="9" fillId="0" borderId="75" xfId="1" applyFont="1" applyFill="1" applyBorder="1" applyAlignment="1" applyProtection="1">
      <alignment vertical="center" wrapText="1"/>
      <protection locked="0"/>
    </xf>
    <xf numFmtId="0" fontId="9" fillId="0" borderId="6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5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55" xfId="0" applyNumberFormat="1" applyFont="1" applyFill="1" applyBorder="1" applyAlignment="1" applyProtection="1">
      <alignment horizontal="center" vertical="center" wrapText="1"/>
      <protection locked="0"/>
    </xf>
    <xf numFmtId="0" fontId="9" fillId="9" borderId="76" xfId="0" applyFont="1" applyFill="1" applyBorder="1" applyAlignment="1" applyProtection="1">
      <alignment vertical="center" wrapText="1"/>
      <protection locked="0"/>
    </xf>
    <xf numFmtId="0" fontId="9" fillId="9" borderId="77" xfId="0" applyFont="1" applyFill="1" applyBorder="1" applyAlignment="1" applyProtection="1">
      <alignment vertical="center" wrapText="1"/>
      <protection locked="0"/>
    </xf>
    <xf numFmtId="0" fontId="9" fillId="9" borderId="78" xfId="0" applyFont="1" applyFill="1" applyBorder="1" applyAlignment="1" applyProtection="1">
      <alignment vertical="center" wrapText="1"/>
      <protection locked="0"/>
    </xf>
    <xf numFmtId="164" fontId="9" fillId="0" borderId="63" xfId="1" applyNumberFormat="1" applyFont="1" applyFill="1" applyBorder="1" applyAlignment="1" applyProtection="1">
      <alignment horizontal="center" vertical="center" wrapText="1"/>
      <protection locked="0"/>
    </xf>
    <xf numFmtId="164" fontId="9" fillId="0" borderId="53" xfId="1" applyNumberFormat="1" applyFont="1" applyFill="1" applyBorder="1" applyAlignment="1" applyProtection="1">
      <alignment horizontal="center" vertical="center" wrapText="1"/>
      <protection locked="0"/>
    </xf>
    <xf numFmtId="164" fontId="9" fillId="0" borderId="55" xfId="1" applyNumberFormat="1" applyFont="1" applyFill="1" applyBorder="1" applyAlignment="1" applyProtection="1">
      <alignment horizontal="center" vertical="center" wrapText="1"/>
      <protection locked="0"/>
    </xf>
    <xf numFmtId="164" fontId="17" fillId="5" borderId="2" xfId="0" applyNumberFormat="1" applyFont="1" applyFill="1" applyBorder="1" applyAlignment="1" applyProtection="1">
      <alignment horizontal="center" vertical="center" wrapText="1"/>
    </xf>
    <xf numFmtId="0" fontId="9" fillId="9" borderId="15" xfId="0" applyFont="1" applyFill="1" applyBorder="1" applyAlignment="1" applyProtection="1">
      <alignment vertical="center" wrapText="1"/>
    </xf>
    <xf numFmtId="0" fontId="9" fillId="9" borderId="16" xfId="0" applyFont="1" applyFill="1" applyBorder="1" applyAlignment="1" applyProtection="1">
      <alignment vertical="center" wrapText="1"/>
    </xf>
    <xf numFmtId="0" fontId="9" fillId="10" borderId="16" xfId="0" applyFont="1" applyFill="1" applyBorder="1" applyAlignment="1" applyProtection="1">
      <alignment vertical="center" wrapText="1"/>
    </xf>
    <xf numFmtId="0" fontId="0" fillId="9" borderId="16" xfId="0" applyFill="1" applyBorder="1" applyAlignment="1" applyProtection="1">
      <alignment vertical="center" wrapText="1"/>
    </xf>
    <xf numFmtId="0" fontId="9" fillId="9" borderId="17" xfId="0" applyFont="1" applyFill="1" applyBorder="1" applyAlignment="1" applyProtection="1">
      <alignment vertical="center" wrapText="1"/>
    </xf>
    <xf numFmtId="0" fontId="39" fillId="0" borderId="0" xfId="0" applyFont="1" applyFill="1" applyBorder="1" applyAlignment="1" applyProtection="1">
      <alignment vertical="center"/>
    </xf>
    <xf numFmtId="0" fontId="9" fillId="9" borderId="52" xfId="0" applyFont="1" applyFill="1" applyBorder="1" applyAlignment="1" applyProtection="1">
      <alignment vertical="center" wrapText="1"/>
    </xf>
    <xf numFmtId="0" fontId="16" fillId="8" borderId="2" xfId="0" applyFont="1" applyFill="1" applyBorder="1" applyAlignment="1" applyProtection="1">
      <alignment horizontal="center" vertical="center" wrapText="1"/>
      <protection locked="0"/>
    </xf>
    <xf numFmtId="0" fontId="9" fillId="0" borderId="15" xfId="0" applyFont="1" applyFill="1" applyBorder="1" applyAlignment="1" applyProtection="1">
      <alignment horizontal="center" vertical="center" wrapText="1"/>
    </xf>
    <xf numFmtId="0" fontId="9" fillId="0" borderId="52" xfId="0" applyFont="1" applyFill="1" applyBorder="1" applyAlignment="1" applyProtection="1">
      <alignment horizontal="center" vertical="center" wrapText="1"/>
    </xf>
    <xf numFmtId="0" fontId="9" fillId="0" borderId="16" xfId="0" applyFont="1" applyFill="1" applyBorder="1" applyAlignment="1" applyProtection="1">
      <alignment horizontal="center" vertical="center" wrapText="1"/>
    </xf>
    <xf numFmtId="0" fontId="9" fillId="0" borderId="32" xfId="0" applyFont="1" applyFill="1" applyBorder="1" applyAlignment="1" applyProtection="1">
      <alignment horizontal="center" vertical="center" wrapText="1"/>
    </xf>
    <xf numFmtId="0" fontId="9" fillId="0" borderId="33" xfId="0" applyFont="1" applyFill="1" applyBorder="1" applyAlignment="1" applyProtection="1">
      <alignment horizontal="center" vertical="center" wrapText="1"/>
    </xf>
    <xf numFmtId="0" fontId="9" fillId="0" borderId="15" xfId="0" applyFont="1" applyFill="1" applyBorder="1" applyAlignment="1" applyProtection="1">
      <alignment vertical="center" wrapText="1"/>
    </xf>
    <xf numFmtId="0" fontId="9" fillId="0" borderId="29" xfId="0" applyFont="1" applyFill="1" applyBorder="1" applyAlignment="1" applyProtection="1">
      <alignment horizontal="center" vertical="center" wrapText="1"/>
    </xf>
    <xf numFmtId="0" fontId="9" fillId="9" borderId="33" xfId="0" applyFont="1" applyFill="1" applyBorder="1" applyAlignment="1" applyProtection="1">
      <alignment vertical="center" wrapText="1"/>
    </xf>
    <xf numFmtId="0" fontId="9" fillId="9" borderId="11" xfId="0" applyFont="1" applyFill="1" applyBorder="1" applyAlignment="1" applyProtection="1">
      <alignment vertical="center" wrapText="1"/>
    </xf>
    <xf numFmtId="0" fontId="33" fillId="8" borderId="32" xfId="0" applyFont="1" applyFill="1" applyBorder="1" applyAlignment="1" applyProtection="1">
      <alignment horizontal="center" vertical="center"/>
    </xf>
    <xf numFmtId="0" fontId="33" fillId="8" borderId="33" xfId="0" applyFont="1" applyFill="1" applyBorder="1" applyAlignment="1" applyProtection="1">
      <alignment horizontal="center" vertical="center"/>
    </xf>
    <xf numFmtId="0" fontId="33" fillId="8" borderId="17" xfId="0" applyFont="1" applyFill="1" applyBorder="1" applyAlignment="1" applyProtection="1">
      <alignment horizontal="center" vertical="center"/>
    </xf>
    <xf numFmtId="0" fontId="9" fillId="0" borderId="75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6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 applyProtection="1">
      <alignment horizontal="center" vertical="center" wrapText="1"/>
    </xf>
    <xf numFmtId="0" fontId="9" fillId="0" borderId="17" xfId="0" applyFont="1" applyFill="1" applyBorder="1" applyAlignment="1" applyProtection="1">
      <alignment horizontal="center" vertical="center" wrapText="1"/>
    </xf>
    <xf numFmtId="0" fontId="11" fillId="19" borderId="31" xfId="0" applyFont="1" applyFill="1" applyBorder="1" applyAlignment="1" applyProtection="1">
      <alignment horizontal="center" vertical="center" wrapText="1"/>
    </xf>
    <xf numFmtId="0" fontId="11" fillId="19" borderId="20" xfId="0" applyFont="1" applyFill="1" applyBorder="1" applyAlignment="1" applyProtection="1">
      <alignment horizontal="center" vertical="center" wrapText="1"/>
    </xf>
    <xf numFmtId="0" fontId="9" fillId="19" borderId="2" xfId="0" applyFont="1" applyFill="1" applyBorder="1" applyAlignment="1" applyProtection="1">
      <alignment horizontal="left" vertical="center" wrapText="1"/>
    </xf>
    <xf numFmtId="0" fontId="9" fillId="19" borderId="16" xfId="0" applyFont="1" applyFill="1" applyBorder="1" applyAlignment="1" applyProtection="1">
      <alignment vertical="center" wrapText="1"/>
    </xf>
    <xf numFmtId="0" fontId="9" fillId="19" borderId="0" xfId="0" applyFont="1" applyFill="1" applyBorder="1" applyAlignment="1" applyProtection="1">
      <alignment vertical="center" wrapText="1"/>
    </xf>
    <xf numFmtId="0" fontId="0" fillId="19" borderId="0" xfId="0" applyFill="1" applyBorder="1" applyAlignment="1" applyProtection="1">
      <alignment vertical="center"/>
      <protection locked="0"/>
    </xf>
    <xf numFmtId="0" fontId="9" fillId="0" borderId="5" xfId="0" applyFont="1" applyFill="1" applyBorder="1" applyAlignment="1" applyProtection="1">
      <alignment vertical="center" wrapText="1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/>
    <xf numFmtId="0" fontId="9" fillId="0" borderId="2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horizontal="center" vertical="center"/>
    </xf>
    <xf numFmtId="0" fontId="33" fillId="8" borderId="31" xfId="0" applyFont="1" applyFill="1" applyBorder="1" applyAlignment="1" applyProtection="1">
      <alignment horizontal="center" vertical="center"/>
    </xf>
    <xf numFmtId="0" fontId="33" fillId="8" borderId="32" xfId="0" applyFont="1" applyFill="1" applyBorder="1" applyAlignment="1" applyProtection="1">
      <alignment horizontal="center" vertical="center"/>
    </xf>
    <xf numFmtId="0" fontId="33" fillId="8" borderId="33" xfId="0" applyFont="1" applyFill="1" applyBorder="1" applyAlignment="1" applyProtection="1">
      <alignment horizontal="center" vertical="center"/>
    </xf>
    <xf numFmtId="0" fontId="33" fillId="8" borderId="2" xfId="0" applyFont="1" applyFill="1" applyBorder="1" applyAlignment="1" applyProtection="1">
      <alignment horizontal="center" vertical="center"/>
    </xf>
    <xf numFmtId="0" fontId="9" fillId="9" borderId="65" xfId="0" applyFont="1" applyFill="1" applyBorder="1" applyAlignment="1" applyProtection="1">
      <alignment horizontal="left" vertical="center" wrapText="1"/>
    </xf>
    <xf numFmtId="0" fontId="9" fillId="9" borderId="47" xfId="0" applyFont="1" applyFill="1" applyBorder="1" applyAlignment="1" applyProtection="1">
      <alignment horizontal="left" vertical="center" wrapText="1"/>
    </xf>
    <xf numFmtId="0" fontId="9" fillId="9" borderId="68" xfId="0" applyFont="1" applyFill="1" applyBorder="1" applyAlignment="1" applyProtection="1">
      <alignment horizontal="left" vertical="center" wrapText="1"/>
    </xf>
    <xf numFmtId="0" fontId="9" fillId="9" borderId="69" xfId="0" applyFont="1" applyFill="1" applyBorder="1" applyAlignment="1" applyProtection="1">
      <alignment horizontal="left" vertical="center" wrapText="1"/>
    </xf>
    <xf numFmtId="0" fontId="18" fillId="5" borderId="5" xfId="0" applyFont="1" applyFill="1" applyBorder="1" applyAlignment="1" applyProtection="1">
      <alignment horizontal="right" vertical="center" wrapText="1"/>
    </xf>
    <xf numFmtId="0" fontId="18" fillId="5" borderId="13" xfId="0" applyFont="1" applyFill="1" applyBorder="1" applyAlignment="1" applyProtection="1">
      <alignment horizontal="right" vertical="center" wrapText="1"/>
    </xf>
    <xf numFmtId="0" fontId="18" fillId="5" borderId="14" xfId="0" applyFont="1" applyFill="1" applyBorder="1" applyAlignment="1" applyProtection="1">
      <alignment horizontal="right" vertical="center" wrapText="1"/>
    </xf>
    <xf numFmtId="0" fontId="21" fillId="3" borderId="0" xfId="0" applyFont="1" applyFill="1" applyAlignment="1" applyProtection="1">
      <alignment horizontal="center" vertical="center"/>
    </xf>
    <xf numFmtId="0" fontId="9" fillId="0" borderId="5" xfId="0" applyFont="1" applyFill="1" applyBorder="1" applyAlignment="1" applyProtection="1">
      <alignment horizontal="left" vertical="center" wrapText="1"/>
      <protection locked="0"/>
    </xf>
    <xf numFmtId="0" fontId="9" fillId="0" borderId="14" xfId="0" applyFont="1" applyFill="1" applyBorder="1" applyAlignment="1" applyProtection="1">
      <alignment horizontal="left" vertical="center"/>
      <protection locked="0"/>
    </xf>
    <xf numFmtId="0" fontId="30" fillId="8" borderId="18" xfId="0" applyFont="1" applyFill="1" applyBorder="1" applyAlignment="1" applyProtection="1">
      <alignment horizontal="center"/>
    </xf>
    <xf numFmtId="0" fontId="30" fillId="8" borderId="19" xfId="0" applyFont="1" applyFill="1" applyBorder="1" applyAlignment="1" applyProtection="1">
      <alignment horizontal="center"/>
    </xf>
    <xf numFmtId="0" fontId="30" fillId="8" borderId="20" xfId="0" applyFont="1" applyFill="1" applyBorder="1" applyAlignment="1" applyProtection="1">
      <alignment horizontal="center"/>
    </xf>
    <xf numFmtId="0" fontId="0" fillId="0" borderId="71" xfId="0" applyBorder="1" applyAlignment="1" applyProtection="1">
      <alignment horizontal="left"/>
    </xf>
    <xf numFmtId="0" fontId="0" fillId="0" borderId="27" xfId="0" applyBorder="1" applyAlignment="1" applyProtection="1">
      <alignment horizontal="left"/>
    </xf>
    <xf numFmtId="0" fontId="0" fillId="0" borderId="21" xfId="0" applyBorder="1" applyAlignment="1" applyProtection="1">
      <alignment horizontal="left"/>
    </xf>
    <xf numFmtId="0" fontId="0" fillId="0" borderId="72" xfId="0" applyBorder="1" applyAlignment="1" applyProtection="1">
      <alignment horizontal="left"/>
    </xf>
    <xf numFmtId="0" fontId="0" fillId="0" borderId="11" xfId="0" applyBorder="1" applyAlignment="1" applyProtection="1">
      <alignment horizontal="left"/>
    </xf>
    <xf numFmtId="0" fontId="0" fillId="0" borderId="22" xfId="0" applyBorder="1" applyAlignment="1" applyProtection="1">
      <alignment horizontal="left"/>
    </xf>
    <xf numFmtId="0" fontId="0" fillId="0" borderId="23" xfId="0" applyFont="1" applyFill="1" applyBorder="1" applyAlignment="1" applyProtection="1">
      <alignment horizontal="left"/>
    </xf>
    <xf numFmtId="0" fontId="0" fillId="0" borderId="28" xfId="0" applyFont="1" applyFill="1" applyBorder="1" applyAlignment="1" applyProtection="1">
      <alignment horizontal="left"/>
    </xf>
    <xf numFmtId="0" fontId="0" fillId="0" borderId="24" xfId="0" applyFont="1" applyFill="1" applyBorder="1" applyAlignment="1" applyProtection="1">
      <alignment horizontal="left"/>
    </xf>
    <xf numFmtId="0" fontId="16" fillId="4" borderId="18" xfId="0" applyFont="1" applyFill="1" applyBorder="1" applyAlignment="1" applyProtection="1">
      <alignment horizontal="center" vertical="center" wrapText="1"/>
    </xf>
    <xf numFmtId="0" fontId="9" fillId="4" borderId="19" xfId="0" applyFont="1" applyFill="1" applyBorder="1" applyAlignment="1" applyProtection="1">
      <alignment horizontal="center" vertical="center" wrapText="1"/>
    </xf>
    <xf numFmtId="0" fontId="9" fillId="4" borderId="20" xfId="0" applyFont="1" applyFill="1" applyBorder="1" applyAlignment="1" applyProtection="1">
      <alignment horizontal="center" vertical="center" wrapText="1"/>
    </xf>
    <xf numFmtId="0" fontId="16" fillId="4" borderId="5" xfId="0" applyFont="1" applyFill="1" applyBorder="1" applyAlignment="1" applyProtection="1">
      <alignment horizontal="center" vertical="center" wrapText="1"/>
    </xf>
    <xf numFmtId="0" fontId="16" fillId="4" borderId="13" xfId="0" applyFont="1" applyFill="1" applyBorder="1" applyAlignment="1" applyProtection="1">
      <alignment horizontal="center" vertical="center" wrapText="1"/>
    </xf>
    <xf numFmtId="0" fontId="16" fillId="4" borderId="14" xfId="0" applyFont="1" applyFill="1" applyBorder="1" applyAlignment="1" applyProtection="1">
      <alignment horizontal="center" vertical="center" wrapText="1"/>
    </xf>
    <xf numFmtId="49" fontId="5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Font="1" applyFill="1" applyBorder="1" applyAlignment="1" applyProtection="1">
      <alignment horizontal="center" vertical="center" wrapText="1"/>
    </xf>
    <xf numFmtId="0" fontId="19" fillId="5" borderId="14" xfId="0" applyFont="1" applyFill="1" applyBorder="1" applyAlignment="1" applyProtection="1">
      <alignment horizontal="center" vertical="center" wrapText="1"/>
    </xf>
    <xf numFmtId="0" fontId="9" fillId="9" borderId="66" xfId="0" applyFont="1" applyFill="1" applyBorder="1" applyAlignment="1" applyProtection="1">
      <alignment horizontal="left" vertical="center" wrapText="1"/>
    </xf>
    <xf numFmtId="0" fontId="9" fillId="9" borderId="67" xfId="0" applyFont="1" applyFill="1" applyBorder="1" applyAlignment="1" applyProtection="1">
      <alignment horizontal="left" vertical="center" wrapText="1"/>
    </xf>
    <xf numFmtId="0" fontId="36" fillId="2" borderId="40" xfId="0" applyFont="1" applyFill="1" applyBorder="1" applyAlignment="1" applyProtection="1">
      <alignment horizontal="left"/>
    </xf>
    <xf numFmtId="0" fontId="36" fillId="2" borderId="38" xfId="0" applyFont="1" applyFill="1" applyBorder="1" applyAlignment="1" applyProtection="1">
      <alignment horizontal="left"/>
    </xf>
    <xf numFmtId="0" fontId="36" fillId="2" borderId="42" xfId="0" applyFont="1" applyFill="1" applyBorder="1" applyAlignment="1" applyProtection="1">
      <alignment horizontal="left"/>
    </xf>
    <xf numFmtId="0" fontId="13" fillId="4" borderId="9" xfId="0" applyFont="1" applyFill="1" applyBorder="1" applyAlignment="1" applyProtection="1">
      <alignment horizontal="center" vertical="center" wrapText="1"/>
    </xf>
    <xf numFmtId="0" fontId="13" fillId="4" borderId="0" xfId="0" applyFont="1" applyFill="1" applyBorder="1" applyAlignment="1" applyProtection="1">
      <alignment horizontal="center" vertical="center" wrapText="1"/>
    </xf>
    <xf numFmtId="0" fontId="13" fillId="4" borderId="29" xfId="0" applyFont="1" applyFill="1" applyBorder="1" applyAlignment="1" applyProtection="1">
      <alignment horizontal="center" vertical="center" wrapText="1"/>
    </xf>
    <xf numFmtId="0" fontId="36" fillId="2" borderId="46" xfId="0" applyFont="1" applyFill="1" applyBorder="1" applyAlignment="1" applyProtection="1">
      <alignment horizontal="left"/>
    </xf>
    <xf numFmtId="0" fontId="36" fillId="2" borderId="1" xfId="0" applyFont="1" applyFill="1" applyBorder="1" applyAlignment="1" applyProtection="1">
      <alignment horizontal="left"/>
    </xf>
    <xf numFmtId="0" fontId="36" fillId="2" borderId="35" xfId="0" applyFont="1" applyFill="1" applyBorder="1" applyAlignment="1" applyProtection="1">
      <alignment horizontal="left"/>
    </xf>
    <xf numFmtId="0" fontId="36" fillId="2" borderId="39" xfId="0" applyFont="1" applyFill="1" applyBorder="1" applyAlignment="1" applyProtection="1">
      <alignment horizontal="left"/>
    </xf>
    <xf numFmtId="0" fontId="36" fillId="2" borderId="37" xfId="0" applyFont="1" applyFill="1" applyBorder="1" applyAlignment="1" applyProtection="1">
      <alignment horizontal="left"/>
    </xf>
    <xf numFmtId="0" fontId="36" fillId="2" borderId="41" xfId="0" applyFont="1" applyFill="1" applyBorder="1" applyAlignment="1" applyProtection="1">
      <alignment horizontal="left"/>
    </xf>
    <xf numFmtId="0" fontId="0" fillId="0" borderId="23" xfId="0" applyBorder="1" applyAlignment="1" applyProtection="1">
      <alignment horizontal="left"/>
    </xf>
    <xf numFmtId="0" fontId="0" fillId="0" borderId="28" xfId="0" applyBorder="1" applyAlignment="1" applyProtection="1">
      <alignment horizontal="left"/>
    </xf>
    <xf numFmtId="0" fontId="0" fillId="0" borderId="24" xfId="0" applyBorder="1" applyAlignment="1" applyProtection="1">
      <alignment horizontal="left"/>
    </xf>
    <xf numFmtId="0" fontId="19" fillId="5" borderId="13" xfId="0" applyFont="1" applyFill="1" applyBorder="1" applyAlignment="1" applyProtection="1">
      <alignment horizontal="center" vertical="center" wrapText="1"/>
    </xf>
    <xf numFmtId="0" fontId="19" fillId="5" borderId="73" xfId="0" applyFont="1" applyFill="1" applyBorder="1" applyAlignment="1" applyProtection="1">
      <alignment horizontal="center" vertical="center" wrapText="1"/>
    </xf>
  </cellXfs>
  <cellStyles count="2">
    <cellStyle name="Monétaire" xfId="1" builtinId="4"/>
    <cellStyle name="Normal" xfId="0" builtinId="0"/>
  </cellStyles>
  <dxfs count="7"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0" tint="-4.9989318521683403E-2"/>
      </font>
    </dxf>
  </dxfs>
  <tableStyles count="0" defaultTableStyle="TableStyleMedium9" defaultPivotStyle="PivotStyleLight16"/>
  <colors>
    <mruColors>
      <color rgb="FF00CCFF"/>
      <color rgb="FF0033CC"/>
      <color rgb="FFF828F8"/>
      <color rgb="FFAD2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u="sng"/>
            </a:pPr>
            <a:r>
              <a:rPr lang="en-US" sz="1400" u="sng"/>
              <a:t>Coût des professionnels et intervenants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PFR_Indicateurs!$B$25</c:f>
              <c:strCache>
                <c:ptCount val="1"/>
                <c:pt idx="0">
                  <c:v>PROFESSIONNELS / INTERVENANTS 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(PFR_Indicateurs!$B$29:$B$33,PFR_Indicateurs!$B$37:$B$43,PFR_Indicateurs!$B$47:$B$50)</c:f>
              <c:strCache>
                <c:ptCount val="12"/>
                <c:pt idx="0">
                  <c:v>Psychologue</c:v>
                </c:pt>
                <c:pt idx="1">
                  <c:v>AS/AMP/ASG</c:v>
                </c:pt>
                <c:pt idx="2">
                  <c:v>IDE</c:v>
                </c:pt>
                <c:pt idx="3">
                  <c:v>Ergothérapeute</c:v>
                </c:pt>
                <c:pt idx="4">
                  <c:v>Auxiliaire de Vie Sociale</c:v>
                </c:pt>
                <c:pt idx="5">
                  <c:v>Administratif</c:v>
                </c:pt>
                <c:pt idx="6">
                  <c:v>CESF</c:v>
                </c:pt>
                <c:pt idx="7">
                  <c:v>Assistante sociale</c:v>
                </c:pt>
                <c:pt idx="8">
                  <c:v>Animateur</c:v>
                </c:pt>
                <c:pt idx="9">
                  <c:v>Bénévole</c:v>
                </c:pt>
                <c:pt idx="10">
                  <c:v>Stagiaire</c:v>
                </c:pt>
                <c:pt idx="11">
                  <c:v>Autres</c:v>
                </c:pt>
              </c:strCache>
            </c:strRef>
          </c:cat>
          <c:val>
            <c:numRef>
              <c:f>(PFR_Indicateurs!$F$29:$F$33,PFR_Indicateurs!$F$37:$F$43,PFR_Indicateurs!$D$47:$D$50)</c:f>
              <c:numCache>
                <c:formatCode>_("€"* #,##0.00_);_("€"* \(#,##0.00\);_("€"* "-"??_);_(@_)</c:formatCode>
                <c:ptCount val="1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AE0-485B-8BCD-EECE763AB2E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solidFill>
        <a:schemeClr val="accent2">
          <a:lumMod val="60000"/>
          <a:lumOff val="40000"/>
        </a:schemeClr>
      </a:solidFill>
    </a:ln>
  </c:sp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u="sng"/>
            </a:pPr>
            <a:r>
              <a:rPr lang="fr-FR" sz="1600" u="sng"/>
              <a:t>Les</a:t>
            </a:r>
            <a:r>
              <a:rPr lang="fr-FR" sz="1600" u="sng" baseline="0"/>
              <a:t> prescripteurs</a:t>
            </a:r>
            <a:endParaRPr lang="fr-FR" sz="1600" u="sng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475452834153824"/>
          <c:y val="0.21673044158953825"/>
          <c:w val="0.5389809834247723"/>
          <c:h val="0.69381981857530983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PFR_Indicateurs!$B$100:$B$122</c:f>
              <c:strCache>
                <c:ptCount val="23"/>
                <c:pt idx="0">
                  <c:v>Plusieurs prescripteurs</c:v>
                </c:pt>
                <c:pt idx="1">
                  <c:v>CLIC</c:v>
                </c:pt>
                <c:pt idx="2">
                  <c:v>CD / équipes APA / services sociaux / CCAS</c:v>
                </c:pt>
                <c:pt idx="3">
                  <c:v>Accueil de jour</c:v>
                </c:pt>
                <c:pt idx="4">
                  <c:v>Service de soins infirmiers à domiciles (SSIAD) / ESA</c:v>
                </c:pt>
                <c:pt idx="5">
                  <c:v>Centre mémoire / réseau mémoire / consultation mémoire</c:v>
                </c:pt>
                <c:pt idx="6">
                  <c:v>Médecins libéraux (généralistes et spécialistes)</c:v>
                </c:pt>
                <c:pt idx="7">
                  <c:v>Associations de représentants d'usagers ou de familles</c:v>
                </c:pt>
                <c:pt idx="8">
                  <c:v>Hopital / EMG / SSR</c:v>
                </c:pt>
                <c:pt idx="9">
                  <c:v>Services d'aide à domicile (SAD)</c:v>
                </c:pt>
                <c:pt idx="10">
                  <c:v>Etablissements médico-sociaux (EHPAD)</c:v>
                </c:pt>
                <c:pt idx="11">
                  <c:v>Réseaux gérontologiques</c:v>
                </c:pt>
                <c:pt idx="12">
                  <c:v>MAIA : gestionnaire de cas</c:v>
                </c:pt>
                <c:pt idx="13">
                  <c:v>MDA (Maison Départementale de l'Autonomie)</c:v>
                </c:pt>
                <c:pt idx="14">
                  <c:v>MDPH</c:v>
                </c:pt>
                <c:pt idx="15">
                  <c:v>Bouches à oreilles</c:v>
                </c:pt>
                <c:pt idx="16">
                  <c:v>Média : affichage/presse/ site internet</c:v>
                </c:pt>
                <c:pt idx="17">
                  <c:v>Autres professionnels de la santé (kiné, orthophoniste…)</c:v>
                </c:pt>
                <c:pt idx="18">
                  <c:v>Caisse de retraite et complémentaires</c:v>
                </c:pt>
                <c:pt idx="19">
                  <c:v>Autres</c:v>
                </c:pt>
                <c:pt idx="20">
                  <c:v>Aidants eux-même</c:v>
                </c:pt>
                <c:pt idx="21">
                  <c:v>Proches aidants (enfant, conjoint, ami…)</c:v>
                </c:pt>
                <c:pt idx="22">
                  <c:v>Inconnu</c:v>
                </c:pt>
              </c:strCache>
            </c:strRef>
          </c:cat>
          <c:val>
            <c:numRef>
              <c:f>PFR_Indicateurs!$C$100:$C$122</c:f>
              <c:numCache>
                <c:formatCode>General</c:formatCode>
                <c:ptCount val="2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B1-46FB-963C-F578D5FB140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solidFill>
        <a:schemeClr val="accent3"/>
      </a:solidFill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600" u="sng"/>
              <a:t>Profil de l'aidant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PFR_Indicateurs!$B$128:$B$142</c:f>
              <c:strCache>
                <c:ptCount val="15"/>
                <c:pt idx="0">
                  <c:v>Homme</c:v>
                </c:pt>
                <c:pt idx="1">
                  <c:v>Femme</c:v>
                </c:pt>
                <c:pt idx="3">
                  <c:v>Cohabitant avec l'aidé</c:v>
                </c:pt>
                <c:pt idx="4">
                  <c:v>Non cohabitant avec l'aidé</c:v>
                </c:pt>
                <c:pt idx="6">
                  <c:v>Enfant</c:v>
                </c:pt>
                <c:pt idx="7">
                  <c:v>Conjoint/concubin / PACSé</c:v>
                </c:pt>
                <c:pt idx="8">
                  <c:v>Veuf (dans le cas ou l'aidé est décédé)</c:v>
                </c:pt>
                <c:pt idx="9">
                  <c:v>Autres liens de parenté</c:v>
                </c:pt>
                <c:pt idx="10">
                  <c:v>Autres liens (amicaux, …)</c:v>
                </c:pt>
                <c:pt idx="12">
                  <c:v>Retraité</c:v>
                </c:pt>
                <c:pt idx="13">
                  <c:v>En activité professionnelle</c:v>
                </c:pt>
                <c:pt idx="14">
                  <c:v>Autres</c:v>
                </c:pt>
              </c:strCache>
            </c:strRef>
          </c:cat>
          <c:val>
            <c:numRef>
              <c:f>PFR_Indicateurs!$D$128:$D$142</c:f>
              <c:numCache>
                <c:formatCode>General</c:formatCode>
                <c:ptCount val="1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4A6-4ABA-AFD7-3F50C5788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8898688"/>
        <c:axId val="98900224"/>
      </c:barChart>
      <c:catAx>
        <c:axId val="988986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8900224"/>
        <c:crosses val="autoZero"/>
        <c:auto val="1"/>
        <c:lblAlgn val="ctr"/>
        <c:lblOffset val="100"/>
        <c:noMultiLvlLbl val="0"/>
      </c:catAx>
      <c:valAx>
        <c:axId val="989002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8898688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accent3"/>
      </a:solidFill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600" u="sng"/>
              <a:t>Profil de l'aidé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(PFR_Indicateurs!$B$164:$B$178,PFR_Indicateurs!$B$180:$B$186)</c:f>
              <c:strCache>
                <c:ptCount val="22"/>
                <c:pt idx="0">
                  <c:v>Homme</c:v>
                </c:pt>
                <c:pt idx="1">
                  <c:v>Femme</c:v>
                </c:pt>
                <c:pt idx="3">
                  <c:v>Maladie d’Alzheimer</c:v>
                </c:pt>
                <c:pt idx="4">
                  <c:v>Syndrôme de Benson</c:v>
                </c:pt>
                <c:pt idx="5">
                  <c:v>Maladie de Parkinson</c:v>
                </c:pt>
                <c:pt idx="6">
                  <c:v>Démence à cops de Lewy</c:v>
                </c:pt>
                <c:pt idx="7">
                  <c:v>Maladie Steele Richardson Oslewski</c:v>
                </c:pt>
                <c:pt idx="8">
                  <c:v>Maladie de Charcot</c:v>
                </c:pt>
                <c:pt idx="9">
                  <c:v>Chlorée de Huntington</c:v>
                </c:pt>
                <c:pt idx="10">
                  <c:v>Démence fronto-temporales</c:v>
                </c:pt>
                <c:pt idx="11">
                  <c:v>Démences vasculaires</c:v>
                </c:pt>
                <c:pt idx="12">
                  <c:v>Démences mixtes</c:v>
                </c:pt>
                <c:pt idx="13">
                  <c:v>Non connu par l'aidant</c:v>
                </c:pt>
                <c:pt idx="14">
                  <c:v>Autres (à préciser)</c:v>
                </c:pt>
                <c:pt idx="16">
                  <c:v>Fréquentant l'AJ adossé à la PFR</c:v>
                </c:pt>
                <c:pt idx="17">
                  <c:v>Fréquentant un autre AJ</c:v>
                </c:pt>
                <c:pt idx="18">
                  <c:v>Fréquentant un accueil de nuit</c:v>
                </c:pt>
                <c:pt idx="19">
                  <c:v>Fréquentant un HT</c:v>
                </c:pt>
                <c:pt idx="20">
                  <c:v>Inconnu</c:v>
                </c:pt>
                <c:pt idx="21">
                  <c:v>Autres solutions de répit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PFR_Indicateurs!$B$164:$B$186</c15:sqref>
                  </c15:fullRef>
                </c:ext>
              </c:extLst>
            </c:strRef>
          </c:cat>
          <c:val>
            <c:numRef>
              <c:f>(PFR_Indicateurs!$C$164:$C$178,PFR_Indicateurs!$C$180:$C$186)</c:f>
              <c:numCache>
                <c:formatCode>General</c:formatCode>
                <c:ptCount val="22"/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PFR_Indicateurs!$C$164:$C$186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E84-40AE-8A59-FD2233208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8924032"/>
        <c:axId val="98925568"/>
      </c:barChart>
      <c:catAx>
        <c:axId val="989240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8925568"/>
        <c:crosses val="autoZero"/>
        <c:auto val="1"/>
        <c:lblAlgn val="ctr"/>
        <c:lblOffset val="100"/>
        <c:noMultiLvlLbl val="0"/>
      </c:catAx>
      <c:valAx>
        <c:axId val="989255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8924032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accent3"/>
      </a:solidFill>
    </a:ln>
  </c:sp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359834</xdr:colOff>
      <xdr:row>24</xdr:row>
      <xdr:rowOff>94194</xdr:rowOff>
    </xdr:from>
    <xdr:to>
      <xdr:col>10</xdr:col>
      <xdr:colOff>965200</xdr:colOff>
      <xdr:row>42</xdr:row>
      <xdr:rowOff>179917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907522</xdr:colOff>
      <xdr:row>101</xdr:row>
      <xdr:rowOff>79374</xdr:rowOff>
    </xdr:from>
    <xdr:to>
      <xdr:col>10</xdr:col>
      <xdr:colOff>28574</xdr:colOff>
      <xdr:row>117</xdr:row>
      <xdr:rowOff>164041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285749</xdr:colOff>
      <xdr:row>129</xdr:row>
      <xdr:rowOff>169333</xdr:rowOff>
    </xdr:from>
    <xdr:to>
      <xdr:col>11</xdr:col>
      <xdr:colOff>9921</xdr:colOff>
      <xdr:row>145</xdr:row>
      <xdr:rowOff>7937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881061</xdr:colOff>
      <xdr:row>162</xdr:row>
      <xdr:rowOff>87312</xdr:rowOff>
    </xdr:from>
    <xdr:to>
      <xdr:col>10</xdr:col>
      <xdr:colOff>748768</xdr:colOff>
      <xdr:row>184</xdr:row>
      <xdr:rowOff>178594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95251</xdr:colOff>
      <xdr:row>96</xdr:row>
      <xdr:rowOff>25902</xdr:rowOff>
    </xdr:from>
    <xdr:to>
      <xdr:col>1</xdr:col>
      <xdr:colOff>408215</xdr:colOff>
      <xdr:row>96</xdr:row>
      <xdr:rowOff>235855</xdr:rowOff>
    </xdr:to>
    <xdr:sp macro="" textlink="">
      <xdr:nvSpPr>
        <xdr:cNvPr id="11" name="Flèche vers le bas 10"/>
        <xdr:cNvSpPr/>
      </xdr:nvSpPr>
      <xdr:spPr>
        <a:xfrm rot="16200000">
          <a:off x="545899" y="20167397"/>
          <a:ext cx="209953" cy="312964"/>
        </a:xfrm>
        <a:prstGeom prst="down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3</xdr:col>
      <xdr:colOff>261936</xdr:colOff>
      <xdr:row>220</xdr:row>
      <xdr:rowOff>177271</xdr:rowOff>
    </xdr:from>
    <xdr:to>
      <xdr:col>8</xdr:col>
      <xdr:colOff>1079500</xdr:colOff>
      <xdr:row>223</xdr:row>
      <xdr:rowOff>55563</xdr:rowOff>
    </xdr:to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5445124" y="45651209"/>
          <a:ext cx="6270626" cy="465667"/>
        </a:xfrm>
        <a:prstGeom prst="roundRect">
          <a:avLst>
            <a:gd name="adj" fmla="val 9273"/>
          </a:avLst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20000"/>
              <a:lumOff val="80000"/>
            </a:schemeClr>
          </a:solidFill>
          <a:headEnd/>
          <a:tailEnd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sym typeface="Wingdings" panose="05000000000000000000" pitchFamily="2" charset="2"/>
            </a:rPr>
            <a:t></a:t>
          </a:r>
          <a:r>
            <a:rPr lang="fr-FR" sz="1100" b="0" i="0" u="none" strike="noStrike" baseline="0">
              <a:solidFill>
                <a:srgbClr val="000000"/>
              </a:solidFill>
              <a:latin typeface="Calibri"/>
            </a:rPr>
            <a:t> Les résultats des enquêtes de satisfaction doivent permettre d'indentifier les actions les plus probantes. 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sym typeface="Wingdings" panose="05000000000000000000" pitchFamily="2" charset="2"/>
            </a:rPr>
            <a:t></a:t>
          </a:r>
          <a:r>
            <a:rPr lang="fr-FR" sz="1100" b="0" i="0" u="none" strike="noStrike" baseline="0">
              <a:solidFill>
                <a:srgbClr val="000000"/>
              </a:solidFill>
              <a:latin typeface="Calibri"/>
            </a:rPr>
            <a:t> Ces éléments devront être détaillés dans le rapport littéral.</a:t>
          </a:r>
        </a:p>
      </xdr:txBody>
    </xdr:sp>
    <xdr:clientData/>
  </xdr:twoCellAnchor>
  <xdr:twoCellAnchor>
    <xdr:from>
      <xdr:col>4</xdr:col>
      <xdr:colOff>317500</xdr:colOff>
      <xdr:row>44</xdr:row>
      <xdr:rowOff>10584</xdr:rowOff>
    </xdr:from>
    <xdr:to>
      <xdr:col>11</xdr:col>
      <xdr:colOff>0</xdr:colOff>
      <xdr:row>52</xdr:row>
      <xdr:rowOff>21167</xdr:rowOff>
    </xdr:to>
    <xdr:sp macro="" textlink="">
      <xdr:nvSpPr>
        <xdr:cNvPr id="3" name="ZoneTexte 2"/>
        <xdr:cNvSpPr txBox="1"/>
      </xdr:nvSpPr>
      <xdr:spPr>
        <a:xfrm>
          <a:off x="6540500" y="9472084"/>
          <a:ext cx="7048500" cy="152400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sng">
              <a:latin typeface="Calibri" panose="020F0502020204030204" pitchFamily="34" charset="0"/>
              <a:cs typeface="Calibri" panose="020F0502020204030204" pitchFamily="34" charset="0"/>
            </a:rPr>
            <a:t>Merci de détailler</a:t>
          </a:r>
          <a:r>
            <a:rPr lang="fr-FR" sz="1200" b="1" u="sng" baseline="0">
              <a:latin typeface="Calibri" panose="020F0502020204030204" pitchFamily="34" charset="0"/>
              <a:cs typeface="Calibri" panose="020F0502020204030204" pitchFamily="34" charset="0"/>
            </a:rPr>
            <a:t> les missions administratives des professionnels : </a:t>
          </a:r>
        </a:p>
        <a:p>
          <a:r>
            <a:rPr lang="fr-FR" sz="1100" i="1" baseline="0">
              <a:solidFill>
                <a:schemeClr val="bg1">
                  <a:lumMod val="50000"/>
                </a:schemeClr>
              </a:solidFill>
            </a:rPr>
            <a:t>(ex : accueil téléphonique, accueil physique, gestion de la masse salariale, liens avec les usagers...)</a:t>
          </a:r>
        </a:p>
        <a:p>
          <a:endParaRPr lang="fr-FR" sz="1100" i="1" baseline="0">
            <a:solidFill>
              <a:schemeClr val="bg1">
                <a:lumMod val="50000"/>
              </a:schemeClr>
            </a:solidFill>
          </a:endParaRPr>
        </a:p>
        <a:p>
          <a:endParaRPr lang="fr-FR" sz="1100" i="1" baseline="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6</xdr:col>
      <xdr:colOff>602343</xdr:colOff>
      <xdr:row>79</xdr:row>
      <xdr:rowOff>185057</xdr:rowOff>
    </xdr:from>
    <xdr:to>
      <xdr:col>11</xdr:col>
      <xdr:colOff>0</xdr:colOff>
      <xdr:row>82</xdr:row>
      <xdr:rowOff>7257</xdr:rowOff>
    </xdr:to>
    <xdr:sp macro="" textlink="">
      <xdr:nvSpPr>
        <xdr:cNvPr id="7" name="ZoneTexte 6"/>
        <xdr:cNvSpPr txBox="1"/>
      </xdr:nvSpPr>
      <xdr:spPr>
        <a:xfrm>
          <a:off x="9085546" y="17250682"/>
          <a:ext cx="4507423" cy="903684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sng">
              <a:latin typeface="Calibri" panose="020F0502020204030204" pitchFamily="34" charset="0"/>
              <a:cs typeface="Calibri" panose="020F0502020204030204" pitchFamily="34" charset="0"/>
            </a:rPr>
            <a:t>Si d'autres parteraniats,</a:t>
          </a:r>
          <a:r>
            <a:rPr lang="fr-FR" sz="1200" b="1" u="sng" baseline="0">
              <a:latin typeface="Calibri" panose="020F0502020204030204" pitchFamily="34" charset="0"/>
              <a:cs typeface="Calibri" panose="020F0502020204030204" pitchFamily="34" charset="0"/>
            </a:rPr>
            <a:t> précisez : </a:t>
          </a:r>
          <a:endParaRPr lang="fr-FR" sz="1200" b="1" u="sng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6</xdr:col>
      <xdr:colOff>607785</xdr:colOff>
      <xdr:row>82</xdr:row>
      <xdr:rowOff>128815</xdr:rowOff>
    </xdr:from>
    <xdr:to>
      <xdr:col>10</xdr:col>
      <xdr:colOff>972344</xdr:colOff>
      <xdr:row>94</xdr:row>
      <xdr:rowOff>1</xdr:rowOff>
    </xdr:to>
    <xdr:sp macro="" textlink="">
      <xdr:nvSpPr>
        <xdr:cNvPr id="10" name="ZoneTexte 9"/>
        <xdr:cNvSpPr txBox="1"/>
      </xdr:nvSpPr>
      <xdr:spPr>
        <a:xfrm>
          <a:off x="9095618" y="18078148"/>
          <a:ext cx="4492059" cy="207252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sng" baseline="0">
              <a:latin typeface="Calibri" panose="020F0502020204030204" pitchFamily="34" charset="0"/>
              <a:cs typeface="Calibri" panose="020F0502020204030204" pitchFamily="34" charset="0"/>
            </a:rPr>
            <a:t>Avez-vous évalué un ou plusieurs partenariats au cours de l'année ? Si oui, précisez la méthode appliquée : </a:t>
          </a:r>
          <a:endParaRPr lang="fr-FR" sz="1200" b="1" u="sng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4</xdr:col>
      <xdr:colOff>328083</xdr:colOff>
      <xdr:row>61</xdr:row>
      <xdr:rowOff>158749</xdr:rowOff>
    </xdr:from>
    <xdr:to>
      <xdr:col>11</xdr:col>
      <xdr:colOff>21167</xdr:colOff>
      <xdr:row>65</xdr:row>
      <xdr:rowOff>10582</xdr:rowOff>
    </xdr:to>
    <xdr:sp macro="" textlink="">
      <xdr:nvSpPr>
        <xdr:cNvPr id="12" name="ZoneTexte 11"/>
        <xdr:cNvSpPr txBox="1"/>
      </xdr:nvSpPr>
      <xdr:spPr>
        <a:xfrm>
          <a:off x="6551083" y="12890499"/>
          <a:ext cx="7059084" cy="804333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sng">
              <a:latin typeface="Calibri" panose="020F0502020204030204" pitchFamily="34" charset="0"/>
              <a:cs typeface="Calibri" panose="020F0502020204030204" pitchFamily="34" charset="0"/>
            </a:rPr>
            <a:t>Merci de détailler</a:t>
          </a:r>
          <a:r>
            <a:rPr lang="fr-FR" sz="1200" b="1" u="sng" baseline="0">
              <a:latin typeface="Calibri" panose="020F0502020204030204" pitchFamily="34" charset="0"/>
              <a:cs typeface="Calibri" panose="020F0502020204030204" pitchFamily="34" charset="0"/>
            </a:rPr>
            <a:t> le type de formations ou conférences de sensibilisation suivies par le personnel : </a:t>
          </a:r>
        </a:p>
        <a:p>
          <a:endParaRPr lang="fr-FR" sz="1100" i="1" baseline="0">
            <a:solidFill>
              <a:schemeClr val="bg1">
                <a:lumMod val="50000"/>
              </a:schemeClr>
            </a:solidFill>
          </a:endParaRPr>
        </a:p>
        <a:p>
          <a:endParaRPr lang="fr-FR" sz="1100" i="1" baseline="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3</xdr:col>
      <xdr:colOff>381000</xdr:colOff>
      <xdr:row>70</xdr:row>
      <xdr:rowOff>201083</xdr:rowOff>
    </xdr:from>
    <xdr:to>
      <xdr:col>7</xdr:col>
      <xdr:colOff>169333</xdr:colOff>
      <xdr:row>75</xdr:row>
      <xdr:rowOff>179916</xdr:rowOff>
    </xdr:to>
    <xdr:sp macro="" textlink="">
      <xdr:nvSpPr>
        <xdr:cNvPr id="13" name="ZoneTexte 12"/>
        <xdr:cNvSpPr txBox="1"/>
      </xdr:nvSpPr>
      <xdr:spPr>
        <a:xfrm>
          <a:off x="5577417" y="14880166"/>
          <a:ext cx="4159249" cy="1439333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sng" baseline="0">
              <a:latin typeface="Calibri" panose="020F0502020204030204" pitchFamily="34" charset="0"/>
              <a:cs typeface="Calibri" panose="020F0502020204030204" pitchFamily="34" charset="0"/>
            </a:rPr>
            <a:t>En cas de non utilisation de SIMAX, merci de préciser l'alternative choisie et les motifs de non-recours : </a:t>
          </a:r>
        </a:p>
        <a:p>
          <a:endParaRPr lang="fr-FR" sz="1100" i="1" baseline="0">
            <a:solidFill>
              <a:schemeClr val="bg1">
                <a:lumMod val="50000"/>
              </a:schemeClr>
            </a:solidFill>
          </a:endParaRPr>
        </a:p>
        <a:p>
          <a:endParaRPr lang="fr-FR" sz="1100" i="1" baseline="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13"/>
  <sheetViews>
    <sheetView showGridLines="0" workbookViewId="0"/>
  </sheetViews>
  <sheetFormatPr baseColWidth="10" defaultColWidth="11.44140625" defaultRowHeight="13.8" x14ac:dyDescent="0.3"/>
  <cols>
    <col min="1" max="1" width="24.21875" style="7" customWidth="1"/>
    <col min="2" max="2" width="25.77734375" style="7" customWidth="1"/>
    <col min="3" max="3" width="23" style="7" customWidth="1"/>
    <col min="4" max="16384" width="11.44140625" style="7"/>
  </cols>
  <sheetData>
    <row r="1" spans="1:3" x14ac:dyDescent="0.3">
      <c r="A1" s="5" t="s">
        <v>1</v>
      </c>
      <c r="B1" s="5" t="s">
        <v>2</v>
      </c>
      <c r="C1" s="5" t="s">
        <v>3</v>
      </c>
    </row>
    <row r="2" spans="1:3" x14ac:dyDescent="0.3">
      <c r="A2" s="6" t="s">
        <v>4</v>
      </c>
      <c r="B2" s="6" t="s">
        <v>5</v>
      </c>
      <c r="C2" s="6" t="s">
        <v>6</v>
      </c>
    </row>
    <row r="3" spans="1:3" x14ac:dyDescent="0.3">
      <c r="A3" s="6" t="s">
        <v>7</v>
      </c>
      <c r="B3" s="6" t="s">
        <v>8</v>
      </c>
      <c r="C3" s="6" t="s">
        <v>9</v>
      </c>
    </row>
    <row r="4" spans="1:3" x14ac:dyDescent="0.3">
      <c r="A4" s="6" t="s">
        <v>10</v>
      </c>
      <c r="B4" s="6" t="s">
        <v>21</v>
      </c>
      <c r="C4" s="6" t="s">
        <v>11</v>
      </c>
    </row>
    <row r="5" spans="1:3" x14ac:dyDescent="0.3">
      <c r="C5" s="6" t="s">
        <v>12</v>
      </c>
    </row>
    <row r="6" spans="1:3" x14ac:dyDescent="0.3">
      <c r="C6" s="6" t="s">
        <v>13</v>
      </c>
    </row>
    <row r="7" spans="1:3" x14ac:dyDescent="0.3">
      <c r="C7" s="6" t="s">
        <v>14</v>
      </c>
    </row>
    <row r="8" spans="1:3" x14ac:dyDescent="0.3">
      <c r="C8" s="6" t="s">
        <v>15</v>
      </c>
    </row>
    <row r="9" spans="1:3" x14ac:dyDescent="0.3">
      <c r="C9" s="6" t="s">
        <v>16</v>
      </c>
    </row>
    <row r="10" spans="1:3" x14ac:dyDescent="0.3">
      <c r="C10" s="6" t="s">
        <v>17</v>
      </c>
    </row>
    <row r="11" spans="1:3" x14ac:dyDescent="0.3">
      <c r="C11" s="6" t="s">
        <v>18</v>
      </c>
    </row>
    <row r="12" spans="1:3" x14ac:dyDescent="0.3">
      <c r="C12" s="6" t="s">
        <v>19</v>
      </c>
    </row>
    <row r="13" spans="1:3" x14ac:dyDescent="0.3">
      <c r="C13" s="6" t="s">
        <v>20</v>
      </c>
    </row>
  </sheetData>
  <customSheetViews>
    <customSheetView guid="{CEBD3F52-5E99-4416-9E29-293C24758B2C}" showGridLines="0" state="hidden"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tabColor rgb="FF0070C0"/>
  </sheetPr>
  <dimension ref="A1:K2141"/>
  <sheetViews>
    <sheetView showGridLines="0" tabSelected="1" zoomScale="60" zoomScaleNormal="60" zoomScaleSheetLayoutView="90" workbookViewId="0">
      <selection activeCell="E148" sqref="E148"/>
    </sheetView>
  </sheetViews>
  <sheetFormatPr baseColWidth="10" defaultColWidth="11.44140625" defaultRowHeight="14.4" zeroHeight="1" x14ac:dyDescent="0.3"/>
  <cols>
    <col min="1" max="1" width="5.77734375" style="10" customWidth="1"/>
    <col min="2" max="2" width="52.77734375" style="10" customWidth="1"/>
    <col min="3" max="3" width="15.77734375" style="10" customWidth="1"/>
    <col min="4" max="4" width="14.77734375" style="10" customWidth="1"/>
    <col min="5" max="5" width="15.44140625" style="10" customWidth="1"/>
    <col min="6" max="6" width="16.88671875" style="10" customWidth="1"/>
    <col min="7" max="8" width="15.44140625" style="10" customWidth="1"/>
    <col min="9" max="9" width="16.6640625" style="10" customWidth="1"/>
    <col min="10" max="10" width="11.44140625" style="10"/>
    <col min="11" max="11" width="14" style="10" customWidth="1"/>
    <col min="12" max="16384" width="11.44140625" style="10"/>
  </cols>
  <sheetData>
    <row r="1" spans="2:11" ht="14.55" x14ac:dyDescent="0.35"/>
    <row r="2" spans="2:11" ht="45.75" customHeight="1" x14ac:dyDescent="0.3">
      <c r="B2" s="258" t="s">
        <v>75</v>
      </c>
      <c r="C2" s="258"/>
      <c r="D2" s="258"/>
      <c r="E2" s="258"/>
      <c r="F2" s="258"/>
      <c r="G2" s="258"/>
      <c r="H2" s="258"/>
      <c r="I2" s="258"/>
      <c r="J2" s="258"/>
      <c r="K2" s="258"/>
    </row>
    <row r="3" spans="2:11" s="25" customFormat="1" ht="12.75" customHeight="1" thickBot="1" x14ac:dyDescent="0.4">
      <c r="B3" s="23"/>
      <c r="C3" s="24"/>
      <c r="D3" s="24"/>
      <c r="E3" s="24"/>
      <c r="F3" s="24"/>
      <c r="G3" s="24"/>
      <c r="H3" s="24"/>
      <c r="I3" s="24"/>
      <c r="J3" s="24"/>
      <c r="K3" s="24"/>
    </row>
    <row r="4" spans="2:11" ht="26.25" customHeight="1" thickBot="1" x14ac:dyDescent="0.35">
      <c r="B4" s="18" t="s">
        <v>0</v>
      </c>
      <c r="C4" s="20"/>
      <c r="D4" s="1"/>
      <c r="E4" s="1"/>
      <c r="F4" s="8"/>
      <c r="G4" s="9"/>
      <c r="H4" s="2"/>
      <c r="I4" s="1"/>
    </row>
    <row r="5" spans="2:11" ht="46.5" customHeight="1" thickBot="1" x14ac:dyDescent="0.35">
      <c r="B5" s="16" t="s">
        <v>22</v>
      </c>
      <c r="C5" s="279"/>
      <c r="D5" s="280"/>
      <c r="E5" s="280"/>
      <c r="F5" s="280"/>
      <c r="G5" s="280"/>
      <c r="H5" s="281"/>
      <c r="I5" s="1"/>
    </row>
    <row r="6" spans="2:11" ht="12.75" customHeight="1" thickBot="1" x14ac:dyDescent="0.4">
      <c r="B6" s="3"/>
      <c r="C6" s="4"/>
      <c r="D6" s="4"/>
      <c r="E6" s="4"/>
      <c r="F6" s="4"/>
      <c r="G6" s="4"/>
      <c r="H6" s="4"/>
      <c r="I6" s="4"/>
      <c r="J6" s="4"/>
      <c r="K6" s="4"/>
    </row>
    <row r="7" spans="2:11" s="12" customFormat="1" ht="13.5" customHeight="1" thickBot="1" x14ac:dyDescent="0.4">
      <c r="F7" s="17"/>
      <c r="G7" s="17"/>
    </row>
    <row r="8" spans="2:11" s="12" customFormat="1" ht="24.75" customHeight="1" thickBot="1" x14ac:dyDescent="0.35">
      <c r="B8" s="29" t="s">
        <v>117</v>
      </c>
      <c r="C8" s="69"/>
      <c r="D8" s="69"/>
    </row>
    <row r="9" spans="2:11" ht="15" thickBot="1" x14ac:dyDescent="0.35">
      <c r="B9" s="173" t="s">
        <v>103</v>
      </c>
      <c r="C9" s="158" t="s">
        <v>138</v>
      </c>
      <c r="D9" s="70" t="s">
        <v>139</v>
      </c>
      <c r="E9" s="261" t="s">
        <v>104</v>
      </c>
      <c r="F9" s="262"/>
      <c r="G9" s="263"/>
      <c r="H9" s="167" t="s">
        <v>138</v>
      </c>
      <c r="I9" s="72" t="s">
        <v>139</v>
      </c>
    </row>
    <row r="10" spans="2:11" x14ac:dyDescent="0.3">
      <c r="B10" s="163" t="s">
        <v>106</v>
      </c>
      <c r="C10" s="159"/>
      <c r="D10" s="155"/>
      <c r="E10" s="264" t="s">
        <v>126</v>
      </c>
      <c r="F10" s="265"/>
      <c r="G10" s="266"/>
      <c r="H10" s="168"/>
      <c r="I10" s="42"/>
    </row>
    <row r="11" spans="2:11" x14ac:dyDescent="0.3">
      <c r="B11" s="164" t="s">
        <v>107</v>
      </c>
      <c r="C11" s="160"/>
      <c r="D11" s="156"/>
      <c r="E11" s="267" t="s">
        <v>105</v>
      </c>
      <c r="F11" s="268"/>
      <c r="G11" s="269"/>
      <c r="H11" s="169"/>
      <c r="I11" s="43"/>
    </row>
    <row r="12" spans="2:11" ht="15" thickBot="1" x14ac:dyDescent="0.35">
      <c r="B12" s="164" t="s">
        <v>108</v>
      </c>
      <c r="C12" s="160"/>
      <c r="D12" s="156"/>
      <c r="E12" s="270" t="s">
        <v>141</v>
      </c>
      <c r="F12" s="271"/>
      <c r="G12" s="272"/>
      <c r="H12" s="170"/>
      <c r="I12" s="83">
        <f>SUM(I13:I18)</f>
        <v>0</v>
      </c>
    </row>
    <row r="13" spans="2:11" x14ac:dyDescent="0.3">
      <c r="B13" s="164" t="s">
        <v>27</v>
      </c>
      <c r="C13" s="160"/>
      <c r="D13" s="156"/>
      <c r="E13" s="292" t="s">
        <v>142</v>
      </c>
      <c r="F13" s="293"/>
      <c r="G13" s="293"/>
      <c r="H13" s="294"/>
      <c r="I13" s="82"/>
    </row>
    <row r="14" spans="2:11" ht="15" thickBot="1" x14ac:dyDescent="0.35">
      <c r="B14" s="165" t="s">
        <v>109</v>
      </c>
      <c r="C14" s="161"/>
      <c r="D14" s="157"/>
      <c r="E14" s="295" t="s">
        <v>148</v>
      </c>
      <c r="F14" s="296"/>
      <c r="G14" s="296"/>
      <c r="H14" s="297"/>
      <c r="I14" s="78"/>
    </row>
    <row r="15" spans="2:11" ht="15" thickBot="1" x14ac:dyDescent="0.35">
      <c r="B15" s="166"/>
      <c r="C15" s="162">
        <f>SUM(C10:C14)</f>
        <v>0</v>
      </c>
      <c r="D15" s="74">
        <f>SUM(D10:D14)</f>
        <v>0</v>
      </c>
      <c r="E15" s="295" t="s">
        <v>143</v>
      </c>
      <c r="F15" s="296"/>
      <c r="G15" s="296"/>
      <c r="H15" s="297"/>
      <c r="I15" s="78"/>
    </row>
    <row r="16" spans="2:11" x14ac:dyDescent="0.3">
      <c r="D16" s="75"/>
      <c r="E16" s="295" t="s">
        <v>144</v>
      </c>
      <c r="F16" s="296"/>
      <c r="G16" s="296"/>
      <c r="H16" s="297"/>
      <c r="I16" s="78"/>
    </row>
    <row r="17" spans="1:11" x14ac:dyDescent="0.3">
      <c r="D17" s="76"/>
      <c r="E17" s="295" t="s">
        <v>145</v>
      </c>
      <c r="F17" s="296"/>
      <c r="G17" s="296"/>
      <c r="H17" s="297"/>
      <c r="I17" s="78"/>
    </row>
    <row r="18" spans="1:11" ht="15" thickBot="1" x14ac:dyDescent="0.35">
      <c r="B18" s="86" t="s">
        <v>149</v>
      </c>
      <c r="C18" s="86"/>
      <c r="D18" s="87"/>
      <c r="E18" s="286" t="s">
        <v>146</v>
      </c>
      <c r="F18" s="287"/>
      <c r="G18" s="287"/>
      <c r="H18" s="288"/>
      <c r="I18" s="80"/>
    </row>
    <row r="19" spans="1:11" ht="14.55" x14ac:dyDescent="0.35">
      <c r="B19" s="84"/>
      <c r="C19" s="84"/>
      <c r="D19" s="76"/>
      <c r="E19" s="264" t="s">
        <v>147</v>
      </c>
      <c r="F19" s="265"/>
      <c r="G19" s="266"/>
      <c r="H19" s="171"/>
      <c r="I19" s="79"/>
    </row>
    <row r="20" spans="1:11" ht="15" thickBot="1" x14ac:dyDescent="0.35">
      <c r="B20" s="85"/>
      <c r="C20" s="85"/>
      <c r="D20" s="76"/>
      <c r="E20" s="298" t="s">
        <v>110</v>
      </c>
      <c r="F20" s="299"/>
      <c r="G20" s="300"/>
      <c r="H20" s="172"/>
      <c r="I20" s="44"/>
    </row>
    <row r="21" spans="1:11" ht="15" thickBot="1" x14ac:dyDescent="0.4">
      <c r="D21" s="25"/>
      <c r="E21" s="77"/>
      <c r="F21" s="22"/>
      <c r="G21" s="71"/>
      <c r="H21" s="73">
        <f>SUM(H10:H20)</f>
        <v>0</v>
      </c>
      <c r="I21" s="81">
        <f>SUM(I10:I12,I19:I20)</f>
        <v>0</v>
      </c>
    </row>
    <row r="22" spans="1:11" ht="14.55" x14ac:dyDescent="0.35">
      <c r="E22" s="22"/>
      <c r="F22" s="22"/>
      <c r="G22" s="71"/>
      <c r="H22" s="71"/>
      <c r="I22" s="71"/>
    </row>
    <row r="23" spans="1:11" ht="14.55" x14ac:dyDescent="0.35">
      <c r="E23" s="22"/>
      <c r="F23" s="22"/>
      <c r="G23" s="71"/>
      <c r="H23" s="71"/>
      <c r="I23" s="71"/>
    </row>
    <row r="24" spans="1:11" s="11" customFormat="1" ht="15" thickBot="1" x14ac:dyDescent="0.4">
      <c r="B24" s="13"/>
      <c r="C24" s="15"/>
      <c r="D24" s="15"/>
      <c r="E24" s="22"/>
      <c r="F24" s="22"/>
      <c r="G24" s="71"/>
      <c r="H24" s="71"/>
      <c r="I24" s="71"/>
    </row>
    <row r="25" spans="1:11" s="11" customFormat="1" ht="19.05" thickBot="1" x14ac:dyDescent="0.4">
      <c r="B25" s="282" t="s">
        <v>77</v>
      </c>
      <c r="C25" s="301"/>
      <c r="D25" s="302"/>
      <c r="E25" s="22"/>
      <c r="F25" s="22"/>
      <c r="G25" s="71"/>
      <c r="H25" s="71"/>
      <c r="I25" s="71"/>
    </row>
    <row r="26" spans="1:11" s="11" customFormat="1" x14ac:dyDescent="0.3">
      <c r="B26" s="273" t="s">
        <v>152</v>
      </c>
      <c r="C26" s="274"/>
      <c r="D26" s="275"/>
      <c r="E26" s="22"/>
      <c r="F26" s="22"/>
      <c r="G26" s="71"/>
      <c r="H26" s="71"/>
      <c r="I26" s="71"/>
    </row>
    <row r="27" spans="1:11" s="11" customFormat="1" ht="30.45" customHeight="1" thickBot="1" x14ac:dyDescent="0.35">
      <c r="B27" s="289" t="s">
        <v>151</v>
      </c>
      <c r="C27" s="290"/>
      <c r="D27" s="291"/>
      <c r="E27" s="22"/>
      <c r="F27" s="22"/>
      <c r="G27" s="71"/>
      <c r="H27" s="71"/>
      <c r="I27" s="71"/>
    </row>
    <row r="28" spans="1:11" s="11" customFormat="1" ht="30.45" customHeight="1" thickBot="1" x14ac:dyDescent="0.35">
      <c r="B28" s="179"/>
      <c r="C28" s="177" t="s">
        <v>150</v>
      </c>
      <c r="D28" s="178" t="s">
        <v>186</v>
      </c>
      <c r="E28" s="177" t="s">
        <v>187</v>
      </c>
      <c r="F28" s="178" t="s">
        <v>67</v>
      </c>
      <c r="G28" s="22"/>
      <c r="H28" s="22"/>
      <c r="I28" s="71"/>
      <c r="J28" s="71"/>
      <c r="K28" s="71"/>
    </row>
    <row r="29" spans="1:11" s="11" customFormat="1" ht="14.55" x14ac:dyDescent="0.35">
      <c r="A29" s="95"/>
      <c r="B29" s="193" t="s">
        <v>28</v>
      </c>
      <c r="C29" s="194"/>
      <c r="D29" s="127"/>
      <c r="E29" s="195"/>
      <c r="F29" s="196"/>
      <c r="G29" s="22"/>
      <c r="H29" s="22"/>
      <c r="I29" s="71"/>
      <c r="J29" s="71"/>
      <c r="K29" s="71"/>
    </row>
    <row r="30" spans="1:11" s="11" customFormat="1" ht="14.55" x14ac:dyDescent="0.35">
      <c r="A30" s="95"/>
      <c r="B30" s="184" t="s">
        <v>125</v>
      </c>
      <c r="C30" s="191"/>
      <c r="D30" s="122"/>
      <c r="E30" s="188"/>
      <c r="F30" s="186"/>
      <c r="G30" s="22"/>
      <c r="H30" s="22"/>
      <c r="I30" s="71"/>
      <c r="J30" s="71"/>
      <c r="K30" s="71"/>
    </row>
    <row r="31" spans="1:11" s="11" customFormat="1" ht="14.55" x14ac:dyDescent="0.35">
      <c r="A31" s="95"/>
      <c r="B31" s="184" t="s">
        <v>29</v>
      </c>
      <c r="C31" s="191"/>
      <c r="D31" s="122"/>
      <c r="E31" s="188"/>
      <c r="F31" s="186"/>
      <c r="G31" s="10"/>
      <c r="H31" s="10"/>
      <c r="I31" s="10"/>
      <c r="J31" s="10"/>
      <c r="K31" s="10"/>
    </row>
    <row r="32" spans="1:11" s="11" customFormat="1" x14ac:dyDescent="0.3">
      <c r="A32" s="95"/>
      <c r="B32" s="184" t="s">
        <v>68</v>
      </c>
      <c r="C32" s="191"/>
      <c r="D32" s="122"/>
      <c r="E32" s="188"/>
      <c r="F32" s="186"/>
    </row>
    <row r="33" spans="1:6" s="11" customFormat="1" ht="15" thickBot="1" x14ac:dyDescent="0.4">
      <c r="A33" s="95"/>
      <c r="B33" s="185" t="s">
        <v>31</v>
      </c>
      <c r="C33" s="192"/>
      <c r="D33" s="190"/>
      <c r="E33" s="189"/>
      <c r="F33" s="187"/>
    </row>
    <row r="34" spans="1:6" s="11" customFormat="1" ht="4.05" customHeight="1" thickBot="1" x14ac:dyDescent="0.4">
      <c r="B34" s="13"/>
      <c r="C34" s="130"/>
      <c r="D34" s="175"/>
    </row>
    <row r="35" spans="1:6" s="11" customFormat="1" ht="15" thickBot="1" x14ac:dyDescent="0.35">
      <c r="B35" s="276" t="s">
        <v>153</v>
      </c>
      <c r="C35" s="277"/>
      <c r="D35" s="278"/>
    </row>
    <row r="36" spans="1:6" s="11" customFormat="1" ht="28.2" thickBot="1" x14ac:dyDescent="0.35">
      <c r="B36" s="176"/>
      <c r="C36" s="182" t="s">
        <v>150</v>
      </c>
      <c r="D36" s="178" t="s">
        <v>186</v>
      </c>
      <c r="E36" s="177" t="s">
        <v>187</v>
      </c>
      <c r="F36" s="183" t="s">
        <v>67</v>
      </c>
    </row>
    <row r="37" spans="1:6" s="11" customFormat="1" ht="14.55" x14ac:dyDescent="0.35">
      <c r="B37" s="197" t="s">
        <v>32</v>
      </c>
      <c r="C37" s="201"/>
      <c r="D37" s="231"/>
      <c r="E37" s="231"/>
      <c r="F37" s="200"/>
    </row>
    <row r="38" spans="1:6" s="11" customFormat="1" ht="14.55" x14ac:dyDescent="0.35">
      <c r="B38" s="198" t="s">
        <v>69</v>
      </c>
      <c r="C38" s="202"/>
      <c r="D38" s="188"/>
      <c r="E38" s="188"/>
      <c r="F38" s="186"/>
    </row>
    <row r="39" spans="1:6" s="11" customFormat="1" ht="14.55" x14ac:dyDescent="0.35">
      <c r="B39" s="198" t="s">
        <v>80</v>
      </c>
      <c r="C39" s="202"/>
      <c r="D39" s="188"/>
      <c r="E39" s="188"/>
      <c r="F39" s="186"/>
    </row>
    <row r="40" spans="1:6" s="11" customFormat="1" ht="14.55" x14ac:dyDescent="0.35">
      <c r="B40" s="198" t="s">
        <v>30</v>
      </c>
      <c r="C40" s="202"/>
      <c r="D40" s="188"/>
      <c r="E40" s="188"/>
      <c r="F40" s="186"/>
    </row>
    <row r="41" spans="1:6" s="11" customFormat="1" x14ac:dyDescent="0.3">
      <c r="B41" s="198" t="s">
        <v>78</v>
      </c>
      <c r="C41" s="202"/>
      <c r="D41" s="188"/>
      <c r="E41" s="188"/>
      <c r="F41" s="186"/>
    </row>
    <row r="42" spans="1:6" s="11" customFormat="1" ht="14.55" x14ac:dyDescent="0.35">
      <c r="B42" s="198" t="s">
        <v>79</v>
      </c>
      <c r="C42" s="202"/>
      <c r="D42" s="188"/>
      <c r="E42" s="188"/>
      <c r="F42" s="186"/>
    </row>
    <row r="43" spans="1:6" s="11" customFormat="1" ht="15" thickBot="1" x14ac:dyDescent="0.4">
      <c r="B43" s="199" t="s">
        <v>27</v>
      </c>
      <c r="C43" s="203"/>
      <c r="D43" s="189"/>
      <c r="E43" s="189"/>
      <c r="F43" s="187"/>
    </row>
    <row r="44" spans="1:6" s="11" customFormat="1" ht="4.05" customHeight="1" thickBot="1" x14ac:dyDescent="0.4">
      <c r="B44" s="33"/>
      <c r="C44" s="130"/>
      <c r="D44" s="175"/>
    </row>
    <row r="45" spans="1:6" s="11" customFormat="1" ht="15" thickBot="1" x14ac:dyDescent="0.4">
      <c r="B45" s="276" t="s">
        <v>140</v>
      </c>
      <c r="C45" s="277"/>
      <c r="D45" s="278"/>
    </row>
    <row r="46" spans="1:6" s="11" customFormat="1" ht="28.2" thickBot="1" x14ac:dyDescent="0.35">
      <c r="B46" s="176"/>
      <c r="C46" s="182" t="s">
        <v>150</v>
      </c>
      <c r="D46" s="183" t="s">
        <v>67</v>
      </c>
    </row>
    <row r="47" spans="1:6" s="11" customFormat="1" ht="14.55" x14ac:dyDescent="0.35">
      <c r="B47" s="204"/>
      <c r="C47" s="207"/>
      <c r="D47" s="200"/>
    </row>
    <row r="48" spans="1:6" s="11" customFormat="1" ht="14.55" x14ac:dyDescent="0.35">
      <c r="B48" s="205"/>
      <c r="C48" s="208"/>
      <c r="D48" s="186"/>
    </row>
    <row r="49" spans="2:4" s="11" customFormat="1" ht="14.55" x14ac:dyDescent="0.35">
      <c r="B49" s="205"/>
      <c r="C49" s="208"/>
      <c r="D49" s="186"/>
    </row>
    <row r="50" spans="2:4" s="11" customFormat="1" ht="15" thickBot="1" x14ac:dyDescent="0.4">
      <c r="B50" s="206"/>
      <c r="C50" s="209"/>
      <c r="D50" s="187"/>
    </row>
    <row r="51" spans="2:4" s="11" customFormat="1" ht="4.05" customHeight="1" thickBot="1" x14ac:dyDescent="0.4">
      <c r="B51" s="181"/>
      <c r="C51" s="180"/>
      <c r="D51" s="175"/>
    </row>
    <row r="52" spans="2:4" s="11" customFormat="1" ht="16.2" thickBot="1" x14ac:dyDescent="0.35">
      <c r="C52" s="21" t="s">
        <v>111</v>
      </c>
      <c r="D52" s="210">
        <f>SUM(F29:F33,F37:F43,D47:D50)</f>
        <v>0</v>
      </c>
    </row>
    <row r="53" spans="2:4" s="11" customFormat="1" ht="15.45" x14ac:dyDescent="0.35">
      <c r="C53" s="21"/>
      <c r="D53" s="129"/>
    </row>
    <row r="54" spans="2:4" s="11" customFormat="1" ht="15.45" x14ac:dyDescent="0.35">
      <c r="C54" s="21"/>
      <c r="D54" s="129"/>
    </row>
    <row r="55" spans="2:4" s="11" customFormat="1" ht="16.05" thickBot="1" x14ac:dyDescent="0.4">
      <c r="C55" s="21"/>
      <c r="D55" s="129"/>
    </row>
    <row r="56" spans="2:4" s="11" customFormat="1" ht="19.05" thickBot="1" x14ac:dyDescent="0.4">
      <c r="B56" s="133" t="s">
        <v>165</v>
      </c>
    </row>
    <row r="57" spans="2:4" s="11" customFormat="1" ht="15" thickBot="1" x14ac:dyDescent="0.4">
      <c r="B57" s="138" t="s">
        <v>168</v>
      </c>
      <c r="C57" s="139" t="s">
        <v>169</v>
      </c>
    </row>
    <row r="58" spans="2:4" s="11" customFormat="1" ht="14.55" x14ac:dyDescent="0.35">
      <c r="B58" s="224" t="s">
        <v>197</v>
      </c>
      <c r="C58" s="148"/>
      <c r="D58" s="14"/>
    </row>
    <row r="59" spans="2:4" s="11" customFormat="1" ht="14.55" x14ac:dyDescent="0.35">
      <c r="B59" s="143" t="s">
        <v>170</v>
      </c>
      <c r="C59" s="51"/>
    </row>
    <row r="60" spans="2:4" s="11" customFormat="1" ht="14.55" x14ac:dyDescent="0.35">
      <c r="B60" s="143" t="s">
        <v>171</v>
      </c>
      <c r="C60" s="149"/>
    </row>
    <row r="61" spans="2:4" s="11" customFormat="1" ht="14.55" x14ac:dyDescent="0.35">
      <c r="B61" s="143" t="s">
        <v>172</v>
      </c>
      <c r="C61" s="149"/>
    </row>
    <row r="62" spans="2:4" s="11" customFormat="1" ht="15" thickBot="1" x14ac:dyDescent="0.4">
      <c r="B62" s="144" t="s">
        <v>173</v>
      </c>
      <c r="C62" s="119"/>
      <c r="D62" s="232"/>
    </row>
    <row r="63" spans="2:4" s="11" customFormat="1" ht="31.05" customHeight="1" thickBot="1" x14ac:dyDescent="0.4">
      <c r="B63" s="145" t="s">
        <v>166</v>
      </c>
      <c r="C63" s="142" t="s">
        <v>202</v>
      </c>
      <c r="D63" s="142" t="s">
        <v>203</v>
      </c>
    </row>
    <row r="64" spans="2:4" s="11" customFormat="1" ht="14.55" x14ac:dyDescent="0.35">
      <c r="B64" s="131" t="s">
        <v>167</v>
      </c>
      <c r="C64" s="131"/>
      <c r="D64" s="134"/>
    </row>
    <row r="65" spans="2:8" s="11" customFormat="1" ht="15" thickBot="1" x14ac:dyDescent="0.4">
      <c r="B65" s="136" t="s">
        <v>174</v>
      </c>
      <c r="C65" s="136"/>
      <c r="D65" s="135"/>
    </row>
    <row r="66" spans="2:8" s="11" customFormat="1" ht="14.55" x14ac:dyDescent="0.35">
      <c r="B66" s="13"/>
      <c r="C66" s="130"/>
    </row>
    <row r="67" spans="2:8" s="11" customFormat="1" ht="15" thickBot="1" x14ac:dyDescent="0.4">
      <c r="B67" s="33"/>
      <c r="C67" s="130"/>
    </row>
    <row r="68" spans="2:8" s="11" customFormat="1" ht="19.05" thickBot="1" x14ac:dyDescent="0.4">
      <c r="B68" s="133" t="s">
        <v>184</v>
      </c>
      <c r="C68" s="139" t="s">
        <v>169</v>
      </c>
    </row>
    <row r="69" spans="2:8" s="11" customFormat="1" ht="15" thickBot="1" x14ac:dyDescent="0.35">
      <c r="B69" s="146" t="s">
        <v>199</v>
      </c>
      <c r="C69" s="51"/>
      <c r="D69" s="140"/>
      <c r="E69" s="132" t="s">
        <v>176</v>
      </c>
    </row>
    <row r="70" spans="2:8" s="11" customFormat="1" ht="15" thickBot="1" x14ac:dyDescent="0.35">
      <c r="B70" s="58" t="s">
        <v>175</v>
      </c>
      <c r="C70" s="149"/>
      <c r="D70" s="141"/>
      <c r="E70" s="137" t="s">
        <v>177</v>
      </c>
    </row>
    <row r="71" spans="2:8" s="11" customFormat="1" ht="28.8" x14ac:dyDescent="0.3">
      <c r="B71" s="58" t="s">
        <v>178</v>
      </c>
      <c r="C71" s="149"/>
    </row>
    <row r="72" spans="2:8" s="11" customFormat="1" ht="14.55" x14ac:dyDescent="0.35">
      <c r="B72" s="58" t="s">
        <v>179</v>
      </c>
      <c r="C72" s="149"/>
    </row>
    <row r="73" spans="2:8" s="11" customFormat="1" ht="43.2" x14ac:dyDescent="0.3">
      <c r="B73" s="58" t="s">
        <v>180</v>
      </c>
      <c r="C73" s="149"/>
    </row>
    <row r="74" spans="2:8" s="11" customFormat="1" x14ac:dyDescent="0.3">
      <c r="B74" s="58" t="s">
        <v>198</v>
      </c>
      <c r="C74" s="149"/>
    </row>
    <row r="75" spans="2:8" s="11" customFormat="1" ht="14.55" x14ac:dyDescent="0.35">
      <c r="B75" s="58" t="s">
        <v>204</v>
      </c>
      <c r="C75" s="149"/>
    </row>
    <row r="76" spans="2:8" s="11" customFormat="1" ht="15" thickBot="1" x14ac:dyDescent="0.4">
      <c r="B76" s="147" t="s">
        <v>181</v>
      </c>
      <c r="C76" s="119"/>
    </row>
    <row r="77" spans="2:8" ht="14.55" x14ac:dyDescent="0.35">
      <c r="B77" s="11"/>
      <c r="C77" s="11"/>
      <c r="D77" s="11"/>
      <c r="E77" s="11"/>
      <c r="F77" s="11"/>
      <c r="G77" s="11"/>
    </row>
    <row r="78" spans="2:8" ht="14.55" x14ac:dyDescent="0.35">
      <c r="B78" s="11"/>
      <c r="C78" s="11"/>
      <c r="D78" s="11"/>
      <c r="E78" s="11"/>
      <c r="F78" s="11"/>
      <c r="G78" s="11"/>
    </row>
    <row r="79" spans="2:8" ht="14.55" x14ac:dyDescent="0.35">
      <c r="B79" s="11"/>
      <c r="C79" s="21"/>
      <c r="D79" s="11"/>
      <c r="E79" s="11"/>
      <c r="F79" s="11"/>
      <c r="G79" s="11"/>
      <c r="H79" s="11"/>
    </row>
    <row r="80" spans="2:8" ht="15" thickBot="1" x14ac:dyDescent="0.4">
      <c r="B80" s="11"/>
      <c r="C80" s="21"/>
      <c r="D80" s="11"/>
      <c r="E80" s="11"/>
      <c r="F80" s="11"/>
      <c r="G80" s="11"/>
      <c r="H80" s="11"/>
    </row>
    <row r="81" spans="2:11" s="11" customFormat="1" ht="55.5" customHeight="1" thickBot="1" x14ac:dyDescent="0.35">
      <c r="B81" s="282" t="s">
        <v>25</v>
      </c>
      <c r="C81" s="283"/>
      <c r="D81" s="100" t="s">
        <v>76</v>
      </c>
      <c r="E81" s="154" t="s">
        <v>205</v>
      </c>
      <c r="F81" s="154" t="s">
        <v>215</v>
      </c>
    </row>
    <row r="82" spans="2:11" s="11" customFormat="1" ht="14.55" x14ac:dyDescent="0.35">
      <c r="B82" s="253" t="s">
        <v>33</v>
      </c>
      <c r="C82" s="254"/>
      <c r="D82" s="153"/>
      <c r="E82" s="153"/>
      <c r="F82" s="153"/>
      <c r="H82" s="68"/>
      <c r="I82" s="68"/>
      <c r="J82" s="68"/>
      <c r="K82" s="68"/>
    </row>
    <row r="83" spans="2:11" s="11" customFormat="1" ht="14.55" x14ac:dyDescent="0.35">
      <c r="B83" s="251" t="s">
        <v>34</v>
      </c>
      <c r="C83" s="252"/>
      <c r="D83" s="150"/>
      <c r="E83" s="150"/>
      <c r="F83" s="150"/>
      <c r="H83" s="68"/>
      <c r="I83" s="68"/>
      <c r="J83" s="68"/>
      <c r="K83" s="68"/>
    </row>
    <row r="84" spans="2:11" s="11" customFormat="1" ht="14.55" x14ac:dyDescent="0.35">
      <c r="B84" s="251" t="s">
        <v>58</v>
      </c>
      <c r="C84" s="252"/>
      <c r="D84" s="150"/>
      <c r="E84" s="150"/>
      <c r="F84" s="150"/>
      <c r="G84" s="96"/>
      <c r="H84" s="68"/>
      <c r="I84" s="68"/>
      <c r="J84" s="68"/>
      <c r="K84" s="68"/>
    </row>
    <row r="85" spans="2:11" s="11" customFormat="1" ht="14.55" x14ac:dyDescent="0.35">
      <c r="B85" s="251" t="s">
        <v>59</v>
      </c>
      <c r="C85" s="252"/>
      <c r="D85" s="150"/>
      <c r="E85" s="150"/>
      <c r="F85" s="150"/>
      <c r="G85" s="96"/>
      <c r="H85" s="68"/>
      <c r="I85" s="68"/>
      <c r="J85" s="68"/>
      <c r="K85" s="68"/>
    </row>
    <row r="86" spans="2:11" s="11" customFormat="1" x14ac:dyDescent="0.3">
      <c r="B86" s="251" t="s">
        <v>35</v>
      </c>
      <c r="C86" s="252"/>
      <c r="D86" s="150"/>
      <c r="E86" s="150"/>
      <c r="F86" s="150"/>
      <c r="G86" s="96"/>
      <c r="H86" s="68"/>
      <c r="I86" s="68"/>
      <c r="J86" s="68"/>
      <c r="K86" s="68"/>
    </row>
    <row r="87" spans="2:11" s="11" customFormat="1" x14ac:dyDescent="0.3">
      <c r="B87" s="251" t="s">
        <v>36</v>
      </c>
      <c r="C87" s="252"/>
      <c r="D87" s="150"/>
      <c r="E87" s="150"/>
      <c r="F87" s="150"/>
      <c r="G87" s="96"/>
      <c r="H87" s="68"/>
      <c r="I87" s="68"/>
      <c r="J87" s="68"/>
      <c r="K87" s="68"/>
    </row>
    <row r="88" spans="2:11" s="11" customFormat="1" x14ac:dyDescent="0.3">
      <c r="B88" s="251" t="s">
        <v>37</v>
      </c>
      <c r="C88" s="252"/>
      <c r="D88" s="150"/>
      <c r="E88" s="150"/>
      <c r="F88" s="150"/>
      <c r="G88" s="96"/>
      <c r="H88" s="68"/>
      <c r="I88" s="68"/>
      <c r="J88" s="68"/>
      <c r="K88" s="68"/>
    </row>
    <row r="89" spans="2:11" s="11" customFormat="1" ht="15" customHeight="1" x14ac:dyDescent="0.3">
      <c r="B89" s="251" t="s">
        <v>65</v>
      </c>
      <c r="C89" s="252"/>
      <c r="D89" s="150"/>
      <c r="E89" s="150"/>
      <c r="F89" s="150"/>
      <c r="G89" s="96"/>
      <c r="H89" s="68"/>
      <c r="I89" s="68"/>
      <c r="J89" s="68"/>
      <c r="K89" s="68"/>
    </row>
    <row r="90" spans="2:11" s="11" customFormat="1" ht="15" customHeight="1" x14ac:dyDescent="0.3">
      <c r="B90" s="251" t="s">
        <v>116</v>
      </c>
      <c r="C90" s="252"/>
      <c r="D90" s="150"/>
      <c r="E90" s="150"/>
      <c r="F90" s="150"/>
      <c r="G90" s="96"/>
      <c r="H90" s="68"/>
      <c r="I90" s="68"/>
      <c r="J90" s="68"/>
      <c r="K90" s="68"/>
    </row>
    <row r="91" spans="2:11" s="11" customFormat="1" x14ac:dyDescent="0.3">
      <c r="B91" s="251" t="s">
        <v>39</v>
      </c>
      <c r="C91" s="252"/>
      <c r="D91" s="150"/>
      <c r="E91" s="150"/>
      <c r="F91" s="150"/>
      <c r="G91" s="96"/>
    </row>
    <row r="92" spans="2:11" s="11" customFormat="1" x14ac:dyDescent="0.3">
      <c r="B92" s="251" t="s">
        <v>40</v>
      </c>
      <c r="C92" s="252"/>
      <c r="D92" s="150"/>
      <c r="E92" s="150"/>
      <c r="F92" s="150"/>
      <c r="G92" s="96"/>
    </row>
    <row r="93" spans="2:11" s="11" customFormat="1" ht="15" thickBot="1" x14ac:dyDescent="0.35">
      <c r="B93" s="284" t="s">
        <v>185</v>
      </c>
      <c r="C93" s="285"/>
      <c r="D93" s="150"/>
      <c r="E93" s="150"/>
      <c r="F93" s="150"/>
      <c r="G93" s="96"/>
    </row>
    <row r="94" spans="2:11" s="11" customFormat="1" ht="15" thickBot="1" x14ac:dyDescent="0.4">
      <c r="C94" s="21" t="s">
        <v>111</v>
      </c>
      <c r="D94" s="152">
        <f>COUNTIF(D82:D93,"OUI")</f>
        <v>0</v>
      </c>
      <c r="E94" s="151">
        <f>COUNTIF(E82:E93,"=OUI") +COUNTIF(E82:E93,"=meme porteur")</f>
        <v>0</v>
      </c>
      <c r="F94" s="151">
        <f>COUNTIF(F82:F93,"OUI")</f>
        <v>0</v>
      </c>
    </row>
    <row r="95" spans="2:11" s="11" customFormat="1" ht="14.55" x14ac:dyDescent="0.35">
      <c r="C95" s="21"/>
      <c r="D95" s="88"/>
      <c r="E95" s="88"/>
    </row>
    <row r="96" spans="2:11" s="11" customFormat="1" ht="15" thickBot="1" x14ac:dyDescent="0.4">
      <c r="B96" s="13"/>
      <c r="C96" s="15"/>
      <c r="D96" s="15"/>
    </row>
    <row r="97" spans="2:9" s="19" customFormat="1" ht="21.75" customHeight="1" thickBot="1" x14ac:dyDescent="0.35">
      <c r="B97" s="255" t="s">
        <v>119</v>
      </c>
      <c r="C97" s="256"/>
      <c r="D97" s="256"/>
      <c r="E97" s="256"/>
      <c r="F97" s="256"/>
      <c r="G97" s="257"/>
      <c r="H97" s="47"/>
    </row>
    <row r="98" spans="2:9" s="11" customFormat="1" ht="15" thickBot="1" x14ac:dyDescent="0.4">
      <c r="B98" s="14"/>
      <c r="C98" s="15"/>
      <c r="D98" s="15"/>
      <c r="H98" s="14"/>
    </row>
    <row r="99" spans="2:9" s="11" customFormat="1" ht="36.75" customHeight="1" thickBot="1" x14ac:dyDescent="0.4">
      <c r="B99" s="34" t="s">
        <v>154</v>
      </c>
      <c r="C99" s="30" t="s">
        <v>63</v>
      </c>
      <c r="D99" s="15"/>
      <c r="E99" s="13"/>
      <c r="I99" s="13"/>
    </row>
    <row r="100" spans="2:9" s="11" customFormat="1" ht="14.55" x14ac:dyDescent="0.35">
      <c r="B100" s="31" t="s">
        <v>81</v>
      </c>
      <c r="C100" s="45"/>
      <c r="D100" s="15"/>
      <c r="E100" s="13"/>
      <c r="I100" s="13"/>
    </row>
    <row r="101" spans="2:9" s="11" customFormat="1" ht="14.55" x14ac:dyDescent="0.35">
      <c r="B101" s="31" t="s">
        <v>33</v>
      </c>
      <c r="C101" s="45"/>
      <c r="D101" s="15"/>
      <c r="E101" s="13"/>
      <c r="I101" s="13"/>
    </row>
    <row r="102" spans="2:9" s="11" customFormat="1" x14ac:dyDescent="0.3">
      <c r="B102" s="31" t="s">
        <v>124</v>
      </c>
      <c r="C102" s="45"/>
      <c r="D102" s="15"/>
      <c r="E102" s="13"/>
      <c r="I102" s="13"/>
    </row>
    <row r="103" spans="2:9" s="11" customFormat="1" ht="18.45" x14ac:dyDescent="0.35">
      <c r="B103" s="31" t="s">
        <v>43</v>
      </c>
      <c r="C103" s="45"/>
      <c r="D103" s="15"/>
      <c r="E103" s="13"/>
      <c r="F103" s="89"/>
      <c r="I103" s="13"/>
    </row>
    <row r="104" spans="2:9" s="11" customFormat="1" x14ac:dyDescent="0.3">
      <c r="B104" s="31" t="s">
        <v>44</v>
      </c>
      <c r="C104" s="45"/>
      <c r="D104" s="15"/>
      <c r="E104" s="13"/>
      <c r="I104" s="13"/>
    </row>
    <row r="105" spans="2:9" s="11" customFormat="1" ht="16.5" customHeight="1" x14ac:dyDescent="0.3">
      <c r="B105" s="31" t="s">
        <v>45</v>
      </c>
      <c r="C105" s="45"/>
      <c r="D105" s="15"/>
      <c r="E105" s="13"/>
      <c r="I105" s="13"/>
    </row>
    <row r="106" spans="2:9" s="11" customFormat="1" x14ac:dyDescent="0.3">
      <c r="B106" s="31" t="s">
        <v>46</v>
      </c>
      <c r="C106" s="45"/>
      <c r="D106" s="15"/>
      <c r="E106" s="13"/>
      <c r="I106" s="13"/>
    </row>
    <row r="107" spans="2:9" s="11" customFormat="1" x14ac:dyDescent="0.3">
      <c r="B107" s="31" t="s">
        <v>38</v>
      </c>
      <c r="C107" s="45"/>
      <c r="D107" s="15"/>
      <c r="E107" s="13"/>
      <c r="I107" s="13"/>
    </row>
    <row r="108" spans="2:9" s="11" customFormat="1" ht="14.55" x14ac:dyDescent="0.35">
      <c r="B108" s="31" t="s">
        <v>47</v>
      </c>
      <c r="C108" s="45"/>
      <c r="D108" s="15"/>
      <c r="E108" s="13"/>
      <c r="I108" s="13"/>
    </row>
    <row r="109" spans="2:9" s="11" customFormat="1" x14ac:dyDescent="0.3">
      <c r="B109" s="31" t="s">
        <v>48</v>
      </c>
      <c r="C109" s="45"/>
      <c r="D109" s="15"/>
      <c r="E109" s="13"/>
      <c r="I109" s="13"/>
    </row>
    <row r="110" spans="2:9" s="11" customFormat="1" x14ac:dyDescent="0.3">
      <c r="B110" s="31" t="s">
        <v>42</v>
      </c>
      <c r="C110" s="45"/>
      <c r="D110" s="15"/>
      <c r="E110" s="13"/>
      <c r="I110" s="13"/>
    </row>
    <row r="111" spans="2:9" s="11" customFormat="1" x14ac:dyDescent="0.3">
      <c r="B111" s="31" t="s">
        <v>35</v>
      </c>
      <c r="C111" s="45"/>
      <c r="D111" s="15"/>
      <c r="E111" s="13"/>
      <c r="I111" s="13"/>
    </row>
    <row r="112" spans="2:9" s="11" customFormat="1" ht="14.55" x14ac:dyDescent="0.35">
      <c r="B112" s="31" t="s">
        <v>61</v>
      </c>
      <c r="C112" s="45"/>
      <c r="D112" s="15"/>
      <c r="E112" s="13"/>
      <c r="I112" s="13"/>
    </row>
    <row r="113" spans="1:9" s="11" customFormat="1" x14ac:dyDescent="0.3">
      <c r="B113" s="31" t="s">
        <v>209</v>
      </c>
      <c r="C113" s="45"/>
      <c r="D113" s="15"/>
      <c r="E113" s="13"/>
      <c r="I113" s="13"/>
    </row>
    <row r="114" spans="1:9" s="11" customFormat="1" ht="14.55" x14ac:dyDescent="0.35">
      <c r="B114" s="31" t="s">
        <v>155</v>
      </c>
      <c r="C114" s="45"/>
      <c r="D114" s="15"/>
      <c r="E114" s="13"/>
      <c r="I114" s="13"/>
    </row>
    <row r="115" spans="1:9" s="11" customFormat="1" x14ac:dyDescent="0.3">
      <c r="B115" s="31" t="s">
        <v>49</v>
      </c>
      <c r="C115" s="45"/>
      <c r="D115" s="15"/>
      <c r="E115" s="13"/>
      <c r="I115" s="13"/>
    </row>
    <row r="116" spans="1:9" s="11" customFormat="1" x14ac:dyDescent="0.3">
      <c r="B116" s="31" t="s">
        <v>66</v>
      </c>
      <c r="C116" s="45"/>
      <c r="D116" s="15"/>
      <c r="E116" s="13"/>
      <c r="I116" s="13"/>
    </row>
    <row r="117" spans="1:9" s="11" customFormat="1" x14ac:dyDescent="0.3">
      <c r="B117" s="31" t="s">
        <v>50</v>
      </c>
      <c r="C117" s="45"/>
      <c r="D117" s="15"/>
      <c r="E117" s="13"/>
      <c r="I117" s="13"/>
    </row>
    <row r="118" spans="1:9" s="11" customFormat="1" x14ac:dyDescent="0.3">
      <c r="B118" s="31" t="s">
        <v>51</v>
      </c>
      <c r="C118" s="45"/>
      <c r="D118" s="15"/>
      <c r="E118" s="13"/>
      <c r="I118" s="13"/>
    </row>
    <row r="119" spans="1:9" s="11" customFormat="1" ht="14.55" x14ac:dyDescent="0.35">
      <c r="B119" s="31" t="s">
        <v>27</v>
      </c>
      <c r="C119" s="45"/>
      <c r="D119" s="15"/>
      <c r="E119" s="13"/>
      <c r="I119" s="13"/>
    </row>
    <row r="120" spans="1:9" s="11" customFormat="1" x14ac:dyDescent="0.3">
      <c r="A120" s="95"/>
      <c r="B120" s="92" t="s">
        <v>156</v>
      </c>
      <c r="C120" s="90"/>
      <c r="D120" s="15"/>
      <c r="E120" s="13"/>
      <c r="I120" s="13"/>
    </row>
    <row r="121" spans="1:9" s="11" customFormat="1" x14ac:dyDescent="0.3">
      <c r="A121" s="95"/>
      <c r="B121" s="93" t="s">
        <v>157</v>
      </c>
      <c r="C121" s="91"/>
      <c r="D121" s="15"/>
      <c r="E121" s="13"/>
      <c r="I121" s="13"/>
    </row>
    <row r="122" spans="1:9" s="11" customFormat="1" ht="15" customHeight="1" thickBot="1" x14ac:dyDescent="0.4">
      <c r="A122" s="95"/>
      <c r="B122" s="94" t="s">
        <v>74</v>
      </c>
      <c r="C122" s="46"/>
      <c r="D122" s="15"/>
      <c r="H122" s="14"/>
    </row>
    <row r="123" spans="1:9" s="11" customFormat="1" ht="16.05" thickBot="1" x14ac:dyDescent="0.4">
      <c r="B123" s="21" t="s">
        <v>111</v>
      </c>
      <c r="C123" s="35">
        <f>SUM(C100:C122)</f>
        <v>0</v>
      </c>
      <c r="D123" s="15"/>
      <c r="H123" s="14"/>
    </row>
    <row r="124" spans="1:9" s="11" customFormat="1" ht="28.5" customHeight="1" x14ac:dyDescent="0.35">
      <c r="H124" s="14"/>
    </row>
    <row r="125" spans="1:9" s="11" customFormat="1" ht="15.45" x14ac:dyDescent="0.35">
      <c r="B125" s="174"/>
      <c r="G125" s="233"/>
      <c r="H125" s="14"/>
    </row>
    <row r="126" spans="1:9" s="11" customFormat="1" ht="15" thickBot="1" x14ac:dyDescent="0.4"/>
    <row r="127" spans="1:9" s="11" customFormat="1" ht="78.599999999999994" thickBot="1" x14ac:dyDescent="0.35">
      <c r="B127" s="29" t="s">
        <v>64</v>
      </c>
      <c r="C127" s="29" t="s">
        <v>210</v>
      </c>
      <c r="D127" s="29" t="s">
        <v>212</v>
      </c>
      <c r="E127" s="29" t="s">
        <v>213</v>
      </c>
      <c r="F127" s="29" t="s">
        <v>211</v>
      </c>
      <c r="G127" s="216"/>
    </row>
    <row r="128" spans="1:9" s="11" customFormat="1" ht="14.55" customHeight="1" thickBot="1" x14ac:dyDescent="0.35">
      <c r="B128" s="211" t="s">
        <v>52</v>
      </c>
      <c r="C128" s="219"/>
      <c r="D128" s="48"/>
      <c r="E128" s="247">
        <f>D128+D129</f>
        <v>0</v>
      </c>
      <c r="F128" s="250">
        <f>(D128+D129)-(C128+C129)</f>
        <v>0</v>
      </c>
    </row>
    <row r="129" spans="2:8" s="11" customFormat="1" ht="14.55" customHeight="1" thickBot="1" x14ac:dyDescent="0.35">
      <c r="B129" s="212" t="s">
        <v>53</v>
      </c>
      <c r="C129" s="221"/>
      <c r="D129" s="49"/>
      <c r="E129" s="248"/>
      <c r="F129" s="250"/>
    </row>
    <row r="130" spans="2:8" s="11" customFormat="1" ht="15.45" x14ac:dyDescent="0.35">
      <c r="B130" s="213"/>
      <c r="C130" s="221"/>
      <c r="D130" s="50"/>
      <c r="E130" s="27"/>
    </row>
    <row r="131" spans="2:8" s="11" customFormat="1" ht="14.55" customHeight="1" x14ac:dyDescent="0.3">
      <c r="B131" s="212" t="s">
        <v>54</v>
      </c>
      <c r="C131" s="221"/>
      <c r="D131" s="49"/>
      <c r="E131" s="229">
        <f>C131+C132</f>
        <v>0</v>
      </c>
    </row>
    <row r="132" spans="2:8" s="11" customFormat="1" ht="14.55" customHeight="1" x14ac:dyDescent="0.3">
      <c r="B132" s="212" t="s">
        <v>55</v>
      </c>
      <c r="C132" s="221"/>
      <c r="D132" s="49"/>
      <c r="E132" s="228"/>
    </row>
    <row r="133" spans="2:8" s="11" customFormat="1" ht="15.45" x14ac:dyDescent="0.35">
      <c r="B133" s="213"/>
      <c r="C133" s="221"/>
      <c r="D133" s="50"/>
      <c r="E133" s="27"/>
    </row>
    <row r="134" spans="2:8" s="11" customFormat="1" ht="14.55" customHeight="1" x14ac:dyDescent="0.35">
      <c r="B134" s="212" t="s">
        <v>23</v>
      </c>
      <c r="C134" s="221"/>
      <c r="D134" s="49"/>
      <c r="E134" s="229">
        <f>C134+C135+C136+C137+C138</f>
        <v>0</v>
      </c>
    </row>
    <row r="135" spans="2:8" s="11" customFormat="1" ht="14.55" customHeight="1" x14ac:dyDescent="0.3">
      <c r="B135" s="212" t="s">
        <v>83</v>
      </c>
      <c r="C135" s="221"/>
      <c r="D135" s="49"/>
      <c r="E135" s="228"/>
    </row>
    <row r="136" spans="2:8" s="11" customFormat="1" ht="14.55" customHeight="1" x14ac:dyDescent="0.3">
      <c r="B136" s="212" t="s">
        <v>82</v>
      </c>
      <c r="C136" s="221"/>
      <c r="D136" s="49"/>
      <c r="E136" s="228"/>
    </row>
    <row r="137" spans="2:8" s="11" customFormat="1" ht="14.55" customHeight="1" x14ac:dyDescent="0.3">
      <c r="B137" s="214" t="s">
        <v>70</v>
      </c>
      <c r="C137" s="234"/>
      <c r="D137" s="49"/>
      <c r="E137" s="228"/>
    </row>
    <row r="138" spans="2:8" s="11" customFormat="1" ht="15" customHeight="1" x14ac:dyDescent="0.3">
      <c r="B138" s="212" t="s">
        <v>71</v>
      </c>
      <c r="C138" s="221"/>
      <c r="D138" s="49"/>
      <c r="E138" s="228"/>
    </row>
    <row r="139" spans="2:8" s="11" customFormat="1" ht="15" customHeight="1" x14ac:dyDescent="0.35">
      <c r="B139" s="213"/>
      <c r="C139" s="221"/>
      <c r="D139" s="50"/>
      <c r="E139" s="63"/>
    </row>
    <row r="140" spans="2:8" s="11" customFormat="1" ht="15.75" customHeight="1" x14ac:dyDescent="0.3">
      <c r="B140" s="212" t="s">
        <v>56</v>
      </c>
      <c r="C140" s="221"/>
      <c r="D140" s="49"/>
      <c r="E140" s="229">
        <f>C140+C141+C142</f>
        <v>0</v>
      </c>
    </row>
    <row r="141" spans="2:8" customFormat="1" ht="14.55" customHeight="1" x14ac:dyDescent="0.3">
      <c r="B141" s="212" t="s">
        <v>62</v>
      </c>
      <c r="C141" s="221"/>
      <c r="D141" s="49"/>
      <c r="E141" s="228"/>
      <c r="H141" s="11"/>
    </row>
    <row r="142" spans="2:8" s="11" customFormat="1" ht="15.75" customHeight="1" thickBot="1" x14ac:dyDescent="0.4">
      <c r="B142" s="215" t="s">
        <v>27</v>
      </c>
      <c r="C142" s="235"/>
      <c r="D142" s="53"/>
      <c r="E142" s="230"/>
    </row>
    <row r="143" spans="2:8" s="11" customFormat="1" ht="15" customHeight="1" thickBot="1" x14ac:dyDescent="0.4">
      <c r="B143" s="66"/>
      <c r="C143" s="66"/>
      <c r="D143" s="66"/>
      <c r="E143" s="67"/>
    </row>
    <row r="144" spans="2:8" s="11" customFormat="1" ht="15.75" customHeight="1" thickBot="1" x14ac:dyDescent="0.4">
      <c r="B144" s="65" t="s">
        <v>137</v>
      </c>
      <c r="C144" s="242"/>
      <c r="D144" s="243"/>
      <c r="E144" s="244"/>
    </row>
    <row r="145" spans="2:5" s="11" customFormat="1" ht="15" customHeight="1" thickBot="1" x14ac:dyDescent="0.35">
      <c r="B145" s="65" t="s">
        <v>182</v>
      </c>
      <c r="C145" s="245"/>
      <c r="D145" s="243"/>
      <c r="E145" s="244"/>
    </row>
    <row r="146" spans="2:5" s="11" customFormat="1" ht="15" customHeight="1" x14ac:dyDescent="0.35">
      <c r="B146" s="13"/>
      <c r="C146" s="96"/>
      <c r="D146" s="64"/>
    </row>
    <row r="147" spans="2:5" s="11" customFormat="1" ht="15" customHeight="1" x14ac:dyDescent="0.35">
      <c r="B147" s="13"/>
      <c r="C147" s="96"/>
      <c r="D147" s="64"/>
    </row>
    <row r="148" spans="2:5" s="11" customFormat="1" ht="15" customHeight="1" thickBot="1" x14ac:dyDescent="0.4">
      <c r="B148" s="13"/>
      <c r="C148" s="96"/>
      <c r="D148" s="64"/>
    </row>
    <row r="149" spans="2:5" s="11" customFormat="1" ht="41.55" customHeight="1" thickBot="1" x14ac:dyDescent="0.4">
      <c r="B149" s="133" t="s">
        <v>192</v>
      </c>
      <c r="C149" s="29" t="s">
        <v>188</v>
      </c>
      <c r="D149" s="64"/>
      <c r="E149" s="86"/>
    </row>
    <row r="150" spans="2:5" s="11" customFormat="1" ht="15" customHeight="1" x14ac:dyDescent="0.35">
      <c r="B150" s="211" t="s">
        <v>189</v>
      </c>
      <c r="C150" s="219"/>
      <c r="D150" s="64"/>
    </row>
    <row r="151" spans="2:5" s="11" customFormat="1" ht="15" customHeight="1" x14ac:dyDescent="0.3">
      <c r="B151" s="217" t="s">
        <v>190</v>
      </c>
      <c r="C151" s="220"/>
      <c r="D151" s="64"/>
    </row>
    <row r="152" spans="2:5" s="11" customFormat="1" ht="15" customHeight="1" x14ac:dyDescent="0.3">
      <c r="B152" s="212" t="s">
        <v>191</v>
      </c>
      <c r="C152" s="221"/>
      <c r="D152" s="64"/>
    </row>
    <row r="153" spans="2:5" s="11" customFormat="1" ht="15" customHeight="1" x14ac:dyDescent="0.3">
      <c r="B153" s="212" t="s">
        <v>193</v>
      </c>
      <c r="C153" s="221"/>
      <c r="D153" s="64"/>
    </row>
    <row r="154" spans="2:5" s="11" customFormat="1" ht="15" customHeight="1" x14ac:dyDescent="0.3">
      <c r="B154" s="226" t="s">
        <v>194</v>
      </c>
      <c r="C154" s="222"/>
      <c r="D154" s="64"/>
    </row>
    <row r="155" spans="2:5" s="11" customFormat="1" ht="15" customHeight="1" x14ac:dyDescent="0.35">
      <c r="B155" s="227" t="s">
        <v>200</v>
      </c>
      <c r="C155" s="225"/>
      <c r="D155" s="64"/>
    </row>
    <row r="156" spans="2:5" s="11" customFormat="1" ht="15" customHeight="1" thickBot="1" x14ac:dyDescent="0.35">
      <c r="B156" s="215" t="s">
        <v>195</v>
      </c>
      <c r="C156" s="223"/>
      <c r="D156" s="64"/>
    </row>
    <row r="157" spans="2:5" s="11" customFormat="1" ht="15" customHeight="1" thickBot="1" x14ac:dyDescent="0.4">
      <c r="B157" s="13"/>
      <c r="C157" s="218">
        <f>SUM(C150:C156)</f>
        <v>0</v>
      </c>
      <c r="D157" s="64"/>
    </row>
    <row r="158" spans="2:5" s="11" customFormat="1" ht="15" customHeight="1" x14ac:dyDescent="0.35">
      <c r="B158" s="13"/>
      <c r="C158" s="96"/>
      <c r="D158" s="64"/>
    </row>
    <row r="159" spans="2:5" s="11" customFormat="1" ht="15.45" x14ac:dyDescent="0.35">
      <c r="B159" s="13"/>
      <c r="C159" s="96"/>
      <c r="D159" s="64"/>
    </row>
    <row r="160" spans="2:5" s="11" customFormat="1" ht="15.45" x14ac:dyDescent="0.35">
      <c r="B160" s="13"/>
      <c r="C160" s="96"/>
      <c r="D160" s="64"/>
    </row>
    <row r="161" spans="2:6" s="11" customFormat="1" ht="14.55" x14ac:dyDescent="0.35">
      <c r="B161" s="21"/>
      <c r="C161" s="21"/>
      <c r="D161" s="21"/>
      <c r="F161"/>
    </row>
    <row r="162" spans="2:6" s="11" customFormat="1" ht="15" thickBot="1" x14ac:dyDescent="0.4"/>
    <row r="163" spans="2:6" s="11" customFormat="1" ht="18.600000000000001" thickBot="1" x14ac:dyDescent="0.35">
      <c r="B163" s="34" t="s">
        <v>84</v>
      </c>
      <c r="C163" s="30" t="s">
        <v>85</v>
      </c>
      <c r="D163" s="36" t="s">
        <v>111</v>
      </c>
    </row>
    <row r="164" spans="2:6" s="11" customFormat="1" x14ac:dyDescent="0.3">
      <c r="B164" s="38" t="s">
        <v>52</v>
      </c>
      <c r="C164" s="48"/>
      <c r="D164" s="247">
        <f>C164+C165</f>
        <v>0</v>
      </c>
    </row>
    <row r="165" spans="2:6" s="11" customFormat="1" x14ac:dyDescent="0.3">
      <c r="B165" s="31" t="s">
        <v>53</v>
      </c>
      <c r="C165" s="49"/>
      <c r="D165" s="248"/>
    </row>
    <row r="166" spans="2:6" s="11" customFormat="1" ht="15.45" x14ac:dyDescent="0.35">
      <c r="B166" s="37"/>
      <c r="C166" s="50"/>
      <c r="D166" s="27"/>
    </row>
    <row r="167" spans="2:6" s="11" customFormat="1" x14ac:dyDescent="0.3">
      <c r="B167" s="31" t="s">
        <v>127</v>
      </c>
      <c r="C167" s="49"/>
      <c r="D167" s="249">
        <f>C167+C168+C169+C170+C171+C172+C173+C174+C175+C176+C177+C178</f>
        <v>0</v>
      </c>
    </row>
    <row r="168" spans="2:6" s="11" customFormat="1" x14ac:dyDescent="0.3">
      <c r="B168" s="31" t="s">
        <v>128</v>
      </c>
      <c r="C168" s="49"/>
      <c r="D168" s="248"/>
    </row>
    <row r="169" spans="2:6" s="11" customFormat="1" x14ac:dyDescent="0.3">
      <c r="B169" s="31" t="s">
        <v>129</v>
      </c>
      <c r="C169" s="49"/>
      <c r="D169" s="248"/>
    </row>
    <row r="170" spans="2:6" s="11" customFormat="1" x14ac:dyDescent="0.3">
      <c r="B170" s="31" t="s">
        <v>130</v>
      </c>
      <c r="C170" s="49"/>
      <c r="D170" s="248"/>
    </row>
    <row r="171" spans="2:6" s="11" customFormat="1" x14ac:dyDescent="0.3">
      <c r="B171" s="31" t="s">
        <v>135</v>
      </c>
      <c r="C171" s="49"/>
      <c r="D171" s="248"/>
    </row>
    <row r="172" spans="2:6" s="11" customFormat="1" x14ac:dyDescent="0.3">
      <c r="B172" s="31" t="s">
        <v>131</v>
      </c>
      <c r="C172" s="49"/>
      <c r="D172" s="248"/>
    </row>
    <row r="173" spans="2:6" s="11" customFormat="1" x14ac:dyDescent="0.3">
      <c r="B173" s="31" t="s">
        <v>136</v>
      </c>
      <c r="C173" s="49"/>
      <c r="D173" s="248"/>
    </row>
    <row r="174" spans="2:6" s="11" customFormat="1" x14ac:dyDescent="0.3">
      <c r="B174" s="31" t="s">
        <v>132</v>
      </c>
      <c r="C174" s="49"/>
      <c r="D174" s="248"/>
    </row>
    <row r="175" spans="2:6" s="11" customFormat="1" x14ac:dyDescent="0.3">
      <c r="B175" s="31" t="s">
        <v>133</v>
      </c>
      <c r="C175" s="49"/>
      <c r="D175" s="248"/>
    </row>
    <row r="176" spans="2:6" s="11" customFormat="1" x14ac:dyDescent="0.3">
      <c r="B176" s="31" t="s">
        <v>134</v>
      </c>
      <c r="C176" s="49"/>
      <c r="D176" s="248"/>
    </row>
    <row r="177" spans="2:11" s="11" customFormat="1" x14ac:dyDescent="0.3">
      <c r="B177" s="31" t="s">
        <v>72</v>
      </c>
      <c r="C177" s="49"/>
      <c r="D177" s="248"/>
    </row>
    <row r="178" spans="2:11" s="11" customFormat="1" x14ac:dyDescent="0.3">
      <c r="B178" s="39" t="s">
        <v>158</v>
      </c>
      <c r="C178" s="51"/>
      <c r="D178" s="248"/>
    </row>
    <row r="179" spans="2:11" s="11" customFormat="1" ht="27.6" x14ac:dyDescent="0.3">
      <c r="B179" s="97" t="s">
        <v>183</v>
      </c>
      <c r="C179" s="51"/>
      <c r="D179" s="248"/>
    </row>
    <row r="180" spans="2:11" s="11" customFormat="1" ht="15" thickBot="1" x14ac:dyDescent="0.35">
      <c r="B180" s="40"/>
      <c r="C180" s="52"/>
      <c r="D180" s="28"/>
      <c r="E180" s="14"/>
    </row>
    <row r="181" spans="2:11" s="11" customFormat="1" x14ac:dyDescent="0.3">
      <c r="B181" s="31" t="s">
        <v>112</v>
      </c>
      <c r="C181" s="49"/>
      <c r="D181" s="246"/>
    </row>
    <row r="182" spans="2:11" s="11" customFormat="1" x14ac:dyDescent="0.3">
      <c r="B182" s="31" t="s">
        <v>113</v>
      </c>
      <c r="C182" s="49"/>
      <c r="D182" s="246"/>
    </row>
    <row r="183" spans="2:11" s="11" customFormat="1" x14ac:dyDescent="0.3">
      <c r="B183" s="31" t="s">
        <v>73</v>
      </c>
      <c r="C183" s="49"/>
      <c r="D183" s="246"/>
    </row>
    <row r="184" spans="2:11" s="11" customFormat="1" ht="18" customHeight="1" x14ac:dyDescent="0.3">
      <c r="B184" s="31" t="s">
        <v>114</v>
      </c>
      <c r="C184" s="49"/>
      <c r="D184" s="246"/>
    </row>
    <row r="185" spans="2:11" s="11" customFormat="1" x14ac:dyDescent="0.3">
      <c r="B185" s="31" t="s">
        <v>74</v>
      </c>
      <c r="C185" s="49"/>
      <c r="D185" s="246"/>
    </row>
    <row r="186" spans="2:11" s="11" customFormat="1" ht="15" thickBot="1" x14ac:dyDescent="0.35">
      <c r="B186" s="32" t="s">
        <v>102</v>
      </c>
      <c r="C186" s="53"/>
      <c r="D186" s="246"/>
      <c r="J186" s="61"/>
      <c r="K186" s="61"/>
    </row>
    <row r="187" spans="2:11" s="11" customFormat="1" ht="15" thickBot="1" x14ac:dyDescent="0.35">
      <c r="B187" s="11" t="s">
        <v>115</v>
      </c>
      <c r="J187" s="61"/>
      <c r="K187" s="61"/>
    </row>
    <row r="188" spans="2:11" s="11" customFormat="1" ht="15" thickBot="1" x14ac:dyDescent="0.35">
      <c r="B188" s="259"/>
      <c r="C188" s="260"/>
      <c r="J188" s="61"/>
      <c r="K188" s="61"/>
    </row>
    <row r="189" spans="2:11" s="11" customFormat="1" x14ac:dyDescent="0.3">
      <c r="B189" s="98"/>
      <c r="C189" s="98"/>
      <c r="J189" s="61"/>
      <c r="K189" s="61"/>
    </row>
    <row r="190" spans="2:11" s="11" customFormat="1" x14ac:dyDescent="0.3">
      <c r="B190" s="98"/>
      <c r="C190" s="98"/>
      <c r="J190" s="61"/>
      <c r="K190" s="61"/>
    </row>
    <row r="191" spans="2:11" s="11" customFormat="1" ht="15" thickBot="1" x14ac:dyDescent="0.35">
      <c r="B191" s="240"/>
      <c r="J191" s="61"/>
      <c r="K191" s="61"/>
    </row>
    <row r="192" spans="2:11" s="11" customFormat="1" ht="72.599999999999994" thickBot="1" x14ac:dyDescent="0.35">
      <c r="B192" s="62" t="s">
        <v>118</v>
      </c>
      <c r="C192" s="100" t="s">
        <v>97</v>
      </c>
      <c r="D192" s="100" t="s">
        <v>98</v>
      </c>
      <c r="E192" s="100" t="s">
        <v>196</v>
      </c>
      <c r="F192" s="100" t="s">
        <v>57</v>
      </c>
      <c r="G192" s="100" t="s">
        <v>60</v>
      </c>
      <c r="H192" s="100" t="s">
        <v>86</v>
      </c>
      <c r="I192" s="100" t="s">
        <v>87</v>
      </c>
      <c r="J192" s="61"/>
      <c r="K192" s="61"/>
    </row>
    <row r="193" spans="2:11" s="11" customFormat="1" ht="15" thickBot="1" x14ac:dyDescent="0.35">
      <c r="B193" s="238" t="s">
        <v>214</v>
      </c>
      <c r="C193" s="236"/>
      <c r="D193" s="103"/>
      <c r="E193" s="103"/>
      <c r="F193" s="237"/>
      <c r="G193" s="103"/>
      <c r="H193" s="55"/>
      <c r="I193" s="55"/>
      <c r="J193" s="61"/>
      <c r="K193" s="61"/>
    </row>
    <row r="194" spans="2:11" s="11" customFormat="1" ht="28.8" x14ac:dyDescent="0.3">
      <c r="B194" s="41" t="s">
        <v>41</v>
      </c>
      <c r="C194" s="107"/>
      <c r="D194" s="102"/>
      <c r="E194" s="101"/>
      <c r="F194" s="101"/>
      <c r="G194" s="101"/>
      <c r="H194" s="101"/>
      <c r="I194" s="101"/>
      <c r="J194" s="61"/>
      <c r="K194" s="61"/>
    </row>
    <row r="195" spans="2:11" s="11" customFormat="1" x14ac:dyDescent="0.3">
      <c r="B195" s="239" t="s">
        <v>201</v>
      </c>
      <c r="C195" s="108"/>
      <c r="D195" s="103"/>
      <c r="E195" s="103"/>
      <c r="F195" s="56"/>
      <c r="G195" s="103"/>
      <c r="H195" s="110"/>
      <c r="I195" s="55"/>
      <c r="J195" s="61"/>
      <c r="K195" s="61"/>
    </row>
    <row r="196" spans="2:11" s="11" customFormat="1" x14ac:dyDescent="0.3">
      <c r="B196" s="26" t="s">
        <v>100</v>
      </c>
      <c r="C196" s="49"/>
      <c r="D196" s="104"/>
      <c r="E196" s="113"/>
      <c r="F196" s="120"/>
      <c r="G196" s="120"/>
      <c r="H196" s="110"/>
      <c r="I196" s="56"/>
      <c r="J196" s="61"/>
      <c r="K196" s="88"/>
    </row>
    <row r="197" spans="2:11" s="11" customFormat="1" x14ac:dyDescent="0.3">
      <c r="B197" s="26" t="s">
        <v>101</v>
      </c>
      <c r="C197" s="49"/>
      <c r="D197" s="104"/>
      <c r="E197" s="113"/>
      <c r="F197" s="58"/>
      <c r="G197" s="58"/>
      <c r="H197" s="110"/>
      <c r="I197" s="56"/>
      <c r="J197" s="61"/>
      <c r="K197" s="61"/>
    </row>
    <row r="198" spans="2:11" s="11" customFormat="1" x14ac:dyDescent="0.3">
      <c r="B198" s="26" t="s">
        <v>91</v>
      </c>
      <c r="C198" s="49"/>
      <c r="D198" s="104"/>
      <c r="E198" s="113"/>
      <c r="F198" s="121"/>
      <c r="G198" s="121"/>
      <c r="H198" s="110"/>
      <c r="I198" s="56"/>
      <c r="J198" s="61"/>
      <c r="K198" s="61"/>
    </row>
    <row r="199" spans="2:11" s="11" customFormat="1" x14ac:dyDescent="0.3">
      <c r="B199" s="26" t="s">
        <v>90</v>
      </c>
      <c r="C199" s="49"/>
      <c r="D199" s="104"/>
      <c r="E199" s="113"/>
      <c r="F199" s="58"/>
      <c r="G199" s="58"/>
      <c r="H199" s="110"/>
      <c r="I199" s="56"/>
      <c r="J199" s="61"/>
      <c r="K199" s="61"/>
    </row>
    <row r="200" spans="2:11" s="11" customFormat="1" x14ac:dyDescent="0.3">
      <c r="B200" s="26" t="s">
        <v>88</v>
      </c>
      <c r="C200" s="49"/>
      <c r="D200" s="104"/>
      <c r="E200" s="117"/>
      <c r="F200" s="58"/>
      <c r="G200" s="58"/>
      <c r="H200" s="114"/>
      <c r="I200" s="56"/>
      <c r="J200" s="61"/>
      <c r="K200" s="61"/>
    </row>
    <row r="201" spans="2:11" s="11" customFormat="1" x14ac:dyDescent="0.3">
      <c r="B201" s="26" t="s">
        <v>89</v>
      </c>
      <c r="C201" s="49"/>
      <c r="D201" s="104"/>
      <c r="E201" s="113"/>
      <c r="F201" s="58"/>
      <c r="G201" s="58"/>
      <c r="H201" s="115"/>
      <c r="I201" s="110"/>
      <c r="J201" s="61"/>
      <c r="K201" s="61"/>
    </row>
    <row r="202" spans="2:11" s="11" customFormat="1" x14ac:dyDescent="0.3">
      <c r="B202" s="26" t="s">
        <v>27</v>
      </c>
      <c r="C202" s="49"/>
      <c r="D202" s="104"/>
      <c r="E202" s="113"/>
      <c r="F202" s="58"/>
      <c r="G202" s="58"/>
      <c r="H202" s="110"/>
      <c r="I202" s="56"/>
      <c r="J202" s="61"/>
      <c r="K202" s="61"/>
    </row>
    <row r="203" spans="2:11" s="11" customFormat="1" ht="28.8" x14ac:dyDescent="0.3">
      <c r="B203" s="41" t="s">
        <v>99</v>
      </c>
      <c r="C203" s="109"/>
      <c r="D203" s="105"/>
      <c r="E203" s="116"/>
      <c r="F203" s="99"/>
      <c r="G203" s="99"/>
      <c r="H203" s="111"/>
      <c r="I203" s="54"/>
      <c r="J203" s="61"/>
      <c r="K203" s="61"/>
    </row>
    <row r="204" spans="2:11" s="11" customFormat="1" x14ac:dyDescent="0.3">
      <c r="B204" s="26" t="s">
        <v>26</v>
      </c>
      <c r="C204" s="49"/>
      <c r="D204" s="104"/>
      <c r="E204" s="113"/>
      <c r="F204" s="58"/>
      <c r="G204" s="58"/>
      <c r="H204" s="110"/>
      <c r="I204" s="56"/>
      <c r="J204" s="61"/>
      <c r="K204" s="61"/>
    </row>
    <row r="205" spans="2:11" s="11" customFormat="1" ht="28.8" x14ac:dyDescent="0.3">
      <c r="B205" s="26" t="s">
        <v>95</v>
      </c>
      <c r="C205" s="49"/>
      <c r="D205" s="104"/>
      <c r="E205" s="113"/>
      <c r="F205" s="58"/>
      <c r="G205" s="58"/>
      <c r="H205" s="110"/>
      <c r="I205" s="56"/>
      <c r="J205" s="61"/>
      <c r="K205" s="61"/>
    </row>
    <row r="206" spans="2:11" s="11" customFormat="1" x14ac:dyDescent="0.3">
      <c r="B206" s="26" t="s">
        <v>96</v>
      </c>
      <c r="C206" s="49"/>
      <c r="D206" s="104"/>
      <c r="E206" s="113"/>
      <c r="F206" s="58"/>
      <c r="G206" s="58"/>
      <c r="H206" s="110"/>
      <c r="I206" s="56"/>
      <c r="J206" s="61"/>
      <c r="K206" s="61"/>
    </row>
    <row r="207" spans="2:11" s="11" customFormat="1" x14ac:dyDescent="0.3">
      <c r="B207" s="26" t="s">
        <v>94</v>
      </c>
      <c r="C207" s="49"/>
      <c r="D207" s="104"/>
      <c r="E207" s="113"/>
      <c r="F207" s="58"/>
      <c r="G207" s="58"/>
      <c r="H207" s="110"/>
      <c r="I207" s="56"/>
      <c r="J207" s="61"/>
      <c r="K207" s="61"/>
    </row>
    <row r="208" spans="2:11" s="11" customFormat="1" x14ac:dyDescent="0.3">
      <c r="B208" s="26" t="s">
        <v>27</v>
      </c>
      <c r="C208" s="49"/>
      <c r="D208" s="104"/>
      <c r="E208" s="113"/>
      <c r="F208" s="58"/>
      <c r="G208" s="58"/>
      <c r="H208" s="110"/>
      <c r="I208" s="56"/>
      <c r="J208" s="61"/>
      <c r="K208" s="61"/>
    </row>
    <row r="209" spans="1:11" s="11" customFormat="1" ht="28.8" x14ac:dyDescent="0.3">
      <c r="B209" s="41" t="s">
        <v>159</v>
      </c>
      <c r="C209" s="109"/>
      <c r="D209" s="105"/>
      <c r="E209" s="116"/>
      <c r="F209" s="99"/>
      <c r="G209" s="99"/>
      <c r="H209" s="111"/>
      <c r="I209" s="54"/>
      <c r="J209" s="61"/>
      <c r="K209" s="61"/>
    </row>
    <row r="210" spans="1:11" s="12" customFormat="1" x14ac:dyDescent="0.3">
      <c r="B210" s="26" t="s">
        <v>93</v>
      </c>
      <c r="C210" s="49"/>
      <c r="D210" s="104"/>
      <c r="E210" s="113"/>
      <c r="F210" s="58"/>
      <c r="G210" s="58"/>
      <c r="H210" s="110"/>
      <c r="I210" s="56"/>
      <c r="J210" s="60"/>
      <c r="K210" s="60"/>
    </row>
    <row r="211" spans="1:11" s="12" customFormat="1" x14ac:dyDescent="0.3">
      <c r="B211" s="26" t="s">
        <v>92</v>
      </c>
      <c r="C211" s="49"/>
      <c r="D211" s="104"/>
      <c r="E211" s="113"/>
      <c r="F211" s="58"/>
      <c r="G211" s="58"/>
      <c r="H211" s="110"/>
      <c r="I211" s="56"/>
      <c r="J211" s="60"/>
      <c r="K211" s="60"/>
    </row>
    <row r="212" spans="1:11" s="12" customFormat="1" x14ac:dyDescent="0.3">
      <c r="B212" s="26" t="s">
        <v>24</v>
      </c>
      <c r="C212" s="49"/>
      <c r="D212" s="104"/>
      <c r="E212" s="113"/>
      <c r="F212" s="58"/>
      <c r="G212" s="58"/>
      <c r="H212" s="110"/>
      <c r="I212" s="56"/>
      <c r="J212" s="60"/>
      <c r="K212" s="60"/>
    </row>
    <row r="213" spans="1:11" s="60" customFormat="1" x14ac:dyDescent="0.3">
      <c r="B213" s="58" t="s">
        <v>27</v>
      </c>
      <c r="C213" s="49"/>
      <c r="D213" s="104"/>
      <c r="E213" s="113"/>
      <c r="F213" s="58"/>
      <c r="G213" s="58"/>
      <c r="H213" s="110"/>
      <c r="I213" s="56"/>
    </row>
    <row r="214" spans="1:11" s="60" customFormat="1" x14ac:dyDescent="0.3">
      <c r="B214" s="99" t="s">
        <v>160</v>
      </c>
      <c r="C214" s="109"/>
      <c r="D214" s="105"/>
      <c r="E214" s="118"/>
      <c r="F214" s="99"/>
      <c r="G214" s="99"/>
      <c r="H214" s="111"/>
      <c r="I214" s="54"/>
    </row>
    <row r="215" spans="1:11" s="60" customFormat="1" ht="15" customHeight="1" x14ac:dyDescent="0.3">
      <c r="B215" s="58" t="s">
        <v>161</v>
      </c>
      <c r="C215" s="49"/>
      <c r="D215" s="104"/>
      <c r="E215" s="113"/>
      <c r="F215" s="58"/>
      <c r="G215" s="58"/>
      <c r="H215" s="110"/>
      <c r="I215" s="56"/>
    </row>
    <row r="216" spans="1:11" s="60" customFormat="1" x14ac:dyDescent="0.3">
      <c r="B216" s="58" t="s">
        <v>162</v>
      </c>
      <c r="C216" s="49"/>
      <c r="D216" s="104"/>
      <c r="E216" s="113"/>
      <c r="F216" s="58"/>
      <c r="G216" s="58"/>
      <c r="H216" s="110"/>
      <c r="I216" s="56"/>
    </row>
    <row r="217" spans="1:11" s="60" customFormat="1" ht="15" thickBot="1" x14ac:dyDescent="0.35">
      <c r="B217" s="59" t="s">
        <v>27</v>
      </c>
      <c r="C217" s="53"/>
      <c r="D217" s="106"/>
      <c r="E217" s="119"/>
      <c r="F217" s="59"/>
      <c r="G217" s="59"/>
      <c r="H217" s="112"/>
      <c r="I217" s="57"/>
    </row>
    <row r="218" spans="1:11" s="60" customFormat="1" ht="15" thickBot="1" x14ac:dyDescent="0.35"/>
    <row r="219" spans="1:11" s="60" customFormat="1" ht="18.600000000000001" thickBot="1" x14ac:dyDescent="0.35">
      <c r="A219" s="124"/>
      <c r="B219" s="62" t="s">
        <v>123</v>
      </c>
      <c r="C219" s="128"/>
    </row>
    <row r="220" spans="1:11" s="12" customFormat="1" x14ac:dyDescent="0.3">
      <c r="A220" s="125"/>
      <c r="B220" s="127" t="s">
        <v>122</v>
      </c>
      <c r="C220" s="117"/>
      <c r="D220" s="241"/>
      <c r="E220" s="60"/>
      <c r="F220" s="60"/>
      <c r="G220" s="60"/>
      <c r="H220" s="60"/>
      <c r="I220" s="60"/>
      <c r="K220" s="60"/>
    </row>
    <row r="221" spans="1:11" s="12" customFormat="1" x14ac:dyDescent="0.3">
      <c r="A221" s="125"/>
      <c r="B221" s="122" t="s">
        <v>120</v>
      </c>
      <c r="C221" s="113"/>
      <c r="D221" s="60"/>
      <c r="E221" s="60"/>
      <c r="F221" s="60"/>
      <c r="G221" s="60"/>
      <c r="H221" s="60"/>
      <c r="I221" s="60"/>
      <c r="K221" s="60"/>
    </row>
    <row r="222" spans="1:11" s="12" customFormat="1" x14ac:dyDescent="0.3">
      <c r="A222" s="125"/>
      <c r="B222" s="122" t="s">
        <v>121</v>
      </c>
      <c r="C222" s="113"/>
      <c r="D222" s="60"/>
      <c r="E222" s="60"/>
      <c r="F222" s="60"/>
      <c r="G222" s="60"/>
      <c r="H222" s="60"/>
      <c r="I222" s="60"/>
      <c r="K222" s="60"/>
    </row>
    <row r="223" spans="1:11" s="12" customFormat="1" ht="17.55" customHeight="1" x14ac:dyDescent="0.3">
      <c r="A223" s="125"/>
      <c r="B223" s="123" t="s">
        <v>163</v>
      </c>
      <c r="C223" s="113"/>
      <c r="D223" s="60"/>
      <c r="E223" s="60"/>
      <c r="F223" s="60"/>
      <c r="G223" s="60"/>
      <c r="H223" s="60"/>
      <c r="I223" s="60"/>
      <c r="K223" s="60"/>
    </row>
    <row r="224" spans="1:11" s="12" customFormat="1" ht="15" thickBot="1" x14ac:dyDescent="0.35">
      <c r="B224" s="126" t="s">
        <v>164</v>
      </c>
      <c r="C224" s="119"/>
      <c r="D224" s="60"/>
      <c r="E224" s="60"/>
      <c r="F224" s="60"/>
      <c r="G224" s="60"/>
      <c r="H224" s="60"/>
      <c r="I224" s="60"/>
      <c r="K224" s="60"/>
    </row>
    <row r="225" spans="2:9" s="12" customFormat="1" x14ac:dyDescent="0.3">
      <c r="B225" s="60"/>
      <c r="C225" s="60"/>
    </row>
    <row r="226" spans="2:9" s="12" customFormat="1" x14ac:dyDescent="0.3"/>
    <row r="227" spans="2:9" x14ac:dyDescent="0.3">
      <c r="B227" s="12"/>
      <c r="C227" s="12"/>
      <c r="D227" s="12"/>
      <c r="E227" s="12"/>
      <c r="F227" s="12"/>
      <c r="G227" s="12"/>
      <c r="H227" s="12"/>
      <c r="I227" s="12"/>
    </row>
    <row r="228" spans="2:9" x14ac:dyDescent="0.3">
      <c r="B228" s="12"/>
      <c r="C228" s="12"/>
      <c r="D228" s="12"/>
      <c r="E228" s="12"/>
      <c r="F228" s="12"/>
      <c r="G228" s="12"/>
      <c r="H228" s="12"/>
      <c r="I228" s="12"/>
    </row>
    <row r="229" spans="2:9" x14ac:dyDescent="0.3">
      <c r="B229" s="12"/>
      <c r="C229" s="12"/>
      <c r="D229" s="12"/>
      <c r="E229" s="12"/>
      <c r="F229" s="12"/>
      <c r="G229" s="12"/>
      <c r="H229" s="12"/>
      <c r="I229" s="12"/>
    </row>
    <row r="230" spans="2:9" x14ac:dyDescent="0.3">
      <c r="B230" s="12"/>
      <c r="C230" s="12"/>
      <c r="D230" s="12"/>
      <c r="E230" s="12"/>
      <c r="F230" s="12"/>
      <c r="G230" s="12"/>
      <c r="H230" s="12"/>
      <c r="I230" s="12"/>
    </row>
    <row r="231" spans="2:9" x14ac:dyDescent="0.3">
      <c r="B231" s="12"/>
      <c r="C231" s="12"/>
      <c r="D231" s="12"/>
      <c r="E231" s="12"/>
      <c r="F231" s="12"/>
      <c r="G231" s="12"/>
      <c r="H231" s="12"/>
      <c r="I231" s="12"/>
    </row>
    <row r="232" spans="2:9" x14ac:dyDescent="0.3">
      <c r="B232" s="12"/>
      <c r="C232" s="12"/>
    </row>
    <row r="233" spans="2:9" x14ac:dyDescent="0.3"/>
    <row r="234" spans="2:9" x14ac:dyDescent="0.3"/>
    <row r="235" spans="2:9" x14ac:dyDescent="0.3"/>
    <row r="236" spans="2:9" x14ac:dyDescent="0.3"/>
    <row r="237" spans="2:9" x14ac:dyDescent="0.3"/>
    <row r="238" spans="2:9" x14ac:dyDescent="0.3"/>
    <row r="239" spans="2:9" x14ac:dyDescent="0.3"/>
    <row r="240" spans="2:9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  <row r="269" x14ac:dyDescent="0.3"/>
    <row r="270" x14ac:dyDescent="0.3"/>
    <row r="271" x14ac:dyDescent="0.3"/>
    <row r="272" x14ac:dyDescent="0.3"/>
    <row r="273" x14ac:dyDescent="0.3"/>
    <row r="274" x14ac:dyDescent="0.3"/>
    <row r="275" x14ac:dyDescent="0.3"/>
    <row r="276" x14ac:dyDescent="0.3"/>
    <row r="277" x14ac:dyDescent="0.3"/>
    <row r="278" x14ac:dyDescent="0.3"/>
    <row r="279" x14ac:dyDescent="0.3"/>
    <row r="280" x14ac:dyDescent="0.3"/>
    <row r="281" x14ac:dyDescent="0.3"/>
    <row r="282" x14ac:dyDescent="0.3"/>
    <row r="283" x14ac:dyDescent="0.3"/>
    <row r="284" x14ac:dyDescent="0.3"/>
    <row r="285" x14ac:dyDescent="0.3"/>
    <row r="286" x14ac:dyDescent="0.3"/>
    <row r="287" x14ac:dyDescent="0.3"/>
    <row r="288" x14ac:dyDescent="0.3"/>
    <row r="289" x14ac:dyDescent="0.3"/>
    <row r="290" x14ac:dyDescent="0.3"/>
    <row r="291" x14ac:dyDescent="0.3"/>
    <row r="292" x14ac:dyDescent="0.3"/>
    <row r="293" x14ac:dyDescent="0.3"/>
    <row r="294" x14ac:dyDescent="0.3"/>
    <row r="295" x14ac:dyDescent="0.3"/>
    <row r="296" x14ac:dyDescent="0.3"/>
    <row r="297" x14ac:dyDescent="0.3"/>
    <row r="298" x14ac:dyDescent="0.3"/>
    <row r="299" x14ac:dyDescent="0.3"/>
    <row r="300" x14ac:dyDescent="0.3"/>
    <row r="301" x14ac:dyDescent="0.3"/>
    <row r="302" x14ac:dyDescent="0.3"/>
    <row r="303" x14ac:dyDescent="0.3"/>
    <row r="304" x14ac:dyDescent="0.3"/>
    <row r="305" x14ac:dyDescent="0.3"/>
    <row r="306" x14ac:dyDescent="0.3"/>
    <row r="307" x14ac:dyDescent="0.3"/>
    <row r="308" x14ac:dyDescent="0.3"/>
    <row r="309" x14ac:dyDescent="0.3"/>
    <row r="310" x14ac:dyDescent="0.3"/>
    <row r="311" x14ac:dyDescent="0.3"/>
    <row r="312" x14ac:dyDescent="0.3"/>
    <row r="313" x14ac:dyDescent="0.3"/>
    <row r="314" x14ac:dyDescent="0.3"/>
    <row r="315" x14ac:dyDescent="0.3"/>
    <row r="316" x14ac:dyDescent="0.3"/>
    <row r="317" x14ac:dyDescent="0.3"/>
    <row r="318" x14ac:dyDescent="0.3"/>
    <row r="319" x14ac:dyDescent="0.3"/>
    <row r="320" x14ac:dyDescent="0.3"/>
    <row r="321" x14ac:dyDescent="0.3"/>
    <row r="322" x14ac:dyDescent="0.3"/>
    <row r="323" x14ac:dyDescent="0.3"/>
    <row r="324" x14ac:dyDescent="0.3"/>
    <row r="325" x14ac:dyDescent="0.3"/>
    <row r="326" x14ac:dyDescent="0.3"/>
    <row r="327" x14ac:dyDescent="0.3"/>
    <row r="328" x14ac:dyDescent="0.3"/>
    <row r="329" x14ac:dyDescent="0.3"/>
    <row r="330" x14ac:dyDescent="0.3"/>
    <row r="331" x14ac:dyDescent="0.3"/>
    <row r="332" x14ac:dyDescent="0.3"/>
    <row r="333" x14ac:dyDescent="0.3"/>
    <row r="334" x14ac:dyDescent="0.3"/>
    <row r="335" x14ac:dyDescent="0.3"/>
    <row r="336" x14ac:dyDescent="0.3"/>
    <row r="337" x14ac:dyDescent="0.3"/>
    <row r="338" x14ac:dyDescent="0.3"/>
    <row r="339" x14ac:dyDescent="0.3"/>
    <row r="340" x14ac:dyDescent="0.3"/>
    <row r="341" x14ac:dyDescent="0.3"/>
    <row r="342" x14ac:dyDescent="0.3"/>
    <row r="343" x14ac:dyDescent="0.3"/>
    <row r="344" x14ac:dyDescent="0.3"/>
    <row r="345" x14ac:dyDescent="0.3"/>
    <row r="346" x14ac:dyDescent="0.3"/>
    <row r="347" x14ac:dyDescent="0.3"/>
    <row r="348" x14ac:dyDescent="0.3"/>
    <row r="349" x14ac:dyDescent="0.3"/>
    <row r="350" x14ac:dyDescent="0.3"/>
    <row r="351" x14ac:dyDescent="0.3"/>
    <row r="352" x14ac:dyDescent="0.3"/>
    <row r="353" x14ac:dyDescent="0.3"/>
    <row r="354" x14ac:dyDescent="0.3"/>
    <row r="355" x14ac:dyDescent="0.3"/>
    <row r="356" x14ac:dyDescent="0.3"/>
    <row r="357" x14ac:dyDescent="0.3"/>
    <row r="358" x14ac:dyDescent="0.3"/>
    <row r="359" x14ac:dyDescent="0.3"/>
    <row r="360" x14ac:dyDescent="0.3"/>
    <row r="361" x14ac:dyDescent="0.3"/>
    <row r="362" x14ac:dyDescent="0.3"/>
    <row r="363" x14ac:dyDescent="0.3"/>
    <row r="364" x14ac:dyDescent="0.3"/>
    <row r="365" x14ac:dyDescent="0.3"/>
    <row r="366" x14ac:dyDescent="0.3"/>
    <row r="367" x14ac:dyDescent="0.3"/>
    <row r="368" x14ac:dyDescent="0.3"/>
    <row r="369" x14ac:dyDescent="0.3"/>
    <row r="370" x14ac:dyDescent="0.3"/>
    <row r="371" x14ac:dyDescent="0.3"/>
    <row r="372" x14ac:dyDescent="0.3"/>
    <row r="373" x14ac:dyDescent="0.3"/>
    <row r="374" x14ac:dyDescent="0.3"/>
    <row r="375" x14ac:dyDescent="0.3"/>
    <row r="376" x14ac:dyDescent="0.3"/>
    <row r="377" x14ac:dyDescent="0.3"/>
    <row r="378" x14ac:dyDescent="0.3"/>
    <row r="379" x14ac:dyDescent="0.3"/>
    <row r="380" x14ac:dyDescent="0.3"/>
    <row r="381" x14ac:dyDescent="0.3"/>
    <row r="382" x14ac:dyDescent="0.3"/>
    <row r="383" x14ac:dyDescent="0.3"/>
    <row r="384" x14ac:dyDescent="0.3"/>
    <row r="385" x14ac:dyDescent="0.3"/>
    <row r="386" x14ac:dyDescent="0.3"/>
    <row r="387" x14ac:dyDescent="0.3"/>
    <row r="388" x14ac:dyDescent="0.3"/>
    <row r="389" x14ac:dyDescent="0.3"/>
    <row r="390" x14ac:dyDescent="0.3"/>
    <row r="391" x14ac:dyDescent="0.3"/>
    <row r="392" x14ac:dyDescent="0.3"/>
    <row r="393" x14ac:dyDescent="0.3"/>
    <row r="394" x14ac:dyDescent="0.3"/>
    <row r="395" x14ac:dyDescent="0.3"/>
    <row r="396" x14ac:dyDescent="0.3"/>
    <row r="397" x14ac:dyDescent="0.3"/>
    <row r="398" x14ac:dyDescent="0.3"/>
    <row r="399" x14ac:dyDescent="0.3"/>
    <row r="400" x14ac:dyDescent="0.3"/>
    <row r="401" x14ac:dyDescent="0.3"/>
    <row r="402" x14ac:dyDescent="0.3"/>
    <row r="403" x14ac:dyDescent="0.3"/>
    <row r="404" x14ac:dyDescent="0.3"/>
    <row r="405" x14ac:dyDescent="0.3"/>
    <row r="406" x14ac:dyDescent="0.3"/>
    <row r="407" x14ac:dyDescent="0.3"/>
    <row r="408" x14ac:dyDescent="0.3"/>
    <row r="409" x14ac:dyDescent="0.3"/>
    <row r="410" x14ac:dyDescent="0.3"/>
    <row r="411" x14ac:dyDescent="0.3"/>
    <row r="412" x14ac:dyDescent="0.3"/>
    <row r="413" x14ac:dyDescent="0.3"/>
    <row r="414" x14ac:dyDescent="0.3"/>
    <row r="415" x14ac:dyDescent="0.3"/>
    <row r="416" x14ac:dyDescent="0.3"/>
    <row r="417" x14ac:dyDescent="0.3"/>
    <row r="418" x14ac:dyDescent="0.3"/>
    <row r="419" x14ac:dyDescent="0.3"/>
    <row r="420" x14ac:dyDescent="0.3"/>
    <row r="421" x14ac:dyDescent="0.3"/>
    <row r="422" x14ac:dyDescent="0.3"/>
    <row r="423" x14ac:dyDescent="0.3"/>
    <row r="424" x14ac:dyDescent="0.3"/>
    <row r="425" x14ac:dyDescent="0.3"/>
    <row r="426" x14ac:dyDescent="0.3"/>
    <row r="427" x14ac:dyDescent="0.3"/>
    <row r="428" x14ac:dyDescent="0.3"/>
    <row r="429" x14ac:dyDescent="0.3"/>
    <row r="430" x14ac:dyDescent="0.3"/>
    <row r="431" x14ac:dyDescent="0.3"/>
    <row r="432" x14ac:dyDescent="0.3"/>
    <row r="433" x14ac:dyDescent="0.3"/>
    <row r="434" x14ac:dyDescent="0.3"/>
    <row r="435" x14ac:dyDescent="0.3"/>
    <row r="436" x14ac:dyDescent="0.3"/>
    <row r="437" x14ac:dyDescent="0.3"/>
    <row r="438" x14ac:dyDescent="0.3"/>
    <row r="439" x14ac:dyDescent="0.3"/>
    <row r="440" x14ac:dyDescent="0.3"/>
    <row r="441" x14ac:dyDescent="0.3"/>
    <row r="442" x14ac:dyDescent="0.3"/>
    <row r="443" x14ac:dyDescent="0.3"/>
    <row r="444" x14ac:dyDescent="0.3"/>
    <row r="445" x14ac:dyDescent="0.3"/>
    <row r="446" x14ac:dyDescent="0.3"/>
    <row r="447" x14ac:dyDescent="0.3"/>
    <row r="448" x14ac:dyDescent="0.3"/>
    <row r="449" x14ac:dyDescent="0.3"/>
    <row r="450" x14ac:dyDescent="0.3"/>
    <row r="451" x14ac:dyDescent="0.3"/>
    <row r="452" x14ac:dyDescent="0.3"/>
    <row r="453" x14ac:dyDescent="0.3"/>
    <row r="454" x14ac:dyDescent="0.3"/>
    <row r="455" x14ac:dyDescent="0.3"/>
    <row r="456" x14ac:dyDescent="0.3"/>
    <row r="457" x14ac:dyDescent="0.3"/>
    <row r="458" x14ac:dyDescent="0.3"/>
    <row r="459" x14ac:dyDescent="0.3"/>
    <row r="460" x14ac:dyDescent="0.3"/>
    <row r="461" x14ac:dyDescent="0.3"/>
    <row r="462" x14ac:dyDescent="0.3"/>
    <row r="463" x14ac:dyDescent="0.3"/>
    <row r="464" x14ac:dyDescent="0.3"/>
    <row r="465" x14ac:dyDescent="0.3"/>
    <row r="466" x14ac:dyDescent="0.3"/>
    <row r="467" x14ac:dyDescent="0.3"/>
    <row r="468" x14ac:dyDescent="0.3"/>
    <row r="469" x14ac:dyDescent="0.3"/>
    <row r="470" x14ac:dyDescent="0.3"/>
    <row r="471" x14ac:dyDescent="0.3"/>
    <row r="472" x14ac:dyDescent="0.3"/>
    <row r="473" x14ac:dyDescent="0.3"/>
    <row r="474" x14ac:dyDescent="0.3"/>
    <row r="475" x14ac:dyDescent="0.3"/>
    <row r="476" x14ac:dyDescent="0.3"/>
    <row r="477" x14ac:dyDescent="0.3"/>
    <row r="478" x14ac:dyDescent="0.3"/>
    <row r="479" x14ac:dyDescent="0.3"/>
    <row r="480" x14ac:dyDescent="0.3"/>
    <row r="481" x14ac:dyDescent="0.3"/>
    <row r="482" x14ac:dyDescent="0.3"/>
    <row r="483" x14ac:dyDescent="0.3"/>
    <row r="484" x14ac:dyDescent="0.3"/>
    <row r="485" x14ac:dyDescent="0.3"/>
    <row r="486" x14ac:dyDescent="0.3"/>
    <row r="487" x14ac:dyDescent="0.3"/>
    <row r="488" x14ac:dyDescent="0.3"/>
    <row r="489" x14ac:dyDescent="0.3"/>
    <row r="490" x14ac:dyDescent="0.3"/>
    <row r="491" x14ac:dyDescent="0.3"/>
    <row r="492" x14ac:dyDescent="0.3"/>
    <row r="493" x14ac:dyDescent="0.3"/>
    <row r="494" x14ac:dyDescent="0.3"/>
    <row r="495" x14ac:dyDescent="0.3"/>
    <row r="496" x14ac:dyDescent="0.3"/>
    <row r="497" x14ac:dyDescent="0.3"/>
    <row r="498" x14ac:dyDescent="0.3"/>
    <row r="499" x14ac:dyDescent="0.3"/>
    <row r="500" x14ac:dyDescent="0.3"/>
    <row r="501" x14ac:dyDescent="0.3"/>
    <row r="502" x14ac:dyDescent="0.3"/>
    <row r="503" x14ac:dyDescent="0.3"/>
    <row r="504" x14ac:dyDescent="0.3"/>
    <row r="505" x14ac:dyDescent="0.3"/>
    <row r="506" x14ac:dyDescent="0.3"/>
    <row r="507" x14ac:dyDescent="0.3"/>
    <row r="508" x14ac:dyDescent="0.3"/>
    <row r="509" x14ac:dyDescent="0.3"/>
    <row r="510" x14ac:dyDescent="0.3"/>
    <row r="511" x14ac:dyDescent="0.3"/>
    <row r="512" x14ac:dyDescent="0.3"/>
    <row r="513" x14ac:dyDescent="0.3"/>
    <row r="514" x14ac:dyDescent="0.3"/>
    <row r="515" x14ac:dyDescent="0.3"/>
    <row r="516" x14ac:dyDescent="0.3"/>
    <row r="517" x14ac:dyDescent="0.3"/>
    <row r="518" x14ac:dyDescent="0.3"/>
    <row r="519" x14ac:dyDescent="0.3"/>
    <row r="520" x14ac:dyDescent="0.3"/>
    <row r="521" x14ac:dyDescent="0.3"/>
    <row r="522" x14ac:dyDescent="0.3"/>
    <row r="523" x14ac:dyDescent="0.3"/>
    <row r="524" x14ac:dyDescent="0.3"/>
    <row r="525" x14ac:dyDescent="0.3"/>
    <row r="526" x14ac:dyDescent="0.3"/>
    <row r="527" x14ac:dyDescent="0.3"/>
    <row r="528" x14ac:dyDescent="0.3"/>
    <row r="529" x14ac:dyDescent="0.3"/>
    <row r="530" x14ac:dyDescent="0.3"/>
    <row r="531" x14ac:dyDescent="0.3"/>
    <row r="532" x14ac:dyDescent="0.3"/>
    <row r="533" x14ac:dyDescent="0.3"/>
    <row r="534" x14ac:dyDescent="0.3"/>
    <row r="535" x14ac:dyDescent="0.3"/>
    <row r="536" x14ac:dyDescent="0.3"/>
    <row r="537" x14ac:dyDescent="0.3"/>
    <row r="538" x14ac:dyDescent="0.3"/>
    <row r="539" x14ac:dyDescent="0.3"/>
    <row r="540" x14ac:dyDescent="0.3"/>
    <row r="541" x14ac:dyDescent="0.3"/>
    <row r="542" x14ac:dyDescent="0.3"/>
    <row r="543" x14ac:dyDescent="0.3"/>
    <row r="544" x14ac:dyDescent="0.3"/>
    <row r="545" x14ac:dyDescent="0.3"/>
    <row r="546" x14ac:dyDescent="0.3"/>
    <row r="547" x14ac:dyDescent="0.3"/>
    <row r="548" x14ac:dyDescent="0.3"/>
    <row r="549" x14ac:dyDescent="0.3"/>
    <row r="550" x14ac:dyDescent="0.3"/>
    <row r="551" x14ac:dyDescent="0.3"/>
    <row r="552" x14ac:dyDescent="0.3"/>
    <row r="553" x14ac:dyDescent="0.3"/>
    <row r="554" x14ac:dyDescent="0.3"/>
    <row r="555" x14ac:dyDescent="0.3"/>
    <row r="556" x14ac:dyDescent="0.3"/>
    <row r="557" x14ac:dyDescent="0.3"/>
    <row r="558" x14ac:dyDescent="0.3"/>
    <row r="559" x14ac:dyDescent="0.3"/>
    <row r="560" x14ac:dyDescent="0.3"/>
    <row r="561" x14ac:dyDescent="0.3"/>
    <row r="562" x14ac:dyDescent="0.3"/>
    <row r="563" x14ac:dyDescent="0.3"/>
    <row r="564" x14ac:dyDescent="0.3"/>
    <row r="565" x14ac:dyDescent="0.3"/>
    <row r="566" x14ac:dyDescent="0.3"/>
    <row r="567" x14ac:dyDescent="0.3"/>
    <row r="568" x14ac:dyDescent="0.3"/>
    <row r="569" x14ac:dyDescent="0.3"/>
    <row r="570" x14ac:dyDescent="0.3"/>
    <row r="571" x14ac:dyDescent="0.3"/>
    <row r="572" x14ac:dyDescent="0.3"/>
    <row r="573" x14ac:dyDescent="0.3"/>
    <row r="574" x14ac:dyDescent="0.3"/>
    <row r="575" x14ac:dyDescent="0.3"/>
    <row r="576" x14ac:dyDescent="0.3"/>
    <row r="577" x14ac:dyDescent="0.3"/>
    <row r="578" x14ac:dyDescent="0.3"/>
    <row r="579" x14ac:dyDescent="0.3"/>
    <row r="580" x14ac:dyDescent="0.3"/>
    <row r="581" x14ac:dyDescent="0.3"/>
    <row r="582" x14ac:dyDescent="0.3"/>
    <row r="583" x14ac:dyDescent="0.3"/>
    <row r="584" x14ac:dyDescent="0.3"/>
    <row r="585" x14ac:dyDescent="0.3"/>
    <row r="586" x14ac:dyDescent="0.3"/>
    <row r="587" x14ac:dyDescent="0.3"/>
    <row r="588" x14ac:dyDescent="0.3"/>
    <row r="589" x14ac:dyDescent="0.3"/>
    <row r="590" x14ac:dyDescent="0.3"/>
    <row r="591" x14ac:dyDescent="0.3"/>
    <row r="592" x14ac:dyDescent="0.3"/>
    <row r="593" x14ac:dyDescent="0.3"/>
    <row r="594" x14ac:dyDescent="0.3"/>
    <row r="595" x14ac:dyDescent="0.3"/>
    <row r="596" x14ac:dyDescent="0.3"/>
    <row r="597" x14ac:dyDescent="0.3"/>
    <row r="598" x14ac:dyDescent="0.3"/>
    <row r="599" x14ac:dyDescent="0.3"/>
    <row r="600" x14ac:dyDescent="0.3"/>
    <row r="601" x14ac:dyDescent="0.3"/>
    <row r="602" x14ac:dyDescent="0.3"/>
    <row r="603" x14ac:dyDescent="0.3"/>
    <row r="604" x14ac:dyDescent="0.3"/>
    <row r="605" x14ac:dyDescent="0.3"/>
    <row r="606" x14ac:dyDescent="0.3"/>
    <row r="607" x14ac:dyDescent="0.3"/>
    <row r="608" x14ac:dyDescent="0.3"/>
    <row r="609" x14ac:dyDescent="0.3"/>
    <row r="610" x14ac:dyDescent="0.3"/>
    <row r="611" x14ac:dyDescent="0.3"/>
    <row r="612" x14ac:dyDescent="0.3"/>
    <row r="613" x14ac:dyDescent="0.3"/>
    <row r="614" x14ac:dyDescent="0.3"/>
    <row r="615" x14ac:dyDescent="0.3"/>
    <row r="616" x14ac:dyDescent="0.3"/>
    <row r="617" x14ac:dyDescent="0.3"/>
    <row r="618" x14ac:dyDescent="0.3"/>
    <row r="619" x14ac:dyDescent="0.3"/>
    <row r="620" x14ac:dyDescent="0.3"/>
    <row r="621" x14ac:dyDescent="0.3"/>
    <row r="622" x14ac:dyDescent="0.3"/>
    <row r="623" x14ac:dyDescent="0.3"/>
    <row r="624" x14ac:dyDescent="0.3"/>
    <row r="625" x14ac:dyDescent="0.3"/>
    <row r="626" x14ac:dyDescent="0.3"/>
    <row r="627" x14ac:dyDescent="0.3"/>
    <row r="628" x14ac:dyDescent="0.3"/>
    <row r="629" x14ac:dyDescent="0.3"/>
    <row r="630" x14ac:dyDescent="0.3"/>
    <row r="631" x14ac:dyDescent="0.3"/>
    <row r="632" x14ac:dyDescent="0.3"/>
    <row r="633" x14ac:dyDescent="0.3"/>
    <row r="634" x14ac:dyDescent="0.3"/>
    <row r="635" x14ac:dyDescent="0.3"/>
    <row r="636" x14ac:dyDescent="0.3"/>
    <row r="637" x14ac:dyDescent="0.3"/>
    <row r="638" x14ac:dyDescent="0.3"/>
    <row r="639" x14ac:dyDescent="0.3"/>
    <row r="640" x14ac:dyDescent="0.3"/>
    <row r="641" x14ac:dyDescent="0.3"/>
    <row r="642" x14ac:dyDescent="0.3"/>
    <row r="643" x14ac:dyDescent="0.3"/>
    <row r="644" x14ac:dyDescent="0.3"/>
    <row r="645" x14ac:dyDescent="0.3"/>
    <row r="646" x14ac:dyDescent="0.3"/>
    <row r="647" x14ac:dyDescent="0.3"/>
    <row r="648" x14ac:dyDescent="0.3"/>
    <row r="649" x14ac:dyDescent="0.3"/>
    <row r="650" x14ac:dyDescent="0.3"/>
    <row r="651" x14ac:dyDescent="0.3"/>
    <row r="652" x14ac:dyDescent="0.3"/>
    <row r="653" x14ac:dyDescent="0.3"/>
    <row r="654" x14ac:dyDescent="0.3"/>
    <row r="655" x14ac:dyDescent="0.3"/>
    <row r="656" x14ac:dyDescent="0.3"/>
    <row r="657" x14ac:dyDescent="0.3"/>
    <row r="658" x14ac:dyDescent="0.3"/>
    <row r="659" x14ac:dyDescent="0.3"/>
    <row r="660" x14ac:dyDescent="0.3"/>
    <row r="661" x14ac:dyDescent="0.3"/>
    <row r="662" x14ac:dyDescent="0.3"/>
    <row r="663" x14ac:dyDescent="0.3"/>
    <row r="664" x14ac:dyDescent="0.3"/>
    <row r="665" x14ac:dyDescent="0.3"/>
    <row r="666" x14ac:dyDescent="0.3"/>
    <row r="667" x14ac:dyDescent="0.3"/>
    <row r="668" x14ac:dyDescent="0.3"/>
    <row r="669" x14ac:dyDescent="0.3"/>
    <row r="670" x14ac:dyDescent="0.3"/>
    <row r="671" x14ac:dyDescent="0.3"/>
    <row r="672" x14ac:dyDescent="0.3"/>
    <row r="673" x14ac:dyDescent="0.3"/>
    <row r="674" x14ac:dyDescent="0.3"/>
    <row r="675" x14ac:dyDescent="0.3"/>
    <row r="676" x14ac:dyDescent="0.3"/>
    <row r="677" x14ac:dyDescent="0.3"/>
    <row r="678" x14ac:dyDescent="0.3"/>
    <row r="679" x14ac:dyDescent="0.3"/>
    <row r="680" x14ac:dyDescent="0.3"/>
    <row r="681" x14ac:dyDescent="0.3"/>
    <row r="682" x14ac:dyDescent="0.3"/>
    <row r="683" x14ac:dyDescent="0.3"/>
    <row r="684" x14ac:dyDescent="0.3"/>
    <row r="685" x14ac:dyDescent="0.3"/>
    <row r="686" x14ac:dyDescent="0.3"/>
    <row r="687" x14ac:dyDescent="0.3"/>
    <row r="688" x14ac:dyDescent="0.3"/>
    <row r="689" x14ac:dyDescent="0.3"/>
    <row r="690" x14ac:dyDescent="0.3"/>
    <row r="691" x14ac:dyDescent="0.3"/>
    <row r="692" x14ac:dyDescent="0.3"/>
    <row r="693" x14ac:dyDescent="0.3"/>
    <row r="694" x14ac:dyDescent="0.3"/>
    <row r="695" x14ac:dyDescent="0.3"/>
    <row r="696" x14ac:dyDescent="0.3"/>
    <row r="697" x14ac:dyDescent="0.3"/>
    <row r="698" x14ac:dyDescent="0.3"/>
    <row r="699" x14ac:dyDescent="0.3"/>
    <row r="700" x14ac:dyDescent="0.3"/>
    <row r="701" x14ac:dyDescent="0.3"/>
    <row r="702" x14ac:dyDescent="0.3"/>
    <row r="703" x14ac:dyDescent="0.3"/>
    <row r="704" x14ac:dyDescent="0.3"/>
    <row r="705" x14ac:dyDescent="0.3"/>
    <row r="706" x14ac:dyDescent="0.3"/>
    <row r="707" x14ac:dyDescent="0.3"/>
    <row r="708" x14ac:dyDescent="0.3"/>
    <row r="709" x14ac:dyDescent="0.3"/>
    <row r="710" x14ac:dyDescent="0.3"/>
    <row r="711" x14ac:dyDescent="0.3"/>
    <row r="712" x14ac:dyDescent="0.3"/>
    <row r="713" x14ac:dyDescent="0.3"/>
    <row r="714" x14ac:dyDescent="0.3"/>
    <row r="715" x14ac:dyDescent="0.3"/>
    <row r="716" x14ac:dyDescent="0.3"/>
    <row r="717" x14ac:dyDescent="0.3"/>
    <row r="718" x14ac:dyDescent="0.3"/>
    <row r="719" x14ac:dyDescent="0.3"/>
    <row r="720" x14ac:dyDescent="0.3"/>
    <row r="721" x14ac:dyDescent="0.3"/>
    <row r="722" x14ac:dyDescent="0.3"/>
    <row r="723" x14ac:dyDescent="0.3"/>
    <row r="724" x14ac:dyDescent="0.3"/>
    <row r="725" x14ac:dyDescent="0.3"/>
    <row r="726" x14ac:dyDescent="0.3"/>
    <row r="727" x14ac:dyDescent="0.3"/>
    <row r="728" x14ac:dyDescent="0.3"/>
    <row r="729" x14ac:dyDescent="0.3"/>
    <row r="730" x14ac:dyDescent="0.3"/>
    <row r="731" x14ac:dyDescent="0.3"/>
    <row r="732" x14ac:dyDescent="0.3"/>
    <row r="733" x14ac:dyDescent="0.3"/>
    <row r="734" x14ac:dyDescent="0.3"/>
    <row r="735" x14ac:dyDescent="0.3"/>
    <row r="736" x14ac:dyDescent="0.3"/>
    <row r="737" x14ac:dyDescent="0.3"/>
    <row r="738" x14ac:dyDescent="0.3"/>
    <row r="739" x14ac:dyDescent="0.3"/>
    <row r="740" x14ac:dyDescent="0.3"/>
    <row r="741" x14ac:dyDescent="0.3"/>
    <row r="742" x14ac:dyDescent="0.3"/>
    <row r="743" x14ac:dyDescent="0.3"/>
    <row r="744" x14ac:dyDescent="0.3"/>
    <row r="745" x14ac:dyDescent="0.3"/>
    <row r="746" x14ac:dyDescent="0.3"/>
    <row r="747" x14ac:dyDescent="0.3"/>
    <row r="748" x14ac:dyDescent="0.3"/>
    <row r="749" x14ac:dyDescent="0.3"/>
    <row r="750" x14ac:dyDescent="0.3"/>
    <row r="751" x14ac:dyDescent="0.3"/>
    <row r="752" x14ac:dyDescent="0.3"/>
    <row r="753" x14ac:dyDescent="0.3"/>
    <row r="754" x14ac:dyDescent="0.3"/>
    <row r="755" x14ac:dyDescent="0.3"/>
    <row r="756" x14ac:dyDescent="0.3"/>
    <row r="757" x14ac:dyDescent="0.3"/>
    <row r="758" x14ac:dyDescent="0.3"/>
    <row r="759" x14ac:dyDescent="0.3"/>
    <row r="760" x14ac:dyDescent="0.3"/>
    <row r="761" x14ac:dyDescent="0.3"/>
    <row r="762" x14ac:dyDescent="0.3"/>
    <row r="763" x14ac:dyDescent="0.3"/>
    <row r="764" x14ac:dyDescent="0.3"/>
    <row r="765" x14ac:dyDescent="0.3"/>
    <row r="766" x14ac:dyDescent="0.3"/>
    <row r="767" x14ac:dyDescent="0.3"/>
    <row r="768" x14ac:dyDescent="0.3"/>
    <row r="769" x14ac:dyDescent="0.3"/>
    <row r="770" x14ac:dyDescent="0.3"/>
    <row r="771" x14ac:dyDescent="0.3"/>
    <row r="772" x14ac:dyDescent="0.3"/>
    <row r="773" x14ac:dyDescent="0.3"/>
    <row r="774" x14ac:dyDescent="0.3"/>
    <row r="775" x14ac:dyDescent="0.3"/>
    <row r="776" x14ac:dyDescent="0.3"/>
    <row r="777" x14ac:dyDescent="0.3"/>
    <row r="778" x14ac:dyDescent="0.3"/>
    <row r="779" x14ac:dyDescent="0.3"/>
    <row r="780" x14ac:dyDescent="0.3"/>
    <row r="781" x14ac:dyDescent="0.3"/>
    <row r="782" x14ac:dyDescent="0.3"/>
    <row r="783" x14ac:dyDescent="0.3"/>
    <row r="784" x14ac:dyDescent="0.3"/>
    <row r="785" x14ac:dyDescent="0.3"/>
    <row r="786" x14ac:dyDescent="0.3"/>
    <row r="787" x14ac:dyDescent="0.3"/>
    <row r="788" x14ac:dyDescent="0.3"/>
    <row r="789" x14ac:dyDescent="0.3"/>
    <row r="790" x14ac:dyDescent="0.3"/>
    <row r="791" x14ac:dyDescent="0.3"/>
    <row r="792" x14ac:dyDescent="0.3"/>
    <row r="793" x14ac:dyDescent="0.3"/>
    <row r="794" x14ac:dyDescent="0.3"/>
    <row r="795" x14ac:dyDescent="0.3"/>
    <row r="796" x14ac:dyDescent="0.3"/>
    <row r="797" x14ac:dyDescent="0.3"/>
    <row r="798" x14ac:dyDescent="0.3"/>
    <row r="799" x14ac:dyDescent="0.3"/>
    <row r="800" x14ac:dyDescent="0.3"/>
    <row r="801" x14ac:dyDescent="0.3"/>
    <row r="802" x14ac:dyDescent="0.3"/>
    <row r="803" x14ac:dyDescent="0.3"/>
    <row r="804" x14ac:dyDescent="0.3"/>
    <row r="805" x14ac:dyDescent="0.3"/>
    <row r="806" x14ac:dyDescent="0.3"/>
    <row r="807" x14ac:dyDescent="0.3"/>
    <row r="808" x14ac:dyDescent="0.3"/>
    <row r="809" x14ac:dyDescent="0.3"/>
    <row r="810" x14ac:dyDescent="0.3"/>
    <row r="811" x14ac:dyDescent="0.3"/>
    <row r="812" x14ac:dyDescent="0.3"/>
    <row r="813" x14ac:dyDescent="0.3"/>
    <row r="814" x14ac:dyDescent="0.3"/>
    <row r="815" x14ac:dyDescent="0.3"/>
    <row r="816" x14ac:dyDescent="0.3"/>
    <row r="817" x14ac:dyDescent="0.3"/>
    <row r="818" x14ac:dyDescent="0.3"/>
    <row r="819" x14ac:dyDescent="0.3"/>
    <row r="820" x14ac:dyDescent="0.3"/>
    <row r="821" x14ac:dyDescent="0.3"/>
    <row r="822" x14ac:dyDescent="0.3"/>
    <row r="823" x14ac:dyDescent="0.3"/>
    <row r="824" x14ac:dyDescent="0.3"/>
    <row r="825" x14ac:dyDescent="0.3"/>
    <row r="826" x14ac:dyDescent="0.3"/>
    <row r="827" x14ac:dyDescent="0.3"/>
    <row r="828" x14ac:dyDescent="0.3"/>
    <row r="829" x14ac:dyDescent="0.3"/>
    <row r="830" x14ac:dyDescent="0.3"/>
    <row r="831" x14ac:dyDescent="0.3"/>
    <row r="832" x14ac:dyDescent="0.3"/>
    <row r="833" x14ac:dyDescent="0.3"/>
    <row r="834" x14ac:dyDescent="0.3"/>
    <row r="835" x14ac:dyDescent="0.3"/>
    <row r="836" x14ac:dyDescent="0.3"/>
    <row r="837" x14ac:dyDescent="0.3"/>
    <row r="838" x14ac:dyDescent="0.3"/>
    <row r="839" x14ac:dyDescent="0.3"/>
    <row r="840" x14ac:dyDescent="0.3"/>
    <row r="841" x14ac:dyDescent="0.3"/>
    <row r="842" x14ac:dyDescent="0.3"/>
    <row r="843" x14ac:dyDescent="0.3"/>
    <row r="844" x14ac:dyDescent="0.3"/>
    <row r="845" x14ac:dyDescent="0.3"/>
    <row r="846" x14ac:dyDescent="0.3"/>
    <row r="847" x14ac:dyDescent="0.3"/>
    <row r="848" x14ac:dyDescent="0.3"/>
    <row r="849" x14ac:dyDescent="0.3"/>
    <row r="850" x14ac:dyDescent="0.3"/>
    <row r="851" x14ac:dyDescent="0.3"/>
    <row r="852" x14ac:dyDescent="0.3"/>
    <row r="853" x14ac:dyDescent="0.3"/>
    <row r="854" x14ac:dyDescent="0.3"/>
    <row r="855" x14ac:dyDescent="0.3"/>
    <row r="856" x14ac:dyDescent="0.3"/>
    <row r="857" x14ac:dyDescent="0.3"/>
    <row r="858" x14ac:dyDescent="0.3"/>
    <row r="859" x14ac:dyDescent="0.3"/>
    <row r="860" x14ac:dyDescent="0.3"/>
    <row r="861" x14ac:dyDescent="0.3"/>
    <row r="862" x14ac:dyDescent="0.3"/>
    <row r="863" x14ac:dyDescent="0.3"/>
    <row r="864" x14ac:dyDescent="0.3"/>
    <row r="865" x14ac:dyDescent="0.3"/>
    <row r="866" x14ac:dyDescent="0.3"/>
    <row r="867" x14ac:dyDescent="0.3"/>
    <row r="868" x14ac:dyDescent="0.3"/>
    <row r="869" x14ac:dyDescent="0.3"/>
    <row r="870" x14ac:dyDescent="0.3"/>
    <row r="871" x14ac:dyDescent="0.3"/>
    <row r="872" x14ac:dyDescent="0.3"/>
    <row r="873" x14ac:dyDescent="0.3"/>
    <row r="874" x14ac:dyDescent="0.3"/>
    <row r="875" x14ac:dyDescent="0.3"/>
    <row r="876" x14ac:dyDescent="0.3"/>
    <row r="877" x14ac:dyDescent="0.3"/>
    <row r="878" x14ac:dyDescent="0.3"/>
    <row r="879" x14ac:dyDescent="0.3"/>
    <row r="880" x14ac:dyDescent="0.3"/>
    <row r="881" x14ac:dyDescent="0.3"/>
    <row r="882" x14ac:dyDescent="0.3"/>
    <row r="883" x14ac:dyDescent="0.3"/>
    <row r="884" x14ac:dyDescent="0.3"/>
    <row r="885" x14ac:dyDescent="0.3"/>
    <row r="886" x14ac:dyDescent="0.3"/>
    <row r="887" x14ac:dyDescent="0.3"/>
    <row r="888" x14ac:dyDescent="0.3"/>
    <row r="889" x14ac:dyDescent="0.3"/>
    <row r="890" x14ac:dyDescent="0.3"/>
    <row r="891" x14ac:dyDescent="0.3"/>
    <row r="892" x14ac:dyDescent="0.3"/>
    <row r="893" x14ac:dyDescent="0.3"/>
    <row r="894" x14ac:dyDescent="0.3"/>
    <row r="895" x14ac:dyDescent="0.3"/>
    <row r="896" x14ac:dyDescent="0.3"/>
    <row r="897" x14ac:dyDescent="0.3"/>
    <row r="898" x14ac:dyDescent="0.3"/>
    <row r="899" x14ac:dyDescent="0.3"/>
    <row r="900" x14ac:dyDescent="0.3"/>
    <row r="901" x14ac:dyDescent="0.3"/>
    <row r="902" x14ac:dyDescent="0.3"/>
    <row r="903" x14ac:dyDescent="0.3"/>
    <row r="904" x14ac:dyDescent="0.3"/>
    <row r="905" x14ac:dyDescent="0.3"/>
    <row r="906" x14ac:dyDescent="0.3"/>
    <row r="907" x14ac:dyDescent="0.3"/>
    <row r="908" x14ac:dyDescent="0.3"/>
    <row r="909" x14ac:dyDescent="0.3"/>
    <row r="910" x14ac:dyDescent="0.3"/>
    <row r="911" x14ac:dyDescent="0.3"/>
    <row r="912" x14ac:dyDescent="0.3"/>
    <row r="913" x14ac:dyDescent="0.3"/>
    <row r="914" x14ac:dyDescent="0.3"/>
    <row r="915" x14ac:dyDescent="0.3"/>
    <row r="916" x14ac:dyDescent="0.3"/>
    <row r="917" x14ac:dyDescent="0.3"/>
    <row r="918" x14ac:dyDescent="0.3"/>
    <row r="919" x14ac:dyDescent="0.3"/>
    <row r="920" x14ac:dyDescent="0.3"/>
    <row r="921" x14ac:dyDescent="0.3"/>
    <row r="922" x14ac:dyDescent="0.3"/>
    <row r="923" x14ac:dyDescent="0.3"/>
    <row r="924" x14ac:dyDescent="0.3"/>
    <row r="925" x14ac:dyDescent="0.3"/>
    <row r="926" x14ac:dyDescent="0.3"/>
    <row r="927" x14ac:dyDescent="0.3"/>
    <row r="928" x14ac:dyDescent="0.3"/>
    <row r="929" x14ac:dyDescent="0.3"/>
    <row r="930" x14ac:dyDescent="0.3"/>
    <row r="931" x14ac:dyDescent="0.3"/>
    <row r="932" x14ac:dyDescent="0.3"/>
    <row r="933" x14ac:dyDescent="0.3"/>
    <row r="934" x14ac:dyDescent="0.3"/>
    <row r="935" x14ac:dyDescent="0.3"/>
    <row r="936" x14ac:dyDescent="0.3"/>
    <row r="937" x14ac:dyDescent="0.3"/>
    <row r="938" x14ac:dyDescent="0.3"/>
    <row r="939" x14ac:dyDescent="0.3"/>
    <row r="940" x14ac:dyDescent="0.3"/>
    <row r="941" x14ac:dyDescent="0.3"/>
    <row r="942" x14ac:dyDescent="0.3"/>
    <row r="943" x14ac:dyDescent="0.3"/>
    <row r="944" x14ac:dyDescent="0.3"/>
    <row r="945" x14ac:dyDescent="0.3"/>
    <row r="946" x14ac:dyDescent="0.3"/>
    <row r="947" x14ac:dyDescent="0.3"/>
    <row r="948" x14ac:dyDescent="0.3"/>
    <row r="949" x14ac:dyDescent="0.3"/>
    <row r="950" x14ac:dyDescent="0.3"/>
    <row r="951" x14ac:dyDescent="0.3"/>
    <row r="952" x14ac:dyDescent="0.3"/>
    <row r="953" x14ac:dyDescent="0.3"/>
    <row r="954" x14ac:dyDescent="0.3"/>
    <row r="955" x14ac:dyDescent="0.3"/>
    <row r="956" x14ac:dyDescent="0.3"/>
    <row r="957" x14ac:dyDescent="0.3"/>
    <row r="958" x14ac:dyDescent="0.3"/>
    <row r="959" x14ac:dyDescent="0.3"/>
    <row r="960" x14ac:dyDescent="0.3"/>
    <row r="961" x14ac:dyDescent="0.3"/>
    <row r="962" x14ac:dyDescent="0.3"/>
    <row r="963" x14ac:dyDescent="0.3"/>
    <row r="964" x14ac:dyDescent="0.3"/>
    <row r="965" x14ac:dyDescent="0.3"/>
    <row r="966" x14ac:dyDescent="0.3"/>
    <row r="967" x14ac:dyDescent="0.3"/>
    <row r="968" x14ac:dyDescent="0.3"/>
    <row r="969" x14ac:dyDescent="0.3"/>
    <row r="970" x14ac:dyDescent="0.3"/>
    <row r="971" x14ac:dyDescent="0.3"/>
    <row r="972" x14ac:dyDescent="0.3"/>
    <row r="973" x14ac:dyDescent="0.3"/>
    <row r="974" x14ac:dyDescent="0.3"/>
    <row r="975" x14ac:dyDescent="0.3"/>
    <row r="976" x14ac:dyDescent="0.3"/>
    <row r="977" x14ac:dyDescent="0.3"/>
    <row r="978" x14ac:dyDescent="0.3"/>
    <row r="979" x14ac:dyDescent="0.3"/>
    <row r="980" x14ac:dyDescent="0.3"/>
    <row r="981" x14ac:dyDescent="0.3"/>
    <row r="982" x14ac:dyDescent="0.3"/>
    <row r="983" x14ac:dyDescent="0.3"/>
    <row r="984" x14ac:dyDescent="0.3"/>
    <row r="985" x14ac:dyDescent="0.3"/>
    <row r="986" x14ac:dyDescent="0.3"/>
    <row r="987" x14ac:dyDescent="0.3"/>
    <row r="988" x14ac:dyDescent="0.3"/>
    <row r="989" x14ac:dyDescent="0.3"/>
    <row r="990" x14ac:dyDescent="0.3"/>
    <row r="991" x14ac:dyDescent="0.3"/>
    <row r="992" x14ac:dyDescent="0.3"/>
    <row r="993" x14ac:dyDescent="0.3"/>
    <row r="994" x14ac:dyDescent="0.3"/>
    <row r="995" x14ac:dyDescent="0.3"/>
    <row r="996" x14ac:dyDescent="0.3"/>
    <row r="997" x14ac:dyDescent="0.3"/>
    <row r="998" x14ac:dyDescent="0.3"/>
    <row r="999" x14ac:dyDescent="0.3"/>
    <row r="1000" x14ac:dyDescent="0.3"/>
    <row r="1001" x14ac:dyDescent="0.3"/>
    <row r="1002" x14ac:dyDescent="0.3"/>
    <row r="1003" x14ac:dyDescent="0.3"/>
    <row r="1004" x14ac:dyDescent="0.3"/>
    <row r="1005" x14ac:dyDescent="0.3"/>
    <row r="1006" x14ac:dyDescent="0.3"/>
    <row r="1007" x14ac:dyDescent="0.3"/>
    <row r="1008" x14ac:dyDescent="0.3"/>
    <row r="1009" x14ac:dyDescent="0.3"/>
    <row r="1010" x14ac:dyDescent="0.3"/>
    <row r="1011" x14ac:dyDescent="0.3"/>
    <row r="1012" x14ac:dyDescent="0.3"/>
    <row r="1013" x14ac:dyDescent="0.3"/>
    <row r="1014" x14ac:dyDescent="0.3"/>
    <row r="1015" x14ac:dyDescent="0.3"/>
    <row r="1016" x14ac:dyDescent="0.3"/>
    <row r="1017" x14ac:dyDescent="0.3"/>
    <row r="1018" x14ac:dyDescent="0.3"/>
    <row r="1019" x14ac:dyDescent="0.3"/>
    <row r="1020" x14ac:dyDescent="0.3"/>
    <row r="1021" x14ac:dyDescent="0.3"/>
    <row r="1022" x14ac:dyDescent="0.3"/>
    <row r="1023" x14ac:dyDescent="0.3"/>
    <row r="1024" x14ac:dyDescent="0.3"/>
    <row r="1025" x14ac:dyDescent="0.3"/>
    <row r="1026" x14ac:dyDescent="0.3"/>
    <row r="1027" x14ac:dyDescent="0.3"/>
    <row r="1028" x14ac:dyDescent="0.3"/>
    <row r="1029" x14ac:dyDescent="0.3"/>
    <row r="1030" x14ac:dyDescent="0.3"/>
    <row r="1031" x14ac:dyDescent="0.3"/>
    <row r="1032" x14ac:dyDescent="0.3"/>
    <row r="1033" x14ac:dyDescent="0.3"/>
    <row r="1034" x14ac:dyDescent="0.3"/>
    <row r="1035" x14ac:dyDescent="0.3"/>
    <row r="1036" x14ac:dyDescent="0.3"/>
    <row r="1037" x14ac:dyDescent="0.3"/>
    <row r="1038" x14ac:dyDescent="0.3"/>
    <row r="1039" x14ac:dyDescent="0.3"/>
    <row r="1040" x14ac:dyDescent="0.3"/>
    <row r="1041" x14ac:dyDescent="0.3"/>
    <row r="1042" x14ac:dyDescent="0.3"/>
    <row r="1043" x14ac:dyDescent="0.3"/>
    <row r="1044" x14ac:dyDescent="0.3"/>
    <row r="1045" x14ac:dyDescent="0.3"/>
    <row r="1046" x14ac:dyDescent="0.3"/>
    <row r="1047" x14ac:dyDescent="0.3"/>
    <row r="1048" x14ac:dyDescent="0.3"/>
    <row r="1049" x14ac:dyDescent="0.3"/>
    <row r="1050" x14ac:dyDescent="0.3"/>
    <row r="1051" x14ac:dyDescent="0.3"/>
    <row r="1052" x14ac:dyDescent="0.3"/>
    <row r="1053" x14ac:dyDescent="0.3"/>
    <row r="1054" x14ac:dyDescent="0.3"/>
    <row r="1055" x14ac:dyDescent="0.3"/>
    <row r="1056" x14ac:dyDescent="0.3"/>
    <row r="1057" x14ac:dyDescent="0.3"/>
    <row r="1058" x14ac:dyDescent="0.3"/>
    <row r="1059" x14ac:dyDescent="0.3"/>
    <row r="1060" x14ac:dyDescent="0.3"/>
    <row r="1061" x14ac:dyDescent="0.3"/>
    <row r="1062" x14ac:dyDescent="0.3"/>
    <row r="1063" x14ac:dyDescent="0.3"/>
    <row r="1064" x14ac:dyDescent="0.3"/>
    <row r="1065" x14ac:dyDescent="0.3"/>
    <row r="1066" x14ac:dyDescent="0.3"/>
    <row r="1067" x14ac:dyDescent="0.3"/>
    <row r="1068" x14ac:dyDescent="0.3"/>
    <row r="1069" x14ac:dyDescent="0.3"/>
    <row r="1070" x14ac:dyDescent="0.3"/>
    <row r="1071" x14ac:dyDescent="0.3"/>
    <row r="1072" x14ac:dyDescent="0.3"/>
    <row r="1073" x14ac:dyDescent="0.3"/>
    <row r="1074" x14ac:dyDescent="0.3"/>
    <row r="1075" x14ac:dyDescent="0.3"/>
    <row r="1076" x14ac:dyDescent="0.3"/>
    <row r="1077" x14ac:dyDescent="0.3"/>
    <row r="1078" x14ac:dyDescent="0.3"/>
    <row r="1079" x14ac:dyDescent="0.3"/>
    <row r="1080" x14ac:dyDescent="0.3"/>
    <row r="1081" x14ac:dyDescent="0.3"/>
    <row r="1082" x14ac:dyDescent="0.3"/>
    <row r="1083" x14ac:dyDescent="0.3"/>
    <row r="1084" x14ac:dyDescent="0.3"/>
    <row r="1085" x14ac:dyDescent="0.3"/>
    <row r="1086" x14ac:dyDescent="0.3"/>
    <row r="1087" x14ac:dyDescent="0.3"/>
    <row r="1088" x14ac:dyDescent="0.3"/>
    <row r="1089" x14ac:dyDescent="0.3"/>
    <row r="1090" x14ac:dyDescent="0.3"/>
    <row r="1091" x14ac:dyDescent="0.3"/>
    <row r="1092" x14ac:dyDescent="0.3"/>
    <row r="1093" x14ac:dyDescent="0.3"/>
    <row r="1094" x14ac:dyDescent="0.3"/>
    <row r="1095" x14ac:dyDescent="0.3"/>
    <row r="1096" x14ac:dyDescent="0.3"/>
    <row r="1097" x14ac:dyDescent="0.3"/>
    <row r="1098" x14ac:dyDescent="0.3"/>
    <row r="1099" x14ac:dyDescent="0.3"/>
    <row r="1100" x14ac:dyDescent="0.3"/>
    <row r="1101" x14ac:dyDescent="0.3"/>
    <row r="1102" x14ac:dyDescent="0.3"/>
    <row r="1103" x14ac:dyDescent="0.3"/>
    <row r="1104" x14ac:dyDescent="0.3"/>
    <row r="1105" x14ac:dyDescent="0.3"/>
    <row r="1106" x14ac:dyDescent="0.3"/>
    <row r="1107" x14ac:dyDescent="0.3"/>
    <row r="1108" x14ac:dyDescent="0.3"/>
    <row r="1109" x14ac:dyDescent="0.3"/>
    <row r="1110" x14ac:dyDescent="0.3"/>
    <row r="1111" x14ac:dyDescent="0.3"/>
    <row r="1112" x14ac:dyDescent="0.3"/>
    <row r="1113" x14ac:dyDescent="0.3"/>
    <row r="1114" x14ac:dyDescent="0.3"/>
    <row r="1115" x14ac:dyDescent="0.3"/>
    <row r="1116" x14ac:dyDescent="0.3"/>
    <row r="1117" x14ac:dyDescent="0.3"/>
    <row r="1118" x14ac:dyDescent="0.3"/>
    <row r="1119" x14ac:dyDescent="0.3"/>
    <row r="1120" x14ac:dyDescent="0.3"/>
    <row r="1121" x14ac:dyDescent="0.3"/>
    <row r="1122" x14ac:dyDescent="0.3"/>
    <row r="1123" x14ac:dyDescent="0.3"/>
    <row r="1124" x14ac:dyDescent="0.3"/>
    <row r="1125" x14ac:dyDescent="0.3"/>
    <row r="1126" x14ac:dyDescent="0.3"/>
    <row r="1127" x14ac:dyDescent="0.3"/>
    <row r="1128" x14ac:dyDescent="0.3"/>
    <row r="1129" x14ac:dyDescent="0.3"/>
    <row r="1130" x14ac:dyDescent="0.3"/>
    <row r="1131" x14ac:dyDescent="0.3"/>
    <row r="1132" x14ac:dyDescent="0.3"/>
    <row r="1133" x14ac:dyDescent="0.3"/>
    <row r="1134" x14ac:dyDescent="0.3"/>
    <row r="1135" x14ac:dyDescent="0.3"/>
    <row r="1136" x14ac:dyDescent="0.3"/>
    <row r="1137" x14ac:dyDescent="0.3"/>
    <row r="1138" x14ac:dyDescent="0.3"/>
    <row r="1139" x14ac:dyDescent="0.3"/>
    <row r="1140" x14ac:dyDescent="0.3"/>
    <row r="1141" x14ac:dyDescent="0.3"/>
    <row r="1142" x14ac:dyDescent="0.3"/>
    <row r="1143" x14ac:dyDescent="0.3"/>
    <row r="1144" x14ac:dyDescent="0.3"/>
    <row r="1145" x14ac:dyDescent="0.3"/>
    <row r="1146" x14ac:dyDescent="0.3"/>
    <row r="1147" x14ac:dyDescent="0.3"/>
    <row r="1148" x14ac:dyDescent="0.3"/>
    <row r="1149" x14ac:dyDescent="0.3"/>
    <row r="1150" x14ac:dyDescent="0.3"/>
    <row r="1151" x14ac:dyDescent="0.3"/>
    <row r="1152" x14ac:dyDescent="0.3"/>
    <row r="1153" x14ac:dyDescent="0.3"/>
    <row r="1154" x14ac:dyDescent="0.3"/>
    <row r="1155" x14ac:dyDescent="0.3"/>
    <row r="1156" x14ac:dyDescent="0.3"/>
    <row r="1157" x14ac:dyDescent="0.3"/>
    <row r="1158" x14ac:dyDescent="0.3"/>
    <row r="1159" x14ac:dyDescent="0.3"/>
    <row r="1160" x14ac:dyDescent="0.3"/>
    <row r="1161" x14ac:dyDescent="0.3"/>
    <row r="1162" x14ac:dyDescent="0.3"/>
    <row r="1163" x14ac:dyDescent="0.3"/>
    <row r="1164" x14ac:dyDescent="0.3"/>
    <row r="1165" x14ac:dyDescent="0.3"/>
    <row r="1166" x14ac:dyDescent="0.3"/>
    <row r="1167" x14ac:dyDescent="0.3"/>
    <row r="1168" x14ac:dyDescent="0.3"/>
    <row r="1169" x14ac:dyDescent="0.3"/>
    <row r="1170" x14ac:dyDescent="0.3"/>
    <row r="1171" x14ac:dyDescent="0.3"/>
    <row r="1172" x14ac:dyDescent="0.3"/>
    <row r="1173" x14ac:dyDescent="0.3"/>
    <row r="1174" x14ac:dyDescent="0.3"/>
    <row r="1175" x14ac:dyDescent="0.3"/>
    <row r="1176" x14ac:dyDescent="0.3"/>
    <row r="1177" x14ac:dyDescent="0.3"/>
    <row r="1178" x14ac:dyDescent="0.3"/>
    <row r="1179" x14ac:dyDescent="0.3"/>
    <row r="1180" x14ac:dyDescent="0.3"/>
    <row r="1181" x14ac:dyDescent="0.3"/>
    <row r="1182" x14ac:dyDescent="0.3"/>
    <row r="1183" x14ac:dyDescent="0.3"/>
    <row r="1184" x14ac:dyDescent="0.3"/>
    <row r="1185" x14ac:dyDescent="0.3"/>
    <row r="1186" x14ac:dyDescent="0.3"/>
    <row r="1187" x14ac:dyDescent="0.3"/>
    <row r="1188" x14ac:dyDescent="0.3"/>
    <row r="1189" x14ac:dyDescent="0.3"/>
    <row r="1190" x14ac:dyDescent="0.3"/>
    <row r="1191" x14ac:dyDescent="0.3"/>
    <row r="1192" x14ac:dyDescent="0.3"/>
    <row r="1193" x14ac:dyDescent="0.3"/>
    <row r="1194" x14ac:dyDescent="0.3"/>
    <row r="1195" x14ac:dyDescent="0.3"/>
    <row r="1196" x14ac:dyDescent="0.3"/>
    <row r="1197" x14ac:dyDescent="0.3"/>
    <row r="1198" x14ac:dyDescent="0.3"/>
    <row r="1199" x14ac:dyDescent="0.3"/>
    <row r="1200" x14ac:dyDescent="0.3"/>
    <row r="1201" x14ac:dyDescent="0.3"/>
    <row r="1202" x14ac:dyDescent="0.3"/>
    <row r="1203" x14ac:dyDescent="0.3"/>
    <row r="1204" x14ac:dyDescent="0.3"/>
    <row r="1205" x14ac:dyDescent="0.3"/>
    <row r="1206" x14ac:dyDescent="0.3"/>
    <row r="1207" x14ac:dyDescent="0.3"/>
    <row r="1208" x14ac:dyDescent="0.3"/>
    <row r="1209" x14ac:dyDescent="0.3"/>
    <row r="1210" x14ac:dyDescent="0.3"/>
    <row r="1211" x14ac:dyDescent="0.3"/>
    <row r="1212" x14ac:dyDescent="0.3"/>
    <row r="1213" x14ac:dyDescent="0.3"/>
    <row r="1214" x14ac:dyDescent="0.3"/>
    <row r="1215" x14ac:dyDescent="0.3"/>
    <row r="1216" x14ac:dyDescent="0.3"/>
    <row r="1217" x14ac:dyDescent="0.3"/>
    <row r="1218" x14ac:dyDescent="0.3"/>
    <row r="1219" x14ac:dyDescent="0.3"/>
    <row r="1220" x14ac:dyDescent="0.3"/>
    <row r="1221" x14ac:dyDescent="0.3"/>
    <row r="1222" x14ac:dyDescent="0.3"/>
    <row r="1223" x14ac:dyDescent="0.3"/>
    <row r="1224" x14ac:dyDescent="0.3"/>
    <row r="1225" x14ac:dyDescent="0.3"/>
    <row r="1226" x14ac:dyDescent="0.3"/>
    <row r="1227" x14ac:dyDescent="0.3"/>
    <row r="1228" x14ac:dyDescent="0.3"/>
    <row r="1229" x14ac:dyDescent="0.3"/>
    <row r="1230" x14ac:dyDescent="0.3"/>
    <row r="1231" x14ac:dyDescent="0.3"/>
    <row r="1232" x14ac:dyDescent="0.3"/>
    <row r="1233" x14ac:dyDescent="0.3"/>
    <row r="1234" x14ac:dyDescent="0.3"/>
    <row r="1235" x14ac:dyDescent="0.3"/>
    <row r="1236" x14ac:dyDescent="0.3"/>
    <row r="1237" x14ac:dyDescent="0.3"/>
    <row r="1238" x14ac:dyDescent="0.3"/>
    <row r="1239" x14ac:dyDescent="0.3"/>
    <row r="1240" x14ac:dyDescent="0.3"/>
    <row r="1241" x14ac:dyDescent="0.3"/>
    <row r="1242" x14ac:dyDescent="0.3"/>
    <row r="1243" x14ac:dyDescent="0.3"/>
    <row r="1244" x14ac:dyDescent="0.3"/>
    <row r="1245" x14ac:dyDescent="0.3"/>
    <row r="1246" x14ac:dyDescent="0.3"/>
    <row r="1247" x14ac:dyDescent="0.3"/>
    <row r="1248" x14ac:dyDescent="0.3"/>
    <row r="1249" x14ac:dyDescent="0.3"/>
    <row r="1250" x14ac:dyDescent="0.3"/>
    <row r="1251" x14ac:dyDescent="0.3"/>
    <row r="1252" x14ac:dyDescent="0.3"/>
    <row r="1253" x14ac:dyDescent="0.3"/>
    <row r="1254" x14ac:dyDescent="0.3"/>
    <row r="1255" x14ac:dyDescent="0.3"/>
    <row r="1256" x14ac:dyDescent="0.3"/>
    <row r="1257" x14ac:dyDescent="0.3"/>
    <row r="1258" x14ac:dyDescent="0.3"/>
    <row r="1259" x14ac:dyDescent="0.3"/>
    <row r="1260" x14ac:dyDescent="0.3"/>
    <row r="1261" x14ac:dyDescent="0.3"/>
    <row r="1262" x14ac:dyDescent="0.3"/>
    <row r="1263" x14ac:dyDescent="0.3"/>
    <row r="1264" x14ac:dyDescent="0.3"/>
    <row r="1265" x14ac:dyDescent="0.3"/>
    <row r="1266" x14ac:dyDescent="0.3"/>
    <row r="1267" x14ac:dyDescent="0.3"/>
    <row r="1268" x14ac:dyDescent="0.3"/>
    <row r="1269" x14ac:dyDescent="0.3"/>
    <row r="1270" x14ac:dyDescent="0.3"/>
    <row r="1271" x14ac:dyDescent="0.3"/>
    <row r="1272" x14ac:dyDescent="0.3"/>
    <row r="1273" x14ac:dyDescent="0.3"/>
    <row r="1274" x14ac:dyDescent="0.3"/>
    <row r="1275" x14ac:dyDescent="0.3"/>
    <row r="1276" x14ac:dyDescent="0.3"/>
    <row r="1277" x14ac:dyDescent="0.3"/>
    <row r="1278" x14ac:dyDescent="0.3"/>
    <row r="1279" x14ac:dyDescent="0.3"/>
    <row r="1280" x14ac:dyDescent="0.3"/>
    <row r="1281" x14ac:dyDescent="0.3"/>
    <row r="1282" x14ac:dyDescent="0.3"/>
    <row r="1283" x14ac:dyDescent="0.3"/>
    <row r="1284" x14ac:dyDescent="0.3"/>
    <row r="1285" x14ac:dyDescent="0.3"/>
    <row r="1286" x14ac:dyDescent="0.3"/>
    <row r="1287" x14ac:dyDescent="0.3"/>
    <row r="1288" x14ac:dyDescent="0.3"/>
    <row r="1289" x14ac:dyDescent="0.3"/>
    <row r="1290" x14ac:dyDescent="0.3"/>
    <row r="1291" x14ac:dyDescent="0.3"/>
    <row r="1292" x14ac:dyDescent="0.3"/>
    <row r="1293" x14ac:dyDescent="0.3"/>
    <row r="1294" x14ac:dyDescent="0.3"/>
    <row r="1295" x14ac:dyDescent="0.3"/>
    <row r="1296" x14ac:dyDescent="0.3"/>
    <row r="1297" x14ac:dyDescent="0.3"/>
    <row r="1298" x14ac:dyDescent="0.3"/>
    <row r="1299" x14ac:dyDescent="0.3"/>
    <row r="1300" x14ac:dyDescent="0.3"/>
    <row r="1301" x14ac:dyDescent="0.3"/>
    <row r="1302" x14ac:dyDescent="0.3"/>
    <row r="1303" x14ac:dyDescent="0.3"/>
    <row r="1304" x14ac:dyDescent="0.3"/>
    <row r="1305" x14ac:dyDescent="0.3"/>
    <row r="1306" x14ac:dyDescent="0.3"/>
    <row r="1307" x14ac:dyDescent="0.3"/>
    <row r="1308" x14ac:dyDescent="0.3"/>
    <row r="1309" x14ac:dyDescent="0.3"/>
    <row r="1310" x14ac:dyDescent="0.3"/>
    <row r="1311" x14ac:dyDescent="0.3"/>
    <row r="1312" x14ac:dyDescent="0.3"/>
    <row r="1313" x14ac:dyDescent="0.3"/>
    <row r="1314" x14ac:dyDescent="0.3"/>
    <row r="1315" x14ac:dyDescent="0.3"/>
    <row r="1316" x14ac:dyDescent="0.3"/>
    <row r="1317" x14ac:dyDescent="0.3"/>
    <row r="1318" x14ac:dyDescent="0.3"/>
    <row r="1319" x14ac:dyDescent="0.3"/>
    <row r="1320" x14ac:dyDescent="0.3"/>
    <row r="1321" x14ac:dyDescent="0.3"/>
    <row r="1322" x14ac:dyDescent="0.3"/>
    <row r="1323" x14ac:dyDescent="0.3"/>
    <row r="1324" x14ac:dyDescent="0.3"/>
    <row r="1325" x14ac:dyDescent="0.3"/>
    <row r="1326" x14ac:dyDescent="0.3"/>
    <row r="1327" x14ac:dyDescent="0.3"/>
    <row r="1328" x14ac:dyDescent="0.3"/>
    <row r="1329" x14ac:dyDescent="0.3"/>
    <row r="1330" x14ac:dyDescent="0.3"/>
    <row r="1331" x14ac:dyDescent="0.3"/>
    <row r="1332" x14ac:dyDescent="0.3"/>
    <row r="1333" x14ac:dyDescent="0.3"/>
    <row r="1334" x14ac:dyDescent="0.3"/>
    <row r="1335" x14ac:dyDescent="0.3"/>
    <row r="1336" x14ac:dyDescent="0.3"/>
    <row r="1337" x14ac:dyDescent="0.3"/>
    <row r="1338" x14ac:dyDescent="0.3"/>
    <row r="1339" x14ac:dyDescent="0.3"/>
    <row r="1340" x14ac:dyDescent="0.3"/>
    <row r="1341" x14ac:dyDescent="0.3"/>
    <row r="1342" x14ac:dyDescent="0.3"/>
    <row r="1343" x14ac:dyDescent="0.3"/>
    <row r="1344" x14ac:dyDescent="0.3"/>
    <row r="1345" x14ac:dyDescent="0.3"/>
    <row r="1346" x14ac:dyDescent="0.3"/>
    <row r="1347" x14ac:dyDescent="0.3"/>
    <row r="1348" x14ac:dyDescent="0.3"/>
    <row r="1349" x14ac:dyDescent="0.3"/>
    <row r="1350" x14ac:dyDescent="0.3"/>
    <row r="1351" x14ac:dyDescent="0.3"/>
    <row r="1352" x14ac:dyDescent="0.3"/>
    <row r="1353" x14ac:dyDescent="0.3"/>
    <row r="1354" x14ac:dyDescent="0.3"/>
    <row r="1355" x14ac:dyDescent="0.3"/>
    <row r="1356" x14ac:dyDescent="0.3"/>
    <row r="1357" x14ac:dyDescent="0.3"/>
    <row r="1358" x14ac:dyDescent="0.3"/>
    <row r="1359" x14ac:dyDescent="0.3"/>
    <row r="1360" x14ac:dyDescent="0.3"/>
    <row r="1361" x14ac:dyDescent="0.3"/>
    <row r="1362" x14ac:dyDescent="0.3"/>
    <row r="1363" x14ac:dyDescent="0.3"/>
    <row r="1364" x14ac:dyDescent="0.3"/>
    <row r="1365" x14ac:dyDescent="0.3"/>
    <row r="1366" x14ac:dyDescent="0.3"/>
    <row r="1367" x14ac:dyDescent="0.3"/>
    <row r="1368" x14ac:dyDescent="0.3"/>
    <row r="1369" x14ac:dyDescent="0.3"/>
    <row r="1370" x14ac:dyDescent="0.3"/>
    <row r="1371" x14ac:dyDescent="0.3"/>
    <row r="1372" x14ac:dyDescent="0.3"/>
    <row r="1373" x14ac:dyDescent="0.3"/>
    <row r="1374" x14ac:dyDescent="0.3"/>
    <row r="1375" x14ac:dyDescent="0.3"/>
    <row r="1376" x14ac:dyDescent="0.3"/>
    <row r="1377" x14ac:dyDescent="0.3"/>
    <row r="1378" x14ac:dyDescent="0.3"/>
    <row r="1379" x14ac:dyDescent="0.3"/>
    <row r="1380" x14ac:dyDescent="0.3"/>
    <row r="1381" x14ac:dyDescent="0.3"/>
    <row r="1382" x14ac:dyDescent="0.3"/>
    <row r="1383" x14ac:dyDescent="0.3"/>
    <row r="1384" x14ac:dyDescent="0.3"/>
    <row r="1385" x14ac:dyDescent="0.3"/>
    <row r="1386" x14ac:dyDescent="0.3"/>
    <row r="1387" x14ac:dyDescent="0.3"/>
    <row r="1388" x14ac:dyDescent="0.3"/>
    <row r="1389" x14ac:dyDescent="0.3"/>
    <row r="1390" x14ac:dyDescent="0.3"/>
    <row r="1391" x14ac:dyDescent="0.3"/>
    <row r="1392" x14ac:dyDescent="0.3"/>
    <row r="1393" x14ac:dyDescent="0.3"/>
    <row r="1394" x14ac:dyDescent="0.3"/>
    <row r="1395" x14ac:dyDescent="0.3"/>
    <row r="1396" x14ac:dyDescent="0.3"/>
    <row r="1397" x14ac:dyDescent="0.3"/>
    <row r="1398" x14ac:dyDescent="0.3"/>
    <row r="1399" x14ac:dyDescent="0.3"/>
    <row r="1400" x14ac:dyDescent="0.3"/>
    <row r="1401" x14ac:dyDescent="0.3"/>
    <row r="1402" x14ac:dyDescent="0.3"/>
    <row r="1403" x14ac:dyDescent="0.3"/>
    <row r="1404" x14ac:dyDescent="0.3"/>
    <row r="1405" x14ac:dyDescent="0.3"/>
    <row r="1406" x14ac:dyDescent="0.3"/>
    <row r="1407" x14ac:dyDescent="0.3"/>
    <row r="1408" x14ac:dyDescent="0.3"/>
    <row r="1409" x14ac:dyDescent="0.3"/>
    <row r="1410" x14ac:dyDescent="0.3"/>
    <row r="1411" x14ac:dyDescent="0.3"/>
    <row r="1412" x14ac:dyDescent="0.3"/>
    <row r="1413" x14ac:dyDescent="0.3"/>
    <row r="1414" x14ac:dyDescent="0.3"/>
    <row r="1415" x14ac:dyDescent="0.3"/>
    <row r="1416" x14ac:dyDescent="0.3"/>
    <row r="1417" x14ac:dyDescent="0.3"/>
    <row r="1418" x14ac:dyDescent="0.3"/>
    <row r="1419" x14ac:dyDescent="0.3"/>
    <row r="1420" x14ac:dyDescent="0.3"/>
    <row r="1421" x14ac:dyDescent="0.3"/>
    <row r="1422" x14ac:dyDescent="0.3"/>
    <row r="1423" x14ac:dyDescent="0.3"/>
    <row r="1424" x14ac:dyDescent="0.3"/>
    <row r="1425" x14ac:dyDescent="0.3"/>
    <row r="1426" x14ac:dyDescent="0.3"/>
    <row r="1427" x14ac:dyDescent="0.3"/>
    <row r="1428" x14ac:dyDescent="0.3"/>
    <row r="1429" x14ac:dyDescent="0.3"/>
    <row r="1430" x14ac:dyDescent="0.3"/>
    <row r="1431" x14ac:dyDescent="0.3"/>
    <row r="1432" x14ac:dyDescent="0.3"/>
    <row r="1433" x14ac:dyDescent="0.3"/>
    <row r="1434" x14ac:dyDescent="0.3"/>
    <row r="1435" x14ac:dyDescent="0.3"/>
    <row r="1436" x14ac:dyDescent="0.3"/>
    <row r="1437" x14ac:dyDescent="0.3"/>
    <row r="1438" x14ac:dyDescent="0.3"/>
    <row r="1439" x14ac:dyDescent="0.3"/>
    <row r="1440" x14ac:dyDescent="0.3"/>
    <row r="1441" x14ac:dyDescent="0.3"/>
    <row r="1442" x14ac:dyDescent="0.3"/>
    <row r="1443" x14ac:dyDescent="0.3"/>
    <row r="1444" x14ac:dyDescent="0.3"/>
    <row r="1445" x14ac:dyDescent="0.3"/>
    <row r="1446" x14ac:dyDescent="0.3"/>
    <row r="1447" x14ac:dyDescent="0.3"/>
    <row r="1448" x14ac:dyDescent="0.3"/>
    <row r="1449" x14ac:dyDescent="0.3"/>
    <row r="1450" x14ac:dyDescent="0.3"/>
    <row r="1451" x14ac:dyDescent="0.3"/>
    <row r="1452" x14ac:dyDescent="0.3"/>
    <row r="1453" x14ac:dyDescent="0.3"/>
    <row r="1454" x14ac:dyDescent="0.3"/>
    <row r="1455" x14ac:dyDescent="0.3"/>
    <row r="1456" x14ac:dyDescent="0.3"/>
    <row r="1457" x14ac:dyDescent="0.3"/>
    <row r="1458" x14ac:dyDescent="0.3"/>
    <row r="1459" x14ac:dyDescent="0.3"/>
    <row r="1460" x14ac:dyDescent="0.3"/>
    <row r="1461" x14ac:dyDescent="0.3"/>
    <row r="1462" x14ac:dyDescent="0.3"/>
    <row r="1463" x14ac:dyDescent="0.3"/>
    <row r="1464" x14ac:dyDescent="0.3"/>
    <row r="1465" x14ac:dyDescent="0.3"/>
    <row r="1466" x14ac:dyDescent="0.3"/>
    <row r="1467" x14ac:dyDescent="0.3"/>
    <row r="1468" x14ac:dyDescent="0.3"/>
    <row r="1469" x14ac:dyDescent="0.3"/>
    <row r="1470" x14ac:dyDescent="0.3"/>
    <row r="1471" x14ac:dyDescent="0.3"/>
    <row r="1472" x14ac:dyDescent="0.3"/>
    <row r="1473" x14ac:dyDescent="0.3"/>
    <row r="1474" x14ac:dyDescent="0.3"/>
    <row r="1475" x14ac:dyDescent="0.3"/>
    <row r="1476" x14ac:dyDescent="0.3"/>
    <row r="1477" x14ac:dyDescent="0.3"/>
    <row r="1478" x14ac:dyDescent="0.3"/>
    <row r="1479" x14ac:dyDescent="0.3"/>
    <row r="1480" x14ac:dyDescent="0.3"/>
    <row r="1481" x14ac:dyDescent="0.3"/>
    <row r="1482" x14ac:dyDescent="0.3"/>
    <row r="1483" x14ac:dyDescent="0.3"/>
    <row r="1484" x14ac:dyDescent="0.3"/>
    <row r="1485" x14ac:dyDescent="0.3"/>
    <row r="1486" x14ac:dyDescent="0.3"/>
    <row r="1487" x14ac:dyDescent="0.3"/>
    <row r="1488" x14ac:dyDescent="0.3"/>
    <row r="1489" x14ac:dyDescent="0.3"/>
    <row r="1490" x14ac:dyDescent="0.3"/>
    <row r="1491" x14ac:dyDescent="0.3"/>
    <row r="1492" x14ac:dyDescent="0.3"/>
    <row r="1493" x14ac:dyDescent="0.3"/>
    <row r="1494" x14ac:dyDescent="0.3"/>
    <row r="1495" x14ac:dyDescent="0.3"/>
    <row r="1496" x14ac:dyDescent="0.3"/>
    <row r="1497" x14ac:dyDescent="0.3"/>
    <row r="1498" x14ac:dyDescent="0.3"/>
    <row r="1499" x14ac:dyDescent="0.3"/>
    <row r="1500" x14ac:dyDescent="0.3"/>
    <row r="1501" x14ac:dyDescent="0.3"/>
    <row r="1502" x14ac:dyDescent="0.3"/>
    <row r="1503" x14ac:dyDescent="0.3"/>
    <row r="1504" x14ac:dyDescent="0.3"/>
    <row r="1505" x14ac:dyDescent="0.3"/>
    <row r="1506" x14ac:dyDescent="0.3"/>
    <row r="1507" x14ac:dyDescent="0.3"/>
    <row r="1508" x14ac:dyDescent="0.3"/>
    <row r="1509" x14ac:dyDescent="0.3"/>
    <row r="1510" x14ac:dyDescent="0.3"/>
    <row r="1511" x14ac:dyDescent="0.3"/>
    <row r="1512" x14ac:dyDescent="0.3"/>
    <row r="1513" x14ac:dyDescent="0.3"/>
    <row r="1514" x14ac:dyDescent="0.3"/>
    <row r="1515" x14ac:dyDescent="0.3"/>
    <row r="1516" x14ac:dyDescent="0.3"/>
    <row r="1517" x14ac:dyDescent="0.3"/>
    <row r="1518" x14ac:dyDescent="0.3"/>
    <row r="1519" x14ac:dyDescent="0.3"/>
    <row r="1520" x14ac:dyDescent="0.3"/>
    <row r="1521" x14ac:dyDescent="0.3"/>
    <row r="1522" x14ac:dyDescent="0.3"/>
    <row r="1523" x14ac:dyDescent="0.3"/>
    <row r="1524" x14ac:dyDescent="0.3"/>
    <row r="1525" x14ac:dyDescent="0.3"/>
    <row r="1526" x14ac:dyDescent="0.3"/>
    <row r="1527" x14ac:dyDescent="0.3"/>
    <row r="1528" x14ac:dyDescent="0.3"/>
    <row r="1529" x14ac:dyDescent="0.3"/>
    <row r="1530" x14ac:dyDescent="0.3"/>
    <row r="1531" x14ac:dyDescent="0.3"/>
    <row r="1532" x14ac:dyDescent="0.3"/>
    <row r="1533" x14ac:dyDescent="0.3"/>
    <row r="1534" x14ac:dyDescent="0.3"/>
    <row r="1535" x14ac:dyDescent="0.3"/>
    <row r="1536" x14ac:dyDescent="0.3"/>
    <row r="1537" x14ac:dyDescent="0.3"/>
    <row r="1538" x14ac:dyDescent="0.3"/>
    <row r="1539" x14ac:dyDescent="0.3"/>
    <row r="1540" x14ac:dyDescent="0.3"/>
    <row r="1541" x14ac:dyDescent="0.3"/>
    <row r="1542" x14ac:dyDescent="0.3"/>
    <row r="1543" x14ac:dyDescent="0.3"/>
    <row r="1544" x14ac:dyDescent="0.3"/>
    <row r="1545" x14ac:dyDescent="0.3"/>
    <row r="1546" x14ac:dyDescent="0.3"/>
    <row r="1547" x14ac:dyDescent="0.3"/>
    <row r="1548" x14ac:dyDescent="0.3"/>
    <row r="1549" x14ac:dyDescent="0.3"/>
    <row r="1550" x14ac:dyDescent="0.3"/>
    <row r="1551" x14ac:dyDescent="0.3"/>
    <row r="1552" x14ac:dyDescent="0.3"/>
    <row r="1553" x14ac:dyDescent="0.3"/>
    <row r="1554" x14ac:dyDescent="0.3"/>
    <row r="1555" x14ac:dyDescent="0.3"/>
    <row r="1556" x14ac:dyDescent="0.3"/>
    <row r="1557" x14ac:dyDescent="0.3"/>
    <row r="1558" x14ac:dyDescent="0.3"/>
    <row r="1559" x14ac:dyDescent="0.3"/>
    <row r="1560" x14ac:dyDescent="0.3"/>
    <row r="1561" x14ac:dyDescent="0.3"/>
    <row r="1562" x14ac:dyDescent="0.3"/>
    <row r="1563" x14ac:dyDescent="0.3"/>
    <row r="1564" x14ac:dyDescent="0.3"/>
    <row r="1565" x14ac:dyDescent="0.3"/>
    <row r="1566" x14ac:dyDescent="0.3"/>
    <row r="1567" x14ac:dyDescent="0.3"/>
    <row r="1568" x14ac:dyDescent="0.3"/>
    <row r="1569" x14ac:dyDescent="0.3"/>
    <row r="1570" x14ac:dyDescent="0.3"/>
    <row r="1571" x14ac:dyDescent="0.3"/>
    <row r="1572" x14ac:dyDescent="0.3"/>
    <row r="1573" x14ac:dyDescent="0.3"/>
    <row r="1574" x14ac:dyDescent="0.3"/>
    <row r="1575" x14ac:dyDescent="0.3"/>
    <row r="1576" x14ac:dyDescent="0.3"/>
    <row r="1577" x14ac:dyDescent="0.3"/>
    <row r="1578" x14ac:dyDescent="0.3"/>
    <row r="1579" x14ac:dyDescent="0.3"/>
    <row r="1580" x14ac:dyDescent="0.3"/>
    <row r="1581" x14ac:dyDescent="0.3"/>
    <row r="1582" x14ac:dyDescent="0.3"/>
    <row r="1583" x14ac:dyDescent="0.3"/>
    <row r="1584" x14ac:dyDescent="0.3"/>
    <row r="1585" x14ac:dyDescent="0.3"/>
    <row r="1586" x14ac:dyDescent="0.3"/>
    <row r="1587" x14ac:dyDescent="0.3"/>
    <row r="1588" x14ac:dyDescent="0.3"/>
    <row r="1589" x14ac:dyDescent="0.3"/>
    <row r="1590" x14ac:dyDescent="0.3"/>
    <row r="1591" x14ac:dyDescent="0.3"/>
    <row r="1592" x14ac:dyDescent="0.3"/>
    <row r="1593" x14ac:dyDescent="0.3"/>
    <row r="1594" x14ac:dyDescent="0.3"/>
    <row r="1595" x14ac:dyDescent="0.3"/>
    <row r="1596" x14ac:dyDescent="0.3"/>
    <row r="1597" x14ac:dyDescent="0.3"/>
    <row r="1598" x14ac:dyDescent="0.3"/>
    <row r="1599" x14ac:dyDescent="0.3"/>
    <row r="1600" x14ac:dyDescent="0.3"/>
    <row r="1601" x14ac:dyDescent="0.3"/>
    <row r="1602" x14ac:dyDescent="0.3"/>
    <row r="1603" x14ac:dyDescent="0.3"/>
    <row r="1604" x14ac:dyDescent="0.3"/>
    <row r="1605" x14ac:dyDescent="0.3"/>
    <row r="1606" x14ac:dyDescent="0.3"/>
    <row r="1607" x14ac:dyDescent="0.3"/>
    <row r="1608" x14ac:dyDescent="0.3"/>
    <row r="1609" x14ac:dyDescent="0.3"/>
    <row r="1610" x14ac:dyDescent="0.3"/>
    <row r="1611" x14ac:dyDescent="0.3"/>
    <row r="1612" x14ac:dyDescent="0.3"/>
    <row r="1613" x14ac:dyDescent="0.3"/>
    <row r="1614" x14ac:dyDescent="0.3"/>
    <row r="1615" x14ac:dyDescent="0.3"/>
    <row r="1616" x14ac:dyDescent="0.3"/>
    <row r="1617" x14ac:dyDescent="0.3"/>
    <row r="1618" x14ac:dyDescent="0.3"/>
    <row r="1619" x14ac:dyDescent="0.3"/>
    <row r="1620" x14ac:dyDescent="0.3"/>
    <row r="1621" x14ac:dyDescent="0.3"/>
    <row r="1622" x14ac:dyDescent="0.3"/>
    <row r="1623" x14ac:dyDescent="0.3"/>
    <row r="1624" x14ac:dyDescent="0.3"/>
    <row r="1625" x14ac:dyDescent="0.3"/>
    <row r="1626" x14ac:dyDescent="0.3"/>
    <row r="1627" x14ac:dyDescent="0.3"/>
    <row r="1628" x14ac:dyDescent="0.3"/>
    <row r="1629" x14ac:dyDescent="0.3"/>
    <row r="1630" x14ac:dyDescent="0.3"/>
    <row r="1631" x14ac:dyDescent="0.3"/>
    <row r="1632" x14ac:dyDescent="0.3"/>
    <row r="1633" x14ac:dyDescent="0.3"/>
    <row r="1634" x14ac:dyDescent="0.3"/>
    <row r="1635" x14ac:dyDescent="0.3"/>
    <row r="1636" x14ac:dyDescent="0.3"/>
    <row r="1637" x14ac:dyDescent="0.3"/>
    <row r="1638" x14ac:dyDescent="0.3"/>
    <row r="1639" x14ac:dyDescent="0.3"/>
    <row r="1640" x14ac:dyDescent="0.3"/>
    <row r="1641" x14ac:dyDescent="0.3"/>
    <row r="1642" x14ac:dyDescent="0.3"/>
    <row r="1643" x14ac:dyDescent="0.3"/>
    <row r="1644" x14ac:dyDescent="0.3"/>
    <row r="1645" x14ac:dyDescent="0.3"/>
    <row r="1646" x14ac:dyDescent="0.3"/>
    <row r="1647" x14ac:dyDescent="0.3"/>
    <row r="1648" x14ac:dyDescent="0.3"/>
    <row r="1649" x14ac:dyDescent="0.3"/>
    <row r="1650" x14ac:dyDescent="0.3"/>
    <row r="1651" x14ac:dyDescent="0.3"/>
    <row r="1652" x14ac:dyDescent="0.3"/>
    <row r="1653" x14ac:dyDescent="0.3"/>
    <row r="1654" x14ac:dyDescent="0.3"/>
    <row r="1655" x14ac:dyDescent="0.3"/>
    <row r="1656" x14ac:dyDescent="0.3"/>
    <row r="1657" x14ac:dyDescent="0.3"/>
    <row r="1658" x14ac:dyDescent="0.3"/>
    <row r="1659" x14ac:dyDescent="0.3"/>
    <row r="1660" x14ac:dyDescent="0.3"/>
    <row r="1661" x14ac:dyDescent="0.3"/>
    <row r="1662" x14ac:dyDescent="0.3"/>
    <row r="1663" x14ac:dyDescent="0.3"/>
    <row r="1664" x14ac:dyDescent="0.3"/>
    <row r="1665" x14ac:dyDescent="0.3"/>
    <row r="1666" x14ac:dyDescent="0.3"/>
    <row r="1667" x14ac:dyDescent="0.3"/>
    <row r="1668" x14ac:dyDescent="0.3"/>
    <row r="1669" x14ac:dyDescent="0.3"/>
    <row r="1670" x14ac:dyDescent="0.3"/>
    <row r="1671" x14ac:dyDescent="0.3"/>
    <row r="1672" x14ac:dyDescent="0.3"/>
    <row r="1673" x14ac:dyDescent="0.3"/>
    <row r="1674" x14ac:dyDescent="0.3"/>
    <row r="1675" x14ac:dyDescent="0.3"/>
    <row r="1676" x14ac:dyDescent="0.3"/>
    <row r="1677" x14ac:dyDescent="0.3"/>
    <row r="1678" x14ac:dyDescent="0.3"/>
    <row r="1679" x14ac:dyDescent="0.3"/>
    <row r="1680" x14ac:dyDescent="0.3"/>
    <row r="1681" x14ac:dyDescent="0.3"/>
    <row r="1682" x14ac:dyDescent="0.3"/>
    <row r="1683" x14ac:dyDescent="0.3"/>
    <row r="1684" x14ac:dyDescent="0.3"/>
    <row r="1685" x14ac:dyDescent="0.3"/>
    <row r="1686" x14ac:dyDescent="0.3"/>
    <row r="1687" x14ac:dyDescent="0.3"/>
    <row r="1688" x14ac:dyDescent="0.3"/>
    <row r="1689" x14ac:dyDescent="0.3"/>
    <row r="1690" x14ac:dyDescent="0.3"/>
    <row r="1691" x14ac:dyDescent="0.3"/>
    <row r="1692" x14ac:dyDescent="0.3"/>
    <row r="1693" x14ac:dyDescent="0.3"/>
    <row r="1694" x14ac:dyDescent="0.3"/>
    <row r="1695" x14ac:dyDescent="0.3"/>
    <row r="1696" x14ac:dyDescent="0.3"/>
    <row r="1697" x14ac:dyDescent="0.3"/>
    <row r="1698" x14ac:dyDescent="0.3"/>
    <row r="1699" x14ac:dyDescent="0.3"/>
    <row r="1700" x14ac:dyDescent="0.3"/>
    <row r="1701" x14ac:dyDescent="0.3"/>
    <row r="1702" x14ac:dyDescent="0.3"/>
    <row r="1703" x14ac:dyDescent="0.3"/>
    <row r="1704" x14ac:dyDescent="0.3"/>
    <row r="1705" x14ac:dyDescent="0.3"/>
    <row r="1706" x14ac:dyDescent="0.3"/>
    <row r="1707" x14ac:dyDescent="0.3"/>
    <row r="1708" x14ac:dyDescent="0.3"/>
    <row r="1709" x14ac:dyDescent="0.3"/>
    <row r="1710" x14ac:dyDescent="0.3"/>
    <row r="1711" x14ac:dyDescent="0.3"/>
    <row r="1712" x14ac:dyDescent="0.3"/>
    <row r="1713" x14ac:dyDescent="0.3"/>
    <row r="1714" x14ac:dyDescent="0.3"/>
    <row r="1715" x14ac:dyDescent="0.3"/>
    <row r="1716" x14ac:dyDescent="0.3"/>
    <row r="1717" x14ac:dyDescent="0.3"/>
    <row r="1718" x14ac:dyDescent="0.3"/>
    <row r="1719" x14ac:dyDescent="0.3"/>
    <row r="1720" x14ac:dyDescent="0.3"/>
    <row r="1721" x14ac:dyDescent="0.3"/>
    <row r="1722" x14ac:dyDescent="0.3"/>
    <row r="1723" x14ac:dyDescent="0.3"/>
    <row r="1724" x14ac:dyDescent="0.3"/>
    <row r="1725" x14ac:dyDescent="0.3"/>
    <row r="1726" x14ac:dyDescent="0.3"/>
    <row r="1727" x14ac:dyDescent="0.3"/>
    <row r="1728" x14ac:dyDescent="0.3"/>
    <row r="1729" x14ac:dyDescent="0.3"/>
    <row r="1730" x14ac:dyDescent="0.3"/>
    <row r="1731" x14ac:dyDescent="0.3"/>
    <row r="1732" x14ac:dyDescent="0.3"/>
    <row r="1733" x14ac:dyDescent="0.3"/>
    <row r="1734" x14ac:dyDescent="0.3"/>
    <row r="1735" x14ac:dyDescent="0.3"/>
    <row r="1736" x14ac:dyDescent="0.3"/>
    <row r="1737" x14ac:dyDescent="0.3"/>
    <row r="1738" x14ac:dyDescent="0.3"/>
    <row r="1739" x14ac:dyDescent="0.3"/>
    <row r="1740" x14ac:dyDescent="0.3"/>
    <row r="1741" x14ac:dyDescent="0.3"/>
    <row r="1742" x14ac:dyDescent="0.3"/>
    <row r="1743" x14ac:dyDescent="0.3"/>
    <row r="1744" x14ac:dyDescent="0.3"/>
    <row r="1745" x14ac:dyDescent="0.3"/>
    <row r="1746" x14ac:dyDescent="0.3"/>
    <row r="1747" x14ac:dyDescent="0.3"/>
    <row r="1748" x14ac:dyDescent="0.3"/>
    <row r="1749" x14ac:dyDescent="0.3"/>
    <row r="1750" x14ac:dyDescent="0.3"/>
    <row r="1751" x14ac:dyDescent="0.3"/>
    <row r="1752" x14ac:dyDescent="0.3"/>
    <row r="1753" x14ac:dyDescent="0.3"/>
    <row r="1754" x14ac:dyDescent="0.3"/>
    <row r="1755" x14ac:dyDescent="0.3"/>
    <row r="1756" x14ac:dyDescent="0.3"/>
    <row r="1757" x14ac:dyDescent="0.3"/>
    <row r="1758" x14ac:dyDescent="0.3"/>
    <row r="1759" x14ac:dyDescent="0.3"/>
    <row r="1760" x14ac:dyDescent="0.3"/>
    <row r="1761" x14ac:dyDescent="0.3"/>
    <row r="1762" x14ac:dyDescent="0.3"/>
    <row r="1763" x14ac:dyDescent="0.3"/>
    <row r="1764" x14ac:dyDescent="0.3"/>
    <row r="1765" x14ac:dyDescent="0.3"/>
    <row r="1766" x14ac:dyDescent="0.3"/>
    <row r="1767" x14ac:dyDescent="0.3"/>
    <row r="1768" x14ac:dyDescent="0.3"/>
    <row r="1769" x14ac:dyDescent="0.3"/>
    <row r="1770" x14ac:dyDescent="0.3"/>
    <row r="1771" x14ac:dyDescent="0.3"/>
    <row r="1772" x14ac:dyDescent="0.3"/>
    <row r="1773" x14ac:dyDescent="0.3"/>
    <row r="1774" x14ac:dyDescent="0.3"/>
    <row r="1775" x14ac:dyDescent="0.3"/>
    <row r="1776" x14ac:dyDescent="0.3"/>
    <row r="1777" x14ac:dyDescent="0.3"/>
    <row r="1778" x14ac:dyDescent="0.3"/>
    <row r="1779" x14ac:dyDescent="0.3"/>
    <row r="1780" x14ac:dyDescent="0.3"/>
    <row r="1781" x14ac:dyDescent="0.3"/>
    <row r="1782" x14ac:dyDescent="0.3"/>
    <row r="1783" x14ac:dyDescent="0.3"/>
    <row r="1784" x14ac:dyDescent="0.3"/>
    <row r="1785" x14ac:dyDescent="0.3"/>
    <row r="1786" x14ac:dyDescent="0.3"/>
    <row r="1787" x14ac:dyDescent="0.3"/>
    <row r="1788" x14ac:dyDescent="0.3"/>
    <row r="1789" x14ac:dyDescent="0.3"/>
    <row r="1790" x14ac:dyDescent="0.3"/>
    <row r="1791" x14ac:dyDescent="0.3"/>
    <row r="1792" x14ac:dyDescent="0.3"/>
    <row r="1793" x14ac:dyDescent="0.3"/>
    <row r="1794" x14ac:dyDescent="0.3"/>
    <row r="1795" x14ac:dyDescent="0.3"/>
    <row r="1796" x14ac:dyDescent="0.3"/>
    <row r="1797" x14ac:dyDescent="0.3"/>
    <row r="1798" x14ac:dyDescent="0.3"/>
    <row r="1799" x14ac:dyDescent="0.3"/>
    <row r="1800" x14ac:dyDescent="0.3"/>
    <row r="1801" x14ac:dyDescent="0.3"/>
    <row r="1802" x14ac:dyDescent="0.3"/>
    <row r="1803" x14ac:dyDescent="0.3"/>
    <row r="1804" x14ac:dyDescent="0.3"/>
    <row r="1805" x14ac:dyDescent="0.3"/>
    <row r="1806" x14ac:dyDescent="0.3"/>
    <row r="1807" x14ac:dyDescent="0.3"/>
    <row r="1808" x14ac:dyDescent="0.3"/>
    <row r="1809" x14ac:dyDescent="0.3"/>
    <row r="1810" x14ac:dyDescent="0.3"/>
    <row r="1811" x14ac:dyDescent="0.3"/>
    <row r="1812" x14ac:dyDescent="0.3"/>
    <row r="1813" x14ac:dyDescent="0.3"/>
    <row r="1814" x14ac:dyDescent="0.3"/>
    <row r="1815" x14ac:dyDescent="0.3"/>
    <row r="1816" x14ac:dyDescent="0.3"/>
    <row r="1817" x14ac:dyDescent="0.3"/>
    <row r="1818" x14ac:dyDescent="0.3"/>
    <row r="1819" x14ac:dyDescent="0.3"/>
    <row r="1820" x14ac:dyDescent="0.3"/>
    <row r="1821" x14ac:dyDescent="0.3"/>
    <row r="1822" x14ac:dyDescent="0.3"/>
    <row r="1823" x14ac:dyDescent="0.3"/>
    <row r="1824" x14ac:dyDescent="0.3"/>
    <row r="1825" x14ac:dyDescent="0.3"/>
    <row r="1826" x14ac:dyDescent="0.3"/>
    <row r="1827" x14ac:dyDescent="0.3"/>
    <row r="1828" x14ac:dyDescent="0.3"/>
    <row r="1829" x14ac:dyDescent="0.3"/>
    <row r="1830" x14ac:dyDescent="0.3"/>
    <row r="1831" x14ac:dyDescent="0.3"/>
    <row r="1832" x14ac:dyDescent="0.3"/>
    <row r="1833" x14ac:dyDescent="0.3"/>
    <row r="1834" x14ac:dyDescent="0.3"/>
    <row r="1835" x14ac:dyDescent="0.3"/>
    <row r="1836" x14ac:dyDescent="0.3"/>
    <row r="1837" x14ac:dyDescent="0.3"/>
    <row r="1838" x14ac:dyDescent="0.3"/>
    <row r="1839" x14ac:dyDescent="0.3"/>
    <row r="1840" x14ac:dyDescent="0.3"/>
    <row r="1841" x14ac:dyDescent="0.3"/>
    <row r="1842" x14ac:dyDescent="0.3"/>
    <row r="1843" x14ac:dyDescent="0.3"/>
    <row r="1844" x14ac:dyDescent="0.3"/>
    <row r="1845" x14ac:dyDescent="0.3"/>
    <row r="1846" x14ac:dyDescent="0.3"/>
    <row r="1847" x14ac:dyDescent="0.3"/>
    <row r="1848" x14ac:dyDescent="0.3"/>
    <row r="1849" x14ac:dyDescent="0.3"/>
    <row r="1850" x14ac:dyDescent="0.3"/>
    <row r="1851" x14ac:dyDescent="0.3"/>
    <row r="1852" x14ac:dyDescent="0.3"/>
    <row r="1853" x14ac:dyDescent="0.3"/>
    <row r="1854" x14ac:dyDescent="0.3"/>
    <row r="1855" x14ac:dyDescent="0.3"/>
    <row r="1856" x14ac:dyDescent="0.3"/>
    <row r="1857" x14ac:dyDescent="0.3"/>
    <row r="1858" x14ac:dyDescent="0.3"/>
    <row r="1859" x14ac:dyDescent="0.3"/>
    <row r="1860" x14ac:dyDescent="0.3"/>
    <row r="1861" x14ac:dyDescent="0.3"/>
    <row r="1862" x14ac:dyDescent="0.3"/>
    <row r="1863" x14ac:dyDescent="0.3"/>
    <row r="1864" x14ac:dyDescent="0.3"/>
    <row r="1865" x14ac:dyDescent="0.3"/>
    <row r="1866" x14ac:dyDescent="0.3"/>
    <row r="1867" x14ac:dyDescent="0.3"/>
    <row r="1868" x14ac:dyDescent="0.3"/>
    <row r="1869" x14ac:dyDescent="0.3"/>
    <row r="1870" x14ac:dyDescent="0.3"/>
    <row r="1871" x14ac:dyDescent="0.3"/>
    <row r="1872" x14ac:dyDescent="0.3"/>
    <row r="1873" x14ac:dyDescent="0.3"/>
    <row r="1874" x14ac:dyDescent="0.3"/>
    <row r="1875" x14ac:dyDescent="0.3"/>
    <row r="1876" x14ac:dyDescent="0.3"/>
    <row r="1877" x14ac:dyDescent="0.3"/>
    <row r="1878" x14ac:dyDescent="0.3"/>
    <row r="1879" x14ac:dyDescent="0.3"/>
    <row r="1880" x14ac:dyDescent="0.3"/>
    <row r="1881" x14ac:dyDescent="0.3"/>
    <row r="1882" x14ac:dyDescent="0.3"/>
    <row r="1883" x14ac:dyDescent="0.3"/>
    <row r="1884" x14ac:dyDescent="0.3"/>
    <row r="1885" x14ac:dyDescent="0.3"/>
    <row r="1886" x14ac:dyDescent="0.3"/>
    <row r="1887" x14ac:dyDescent="0.3"/>
    <row r="1888" x14ac:dyDescent="0.3"/>
    <row r="1889" x14ac:dyDescent="0.3"/>
    <row r="1890" x14ac:dyDescent="0.3"/>
    <row r="1891" x14ac:dyDescent="0.3"/>
    <row r="1892" x14ac:dyDescent="0.3"/>
    <row r="1893" x14ac:dyDescent="0.3"/>
    <row r="1894" x14ac:dyDescent="0.3"/>
    <row r="1895" x14ac:dyDescent="0.3"/>
    <row r="1896" x14ac:dyDescent="0.3"/>
    <row r="1897" x14ac:dyDescent="0.3"/>
    <row r="1898" x14ac:dyDescent="0.3"/>
    <row r="1899" x14ac:dyDescent="0.3"/>
    <row r="1900" x14ac:dyDescent="0.3"/>
    <row r="1901" x14ac:dyDescent="0.3"/>
    <row r="1902" x14ac:dyDescent="0.3"/>
    <row r="1903" x14ac:dyDescent="0.3"/>
    <row r="1904" x14ac:dyDescent="0.3"/>
    <row r="1905" x14ac:dyDescent="0.3"/>
    <row r="1906" x14ac:dyDescent="0.3"/>
    <row r="1907" x14ac:dyDescent="0.3"/>
    <row r="1908" x14ac:dyDescent="0.3"/>
    <row r="1909" x14ac:dyDescent="0.3"/>
    <row r="1910" x14ac:dyDescent="0.3"/>
    <row r="1911" x14ac:dyDescent="0.3"/>
    <row r="1912" x14ac:dyDescent="0.3"/>
    <row r="1913" x14ac:dyDescent="0.3"/>
    <row r="1914" x14ac:dyDescent="0.3"/>
    <row r="1915" x14ac:dyDescent="0.3"/>
    <row r="1916" x14ac:dyDescent="0.3"/>
    <row r="1917" x14ac:dyDescent="0.3"/>
    <row r="1918" x14ac:dyDescent="0.3"/>
    <row r="1919" x14ac:dyDescent="0.3"/>
    <row r="1920" x14ac:dyDescent="0.3"/>
    <row r="1921" x14ac:dyDescent="0.3"/>
    <row r="1922" x14ac:dyDescent="0.3"/>
    <row r="1923" x14ac:dyDescent="0.3"/>
    <row r="1924" x14ac:dyDescent="0.3"/>
    <row r="1925" x14ac:dyDescent="0.3"/>
    <row r="1926" x14ac:dyDescent="0.3"/>
    <row r="1927" x14ac:dyDescent="0.3"/>
    <row r="1928" x14ac:dyDescent="0.3"/>
    <row r="1929" x14ac:dyDescent="0.3"/>
    <row r="1930" x14ac:dyDescent="0.3"/>
    <row r="1931" x14ac:dyDescent="0.3"/>
    <row r="1932" x14ac:dyDescent="0.3"/>
    <row r="1933" x14ac:dyDescent="0.3"/>
    <row r="1934" x14ac:dyDescent="0.3"/>
    <row r="1935" x14ac:dyDescent="0.3"/>
    <row r="1936" x14ac:dyDescent="0.3"/>
    <row r="1937" x14ac:dyDescent="0.3"/>
    <row r="1938" x14ac:dyDescent="0.3"/>
    <row r="1939" x14ac:dyDescent="0.3"/>
    <row r="1940" x14ac:dyDescent="0.3"/>
    <row r="1941" x14ac:dyDescent="0.3"/>
    <row r="1942" x14ac:dyDescent="0.3"/>
    <row r="1943" x14ac:dyDescent="0.3"/>
    <row r="1944" x14ac:dyDescent="0.3"/>
    <row r="1945" x14ac:dyDescent="0.3"/>
    <row r="1946" x14ac:dyDescent="0.3"/>
    <row r="1947" x14ac:dyDescent="0.3"/>
    <row r="1948" x14ac:dyDescent="0.3"/>
    <row r="1949" x14ac:dyDescent="0.3"/>
    <row r="1950" x14ac:dyDescent="0.3"/>
    <row r="1951" x14ac:dyDescent="0.3"/>
    <row r="1952" x14ac:dyDescent="0.3"/>
    <row r="1953" x14ac:dyDescent="0.3"/>
    <row r="1954" x14ac:dyDescent="0.3"/>
    <row r="1955" x14ac:dyDescent="0.3"/>
    <row r="1956" x14ac:dyDescent="0.3"/>
    <row r="1957" x14ac:dyDescent="0.3"/>
    <row r="1958" x14ac:dyDescent="0.3"/>
    <row r="1959" x14ac:dyDescent="0.3"/>
    <row r="1960" x14ac:dyDescent="0.3"/>
    <row r="1961" x14ac:dyDescent="0.3"/>
    <row r="1962" x14ac:dyDescent="0.3"/>
    <row r="1963" x14ac:dyDescent="0.3"/>
    <row r="1964" x14ac:dyDescent="0.3"/>
    <row r="1965" x14ac:dyDescent="0.3"/>
    <row r="1966" x14ac:dyDescent="0.3"/>
    <row r="1967" x14ac:dyDescent="0.3"/>
    <row r="1968" x14ac:dyDescent="0.3"/>
    <row r="1969" x14ac:dyDescent="0.3"/>
    <row r="1970" x14ac:dyDescent="0.3"/>
    <row r="1971" x14ac:dyDescent="0.3"/>
    <row r="1972" x14ac:dyDescent="0.3"/>
    <row r="1973" x14ac:dyDescent="0.3"/>
    <row r="1974" x14ac:dyDescent="0.3"/>
    <row r="1975" x14ac:dyDescent="0.3"/>
    <row r="1976" x14ac:dyDescent="0.3"/>
    <row r="1977" x14ac:dyDescent="0.3"/>
    <row r="1978" x14ac:dyDescent="0.3"/>
    <row r="1979" x14ac:dyDescent="0.3"/>
    <row r="1980" x14ac:dyDescent="0.3"/>
    <row r="1981" x14ac:dyDescent="0.3"/>
    <row r="1982" x14ac:dyDescent="0.3"/>
    <row r="1983" x14ac:dyDescent="0.3"/>
    <row r="1984" x14ac:dyDescent="0.3"/>
    <row r="1985" x14ac:dyDescent="0.3"/>
    <row r="1986" x14ac:dyDescent="0.3"/>
    <row r="1987" x14ac:dyDescent="0.3"/>
    <row r="1988" x14ac:dyDescent="0.3"/>
    <row r="1989" x14ac:dyDescent="0.3"/>
    <row r="1990" x14ac:dyDescent="0.3"/>
    <row r="1991" x14ac:dyDescent="0.3"/>
    <row r="1992" x14ac:dyDescent="0.3"/>
    <row r="1993" x14ac:dyDescent="0.3"/>
    <row r="1994" x14ac:dyDescent="0.3"/>
    <row r="1995" x14ac:dyDescent="0.3"/>
    <row r="1996" x14ac:dyDescent="0.3"/>
    <row r="1997" x14ac:dyDescent="0.3"/>
    <row r="1998" x14ac:dyDescent="0.3"/>
    <row r="1999" x14ac:dyDescent="0.3"/>
    <row r="2000" x14ac:dyDescent="0.3"/>
    <row r="2001" x14ac:dyDescent="0.3"/>
    <row r="2002" x14ac:dyDescent="0.3"/>
    <row r="2003" x14ac:dyDescent="0.3"/>
    <row r="2004" x14ac:dyDescent="0.3"/>
    <row r="2005" x14ac:dyDescent="0.3"/>
    <row r="2006" x14ac:dyDescent="0.3"/>
    <row r="2007" x14ac:dyDescent="0.3"/>
    <row r="2008" x14ac:dyDescent="0.3"/>
    <row r="2009" x14ac:dyDescent="0.3"/>
    <row r="2010" x14ac:dyDescent="0.3"/>
    <row r="2011" x14ac:dyDescent="0.3"/>
    <row r="2012" x14ac:dyDescent="0.3"/>
    <row r="2013" x14ac:dyDescent="0.3"/>
    <row r="2014" x14ac:dyDescent="0.3"/>
    <row r="2015" x14ac:dyDescent="0.3"/>
    <row r="2016" x14ac:dyDescent="0.3"/>
    <row r="2017" x14ac:dyDescent="0.3"/>
    <row r="2018" x14ac:dyDescent="0.3"/>
    <row r="2019" x14ac:dyDescent="0.3"/>
    <row r="2020" x14ac:dyDescent="0.3"/>
    <row r="2021" x14ac:dyDescent="0.3"/>
    <row r="2022" x14ac:dyDescent="0.3"/>
    <row r="2023" x14ac:dyDescent="0.3"/>
    <row r="2024" x14ac:dyDescent="0.3"/>
    <row r="2025" x14ac:dyDescent="0.3"/>
    <row r="2026" x14ac:dyDescent="0.3"/>
    <row r="2027" x14ac:dyDescent="0.3"/>
    <row r="2028" x14ac:dyDescent="0.3"/>
    <row r="2029" x14ac:dyDescent="0.3"/>
    <row r="2030" x14ac:dyDescent="0.3"/>
    <row r="2031" x14ac:dyDescent="0.3"/>
    <row r="2032" x14ac:dyDescent="0.3"/>
    <row r="2033" x14ac:dyDescent="0.3"/>
    <row r="2034" x14ac:dyDescent="0.3"/>
    <row r="2035" x14ac:dyDescent="0.3"/>
    <row r="2036" x14ac:dyDescent="0.3"/>
    <row r="2037" x14ac:dyDescent="0.3"/>
    <row r="2038" x14ac:dyDescent="0.3"/>
    <row r="2039" x14ac:dyDescent="0.3"/>
    <row r="2040" x14ac:dyDescent="0.3"/>
    <row r="2041" x14ac:dyDescent="0.3"/>
    <row r="2042" x14ac:dyDescent="0.3"/>
    <row r="2043" x14ac:dyDescent="0.3"/>
    <row r="2044" x14ac:dyDescent="0.3"/>
    <row r="2045" x14ac:dyDescent="0.3"/>
    <row r="2046" x14ac:dyDescent="0.3"/>
    <row r="2047" x14ac:dyDescent="0.3"/>
    <row r="2048" x14ac:dyDescent="0.3"/>
    <row r="2049" x14ac:dyDescent="0.3"/>
    <row r="2050" x14ac:dyDescent="0.3"/>
    <row r="2051" x14ac:dyDescent="0.3"/>
    <row r="2052" x14ac:dyDescent="0.3"/>
    <row r="2053" x14ac:dyDescent="0.3"/>
    <row r="2054" x14ac:dyDescent="0.3"/>
    <row r="2055" x14ac:dyDescent="0.3"/>
    <row r="2056" x14ac:dyDescent="0.3"/>
    <row r="2057" x14ac:dyDescent="0.3"/>
    <row r="2058" x14ac:dyDescent="0.3"/>
    <row r="2059" x14ac:dyDescent="0.3"/>
    <row r="2060" x14ac:dyDescent="0.3"/>
    <row r="2061" x14ac:dyDescent="0.3"/>
    <row r="2062" x14ac:dyDescent="0.3"/>
    <row r="2063" x14ac:dyDescent="0.3"/>
    <row r="2064" x14ac:dyDescent="0.3"/>
    <row r="2065" x14ac:dyDescent="0.3"/>
    <row r="2066" x14ac:dyDescent="0.3"/>
    <row r="2067" x14ac:dyDescent="0.3"/>
    <row r="2068" x14ac:dyDescent="0.3"/>
    <row r="2069" x14ac:dyDescent="0.3"/>
    <row r="2070" x14ac:dyDescent="0.3"/>
    <row r="2071" x14ac:dyDescent="0.3"/>
    <row r="2072" x14ac:dyDescent="0.3"/>
    <row r="2073" x14ac:dyDescent="0.3"/>
    <row r="2074" x14ac:dyDescent="0.3"/>
    <row r="2075" x14ac:dyDescent="0.3"/>
    <row r="2076" x14ac:dyDescent="0.3"/>
    <row r="2077" x14ac:dyDescent="0.3"/>
    <row r="2078" x14ac:dyDescent="0.3"/>
    <row r="2079" x14ac:dyDescent="0.3"/>
    <row r="2080" x14ac:dyDescent="0.3"/>
    <row r="2081" x14ac:dyDescent="0.3"/>
    <row r="2082" x14ac:dyDescent="0.3"/>
    <row r="2083" x14ac:dyDescent="0.3"/>
    <row r="2084" x14ac:dyDescent="0.3"/>
    <row r="2085" x14ac:dyDescent="0.3"/>
    <row r="2086" x14ac:dyDescent="0.3"/>
    <row r="2087" x14ac:dyDescent="0.3"/>
    <row r="2088" x14ac:dyDescent="0.3"/>
    <row r="2089" x14ac:dyDescent="0.3"/>
    <row r="2090" x14ac:dyDescent="0.3"/>
    <row r="2091" x14ac:dyDescent="0.3"/>
    <row r="2092" x14ac:dyDescent="0.3"/>
    <row r="2093" x14ac:dyDescent="0.3"/>
    <row r="2094" x14ac:dyDescent="0.3"/>
    <row r="2095" x14ac:dyDescent="0.3"/>
    <row r="2096" x14ac:dyDescent="0.3"/>
    <row r="2097" x14ac:dyDescent="0.3"/>
    <row r="2098" x14ac:dyDescent="0.3"/>
    <row r="2099" x14ac:dyDescent="0.3"/>
    <row r="2100" ht="14.55" hidden="1" x14ac:dyDescent="0.35"/>
    <row r="2101" ht="14.55" hidden="1" x14ac:dyDescent="0.35"/>
    <row r="2102" ht="14.55" hidden="1" x14ac:dyDescent="0.35"/>
    <row r="2103" ht="14.55" hidden="1" x14ac:dyDescent="0.35"/>
    <row r="2104" ht="14.55" hidden="1" x14ac:dyDescent="0.35"/>
    <row r="2105" ht="14.55" hidden="1" x14ac:dyDescent="0.35"/>
    <row r="2106" ht="14.55" hidden="1" x14ac:dyDescent="0.35"/>
    <row r="2107" ht="14.55" hidden="1" x14ac:dyDescent="0.35"/>
    <row r="2108" x14ac:dyDescent="0.3"/>
    <row r="2109" x14ac:dyDescent="0.3"/>
    <row r="2110" x14ac:dyDescent="0.3"/>
    <row r="2111" x14ac:dyDescent="0.3"/>
    <row r="2112" x14ac:dyDescent="0.3"/>
    <row r="2113" x14ac:dyDescent="0.3"/>
    <row r="2114" x14ac:dyDescent="0.3"/>
    <row r="2115" ht="14.55" hidden="1" x14ac:dyDescent="0.35"/>
    <row r="2116" ht="14.55" hidden="1" x14ac:dyDescent="0.35"/>
    <row r="2117" ht="14.55" hidden="1" x14ac:dyDescent="0.35"/>
    <row r="2118" ht="14.55" hidden="1" x14ac:dyDescent="0.35"/>
    <row r="2119" ht="14.55" hidden="1" x14ac:dyDescent="0.35"/>
    <row r="2120" ht="14.55" hidden="1" x14ac:dyDescent="0.35"/>
    <row r="2121" ht="14.55" hidden="1" x14ac:dyDescent="0.35"/>
    <row r="2122" ht="14.55" hidden="1" x14ac:dyDescent="0.35"/>
    <row r="2123" ht="14.55" hidden="1" x14ac:dyDescent="0.35"/>
    <row r="2124" ht="14.55" hidden="1" x14ac:dyDescent="0.35"/>
    <row r="2125" ht="14.55" hidden="1" x14ac:dyDescent="0.35"/>
    <row r="2126" ht="14.55" hidden="1" x14ac:dyDescent="0.35"/>
    <row r="2127" ht="14.55" hidden="1" x14ac:dyDescent="0.35"/>
    <row r="2128" x14ac:dyDescent="0.3"/>
    <row r="2129" x14ac:dyDescent="0.3"/>
    <row r="2130" x14ac:dyDescent="0.3"/>
    <row r="2131" x14ac:dyDescent="0.3"/>
    <row r="2132" x14ac:dyDescent="0.3"/>
    <row r="2133" x14ac:dyDescent="0.3"/>
    <row r="2134" ht="14.55" hidden="1" x14ac:dyDescent="0.35"/>
    <row r="2135" ht="14.55" hidden="1" x14ac:dyDescent="0.35"/>
    <row r="2136" ht="14.55" hidden="1" x14ac:dyDescent="0.35"/>
    <row r="2137" x14ac:dyDescent="0.3"/>
    <row r="2138" x14ac:dyDescent="0.3"/>
    <row r="2139" x14ac:dyDescent="0.3"/>
    <row r="2140" x14ac:dyDescent="0.3"/>
    <row r="2141" x14ac:dyDescent="0.3"/>
  </sheetData>
  <sheetProtection formatCells="0" formatColumns="0" formatRows="0" insertColumns="0" insertRows="0" insertHyperlinks="0" sort="0" autoFilter="0" pivotTables="0"/>
  <customSheetViews>
    <customSheetView guid="{CEBD3F52-5E99-4416-9E29-293C24758B2C}" showGridLines="0" hiddenRows="1" hiddenColumns="1">
      <selection activeCell="F12" sqref="F12:I12"/>
      <pageMargins left="0.19685039370078741" right="0.19685039370078741" top="0.19685039370078741" bottom="0.43" header="0.18" footer="0.2"/>
      <printOptions horizontalCentered="1"/>
      <pageSetup paperSize="9" orientation="portrait" r:id="rId1"/>
      <headerFooter>
        <oddFooter>&amp;L&amp;8&amp;D&amp;C&amp;8RAMA&amp;R&amp;8&amp;P</oddFooter>
      </headerFooter>
    </customSheetView>
  </customSheetViews>
  <mergeCells count="39">
    <mergeCell ref="B188:C188"/>
    <mergeCell ref="E9:G9"/>
    <mergeCell ref="E10:G10"/>
    <mergeCell ref="E11:G11"/>
    <mergeCell ref="E12:G12"/>
    <mergeCell ref="E19:G19"/>
    <mergeCell ref="B26:D26"/>
    <mergeCell ref="B35:D35"/>
    <mergeCell ref="B45:D45"/>
    <mergeCell ref="B89:C89"/>
    <mergeCell ref="B91:C91"/>
    <mergeCell ref="B92:C92"/>
    <mergeCell ref="B81:C81"/>
    <mergeCell ref="B93:C93"/>
    <mergeCell ref="E18:H18"/>
    <mergeCell ref="B27:D27"/>
    <mergeCell ref="B87:C87"/>
    <mergeCell ref="B88:C88"/>
    <mergeCell ref="B97:G97"/>
    <mergeCell ref="E128:E129"/>
    <mergeCell ref="B2:K2"/>
    <mergeCell ref="C5:H5"/>
    <mergeCell ref="E13:H13"/>
    <mergeCell ref="E14:H14"/>
    <mergeCell ref="E15:H15"/>
    <mergeCell ref="E16:H16"/>
    <mergeCell ref="E17:H17"/>
    <mergeCell ref="E20:G20"/>
    <mergeCell ref="B25:D25"/>
    <mergeCell ref="B82:C82"/>
    <mergeCell ref="B83:C83"/>
    <mergeCell ref="B84:C84"/>
    <mergeCell ref="B85:C85"/>
    <mergeCell ref="B86:C86"/>
    <mergeCell ref="D181:D186"/>
    <mergeCell ref="D164:D165"/>
    <mergeCell ref="D167:D179"/>
    <mergeCell ref="F128:F129"/>
    <mergeCell ref="B90:C90"/>
  </mergeCells>
  <conditionalFormatting sqref="C4:D5 B2:B6 D4:I4 I5 C6:K6 B3:K3">
    <cfRule type="containsErrors" dxfId="6" priority="73">
      <formula>ISERROR(B2)</formula>
    </cfRule>
  </conditionalFormatting>
  <conditionalFormatting sqref="G84:G93 D82:D93 F82:F93">
    <cfRule type="cellIs" dxfId="5" priority="14" operator="equal">
      <formula>"OUI"</formula>
    </cfRule>
  </conditionalFormatting>
  <conditionalFormatting sqref="E82:E93">
    <cfRule type="cellIs" dxfId="4" priority="5" operator="equal">
      <formula>"OUI"</formula>
    </cfRule>
  </conditionalFormatting>
  <conditionalFormatting sqref="E196:E202">
    <cfRule type="cellIs" dxfId="3" priority="4" operator="equal">
      <formula>"OUI"</formula>
    </cfRule>
  </conditionalFormatting>
  <conditionalFormatting sqref="E204:E208">
    <cfRule type="cellIs" dxfId="2" priority="3" operator="equal">
      <formula>"OUI"</formula>
    </cfRule>
  </conditionalFormatting>
  <conditionalFormatting sqref="E210:E213">
    <cfRule type="cellIs" dxfId="1" priority="2" operator="equal">
      <formula>"OUI"</formula>
    </cfRule>
  </conditionalFormatting>
  <conditionalFormatting sqref="E215:E217">
    <cfRule type="cellIs" dxfId="0" priority="1" operator="equal">
      <formula>"OUI"</formula>
    </cfRule>
  </conditionalFormatting>
  <dataValidations xWindow="799" yWindow="337" count="6">
    <dataValidation allowBlank="1" showInputMessage="1" showErrorMessage="1" prompt="Faire ALT + entrée pour aller à la ligne" sqref="B188:C190"/>
    <dataValidation type="list" allowBlank="1" showInputMessage="1" showErrorMessage="1" sqref="C69:C76 D24 D96 C220 C223:C224 E196:E202 E204:E208 E210:E213 E215:E217 C58:C62 G84:G93 F82:F93">
      <formula1>"OUI,NON"</formula1>
    </dataValidation>
    <dataValidation type="list" allowBlank="1" showInputMessage="1" showErrorMessage="1" prompt="partenariat actif = échanges réguliers" sqref="C24 C96 D82:D93">
      <formula1>"OUI,NON"</formula1>
    </dataValidation>
    <dataValidation allowBlank="1" showInputMessage="1" showErrorMessage="1" prompt="Rappel :_x000a__x000a_- Pour aller à la ligne : Alt + Entrée._x000a_- Pour agrandir la cellule en cas d'illisibilité du texte : positionner le curseur au niveau de la bordure inférieure de l'en-tête de ligne, jusqu'à l'obtention de la hauteur de ligne souhaitée._x000a_" sqref="C5:D5"/>
    <dataValidation allowBlank="1" showInputMessage="1" showErrorMessage="1" prompt="ou délocalisées pour les PFR ne disposant pas de salle d'activités" sqref="C206"/>
    <dataValidation allowBlank="1" showInputMessage="1" showErrorMessage="1" prompt="Pour aller à la ligne, faire ALT+entrée" sqref="H82:K90"/>
  </dataValidations>
  <printOptions horizontalCentered="1"/>
  <pageMargins left="0.23622047244094491" right="0.23622047244094491" top="0.23622047244094491" bottom="0.19685039370078741" header="0.23622047244094491" footer="0.15748031496062992"/>
  <pageSetup paperSize="9" scale="65" fitToHeight="5" orientation="landscape" r:id="rId2"/>
  <headerFooter>
    <oddFooter>&amp;L&amp;8&amp;D&amp;C&amp;8Indicateurs Plateforme d'accompagnement et de répit&amp;R&amp;8&amp;P</oddFooter>
  </headerFooter>
  <rowBreaks count="3" manualBreakCount="3">
    <brk id="80" min="1" max="11" man="1"/>
    <brk id="121" min="1" max="11" man="1"/>
    <brk id="185" min="1" max="11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xWindow="799" yWindow="337" count="1">
        <x14:dataValidation type="list" allowBlank="1" showInputMessage="1" showErrorMessage="1">
          <x14:formula1>
            <xm:f>Feuil2!$B$4:$B$6</xm:f>
          </x14:formula1>
          <xm:sqref>E82:E93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B6"/>
  <sheetViews>
    <sheetView workbookViewId="0">
      <selection activeCell="B23" sqref="B23"/>
    </sheetView>
  </sheetViews>
  <sheetFormatPr baseColWidth="10" defaultRowHeight="14.4" x14ac:dyDescent="0.3"/>
  <sheetData>
    <row r="4" spans="2:2" x14ac:dyDescent="0.35">
      <c r="B4" t="s">
        <v>206</v>
      </c>
    </row>
    <row r="5" spans="2:2" x14ac:dyDescent="0.35">
      <c r="B5" t="s">
        <v>208</v>
      </c>
    </row>
    <row r="6" spans="2:2" x14ac:dyDescent="0.35">
      <c r="B6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5</vt:i4>
      </vt:variant>
    </vt:vector>
  </HeadingPairs>
  <TitlesOfParts>
    <vt:vector size="8" baseType="lpstr">
      <vt:lpstr>Menus déroulants</vt:lpstr>
      <vt:lpstr>PFR_Indicateurs</vt:lpstr>
      <vt:lpstr>Feuil2</vt:lpstr>
      <vt:lpstr>EtatAvancement</vt:lpstr>
      <vt:lpstr>Formation</vt:lpstr>
      <vt:lpstr>PFR_Indicateurs!Impression_des_titres</vt:lpstr>
      <vt:lpstr>Logiciels</vt:lpstr>
      <vt:lpstr>PFR_Indicateurs!Zone_d_impression</vt:lpstr>
    </vt:vector>
  </TitlesOfParts>
  <Company>MSS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AUBARD</dc:creator>
  <cp:lastModifiedBy>*</cp:lastModifiedBy>
  <cp:lastPrinted>2021-04-13T11:30:13Z</cp:lastPrinted>
  <dcterms:created xsi:type="dcterms:W3CDTF">2013-12-12T12:51:04Z</dcterms:created>
  <dcterms:modified xsi:type="dcterms:W3CDTF">2021-04-27T11:21:01Z</dcterms:modified>
</cp:coreProperties>
</file>