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6.xml" ContentType="application/vnd.openxmlformats-officedocument.spreadsheetml.comments+xml"/>
  <Override PartName="/xl/drawings/drawing10.xml" ContentType="application/vnd.openxmlformats-officedocument.drawing+xml"/>
  <Override PartName="/xl/tables/table1.xml" ContentType="application/vnd.openxmlformats-officedocument.spreadsheetml.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40" windowWidth="15600" windowHeight="1170" firstSheet="1" activeTab="1"/>
  </bookViews>
  <sheets>
    <sheet name="Périmètre CPOM" sheetId="4" state="hidden" r:id="rId1"/>
    <sheet name="Accueil" sheetId="27" r:id="rId2"/>
    <sheet name="Périmètre" sheetId="23" r:id="rId3"/>
    <sheet name="AXE1-ESMS sect. enf." sheetId="28" r:id="rId4"/>
    <sheet name="AXE1-ESMS sect. adult." sheetId="17" r:id="rId5"/>
    <sheet name="AXE1-Coop-part." sheetId="18" r:id="rId6"/>
    <sheet name="AXE2" sheetId="6" r:id="rId7"/>
    <sheet name="AXE 1 - Visibilité Adaptation" sheetId="10" state="hidden" r:id="rId8"/>
    <sheet name="AXE 1 - Gestion des risques" sheetId="15" state="hidden" r:id="rId9"/>
    <sheet name="AXE3" sheetId="12" r:id="rId10"/>
    <sheet name="AXE 3 - ESMS" sheetId="11" state="hidden" r:id="rId11"/>
    <sheet name="2B-Ind. Flash" sheetId="26" r:id="rId12"/>
    <sheet name="2D-Indic. à saisir" sheetId="19" r:id="rId13"/>
    <sheet name="2E-Diag financier" sheetId="20" r:id="rId14"/>
    <sheet name="2F-Cretons" sheetId="31" r:id="rId15"/>
    <sheet name="Feuil3" sheetId="3" state="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BDD1" localSheetId="11">#REF!</definedName>
    <definedName name="_BDD1" localSheetId="3">#REF!</definedName>
    <definedName name="_BDD1">#REF!</definedName>
    <definedName name="_xlnm._FilterDatabase" localSheetId="11" hidden="1">'2B-Ind. Flash'!#REF!</definedName>
    <definedName name="aout" localSheetId="3">#REF!</definedName>
    <definedName name="aout">#REF!</definedName>
    <definedName name="avril" localSheetId="3">#REF!</definedName>
    <definedName name="avril">#REF!</definedName>
    <definedName name="BDD" localSheetId="11">#REF!</definedName>
    <definedName name="BDD" localSheetId="3">#REF!</definedName>
    <definedName name="BDD">#REF!</definedName>
    <definedName name="Benchmark" localSheetId="3">#REF!</definedName>
    <definedName name="Benchmark">#REF!</definedName>
    <definedName name="D" localSheetId="3">#REF!</definedName>
    <definedName name="D">#REF!</definedName>
    <definedName name="Date_PACQ" localSheetId="12">'2D-Indic. à saisir'!$C$145:$F$145</definedName>
    <definedName name="Date_PAS" localSheetId="12">'2D-Indic. à saisir'!$D$157</definedName>
    <definedName name="Date_site_internet" localSheetId="12">'2D-Indic. à saisir'!$D$158</definedName>
    <definedName name="decembre" localSheetId="3">#REF!</definedName>
    <definedName name="decembre">#REF!</definedName>
    <definedName name="fevrier" localSheetId="3">#REF!</definedName>
    <definedName name="fevrier">#REF!</definedName>
    <definedName name="FINESS" localSheetId="11">'2B-Ind. Flash'!#REF!</definedName>
    <definedName name="FINESS" localSheetId="1">#REF!</definedName>
    <definedName name="FINESS" localSheetId="3">'[1]FLASH-2016'!#REF!</definedName>
    <definedName name="FINESS">'[1]FLASH-2016'!#REF!</definedName>
    <definedName name="Finess_" localSheetId="11">'2B-Ind. Flash'!$C$9:$C$107</definedName>
    <definedName name="Finess_">[2]ListeRegionaleSSIAD!$B$3:$B$110</definedName>
    <definedName name="gh" localSheetId="11">'2B-Ind. Flash'!#REF!</definedName>
    <definedName name="gh" localSheetId="1">#REF!</definedName>
    <definedName name="gh" localSheetId="3">'[1]FLASH-2016'!#REF!</definedName>
    <definedName name="gh">'[1]FLASH-2016'!#REF!</definedName>
    <definedName name="h" localSheetId="11">'2B-Ind. Flash'!#REF!</definedName>
    <definedName name="h" localSheetId="1">#REF!</definedName>
    <definedName name="h" localSheetId="3">'[1]FLASH-2016'!#REF!</definedName>
    <definedName name="h">'[1]FLASH-2016'!#REF!</definedName>
    <definedName name="_xlnm.Print_Titles" localSheetId="11">'2B-Ind. Flash'!$A:$F</definedName>
    <definedName name="J" localSheetId="3">#REF!</definedName>
    <definedName name="J">#REF!</definedName>
    <definedName name="janvier" localSheetId="3">#REF!</definedName>
    <definedName name="janvier">#REF!</definedName>
    <definedName name="juillet" localSheetId="3">#REF!</definedName>
    <definedName name="juillet">#REF!</definedName>
    <definedName name="juin" localSheetId="3">#REF!</definedName>
    <definedName name="juin">#REF!</definedName>
    <definedName name="K" localSheetId="3">#REF!</definedName>
    <definedName name="K">#REF!</definedName>
    <definedName name="LISTE_FINESS_JUR">[3]Liste_OG!$B$2:$B$580</definedName>
    <definedName name="Liste1">Feuil3!$A$15:$A$16</definedName>
    <definedName name="Liste2">Feuil3!$A$19:$A$23</definedName>
    <definedName name="Liste3">Feuil3!$A$25:$A$32</definedName>
    <definedName name="Liste33">Feuil3!$A$1:$A$3</definedName>
    <definedName name="Liste4">Feuil3!$A$25:$A$33</definedName>
    <definedName name="Liste5">Feuil3!$D$15:$D$17</definedName>
    <definedName name="Liste6">Feuil3!$D$20:$D$22</definedName>
    <definedName name="Liste7">Feuil3!$A$1:$A$5</definedName>
    <definedName name="M" localSheetId="3">#REF!</definedName>
    <definedName name="M">#REF!</definedName>
    <definedName name="mai" localSheetId="3">#REF!</definedName>
    <definedName name="mai">#REF!</definedName>
    <definedName name="mars" localSheetId="3">#REF!</definedName>
    <definedName name="mars">#REF!</definedName>
    <definedName name="N" localSheetId="3">#REF!</definedName>
    <definedName name="N">#REF!</definedName>
    <definedName name="Nb_aidants_formation_sect_adult" localSheetId="12">'2D-Indic. à saisir'!$E$122:$F$122</definedName>
    <definedName name="Nb_aidants_formation_sect_enf" localSheetId="12">'2D-Indic. à saisir'!$C$122:$D$122</definedName>
    <definedName name="Nb_jeunes_emploi_accomp" localSheetId="12">'2D-Indic. à saisir'!$D$83</definedName>
    <definedName name="Nb_jours_formation" localSheetId="12">'2D-Indic. à saisir'!$D$159</definedName>
    <definedName name="Nb_pers_dossier_usager_informatisé" localSheetId="11">'2D-Indic. à saisir'!$D$10:$E$11</definedName>
    <definedName name="Nb_trav_emploi_accomp" localSheetId="12">'2D-Indic. à saisir'!$D$84</definedName>
    <definedName name="novembre" localSheetId="3">#REF!</definedName>
    <definedName name="novembre">#REF!</definedName>
    <definedName name="NumFiness">'[4]Menu déroulant'!$A$1:$A$565</definedName>
    <definedName name="octobre" localSheetId="3">#REF!</definedName>
    <definedName name="octobre">#REF!</definedName>
    <definedName name="Prév_départs_retraite" localSheetId="13">'2E-Diag financier'!$B$59:$P$63</definedName>
    <definedName name="PVP" localSheetId="11">#REF!</definedName>
    <definedName name="PVP" localSheetId="3">#REF!</definedName>
    <definedName name="PVP">#REF!</definedName>
    <definedName name="septembre" localSheetId="3">#REF!</definedName>
    <definedName name="septembre">#REF!</definedName>
    <definedName name="TCD_PMP_TX1" localSheetId="11">'[5]tx-PMP'!#REF!</definedName>
    <definedName name="TCD_PMP_TX1" localSheetId="3">'[5]tx-PMP'!#REF!</definedName>
    <definedName name="TCD_PMP_TX1">'[5]tx-PMP'!#REF!</definedName>
    <definedName name="thematiques" localSheetId="3">#REF!</definedName>
    <definedName name="thematiques">#REF!</definedName>
    <definedName name="Tx_admin_Viatrajec_sect_adult" localSheetId="12">'2D-Indic. à saisir'!$F$24</definedName>
    <definedName name="Tx_admin_Viatrajec_sect_enf" localSheetId="12">'2D-Indic. à saisir'!$D$24</definedName>
    <definedName name="Tx_de_pers._accompag._bénéficiant_d‘un_dossier_usager_informatisé" localSheetId="12">'2D-Indic. à saisir'!$A$12</definedName>
    <definedName name="Tx_dui_sect_adult" localSheetId="12">'2D-Indic. à saisir'!$F$12</definedName>
    <definedName name="Tx_dui_sect_enf" localSheetId="12">'2D-Indic. à saisir'!$D$12</definedName>
    <definedName name="Tx_EI_tutelles" localSheetId="12">'2D-Indic. à saisir'!$G$151</definedName>
    <definedName name="Tx_PAG_sect_adult" localSheetId="12">'2D-Indic. à saisir'!$F$22</definedName>
    <definedName name="Tx_PAG_sect_enf" localSheetId="12">'2D-Indic. à saisir'!$D$22</definedName>
    <definedName name="Tx_prof_analys_pratiques" localSheetId="12">'2D-Indic. à saisir'!$G$148</definedName>
    <definedName name="Tx_refus_admin_sect_adult" localSheetId="12">'2D-Indic. à saisir'!$F$23</definedName>
    <definedName name="Tx_refus_admin_sect_enf" localSheetId="12">'2D-Indic. à saisir'!$D$23</definedName>
    <definedName name="Zon_admin_Viatrajec_sect_adult" localSheetId="12">'2D-Indic. à saisir'!$F$21</definedName>
    <definedName name="Zon_admin_Viatrajec_sect_enf" localSheetId="12">'2D-Indic. à saisir'!$D$21</definedName>
    <definedName name="Zon_cult_ext_sect_adult" localSheetId="12">'2D-Indic. à saisir'!$H$91:$M$92</definedName>
    <definedName name="Zon_cult_ext_sect_enf" localSheetId="12">'2D-Indic. à saisir'!$C$91:$G$92</definedName>
    <definedName name="Zon_cult_int_sect_adult" localSheetId="12">'2D-Indic. à saisir'!$H$94:$M$94</definedName>
    <definedName name="Zon_cult_int_sect_enf" localSheetId="12">'2D-Indic. à saisir'!$C$94:$G$94</definedName>
    <definedName name="Zon_DMP_sect_adult" localSheetId="12">'2D-Indic. à saisir'!$H$138:$M$138</definedName>
    <definedName name="Zon_DMP_sect_enf" localSheetId="12">'2D-Indic. à saisir'!$C$138:$G$138</definedName>
    <definedName name="Zon_dui_sect_adult" localSheetId="12">'2D-Indic. à saisir'!$F$10:$G$11</definedName>
    <definedName name="Zon_dui_sect_enf" localSheetId="12">'2D-Indic. à saisir'!$D$10:$E$11</definedName>
    <definedName name="Zon_EI_tutelles" localSheetId="12">'2D-Indic. à saisir'!$C$149:$F$150</definedName>
    <definedName name="Zon_enfants_TSA" localSheetId="12">'2D-Indic. à saisir'!$C$101:$G$102</definedName>
    <definedName name="Zon_guidance_TSA_sect_enf">'2D-Indic. à saisir'!$C$114:$D$115</definedName>
    <definedName name="Zon_ind_scolarisation" localSheetId="12">'2D-Indic. à saisir'!$A$30:$AA$57</definedName>
    <definedName name="Zon_inser_pro" localSheetId="12">'2D-Indic. à saisir'!$C$70:$L$78</definedName>
    <definedName name="Zon_inser_pro_jeunes" localSheetId="12">'2D-Indic. à saisir'!$C$64:$G$65</definedName>
    <definedName name="Zon_nb_h_sport_sect_adult" localSheetId="12">'2D-Indic. à saisir'!$H$136:$M$136</definedName>
    <definedName name="Zon_nb_h_sport_sect_enf" localSheetId="12">'2D-Indic. à saisir'!$C$136:$G$136</definedName>
    <definedName name="Zon_nbpers_2h_sport_sect_adult" localSheetId="12">'2D-Indic. à saisir'!$H$137:$M$137</definedName>
    <definedName name="Zon_nbpers_2h_sport_sect_enf" localSheetId="12">'2D-Indic. à saisir'!$C$137:$G$137</definedName>
    <definedName name="Zon_PACQ_TSA_sect_adult" localSheetId="12">'2D-Indic. à saisir'!$E$108:$F$109</definedName>
    <definedName name="Zon_PACQ_TSA_sect_enf" localSheetId="12">'2D-Indic. à saisir'!$C$108:$D$109</definedName>
    <definedName name="Zon_PAG_sect_adult" localSheetId="12">'2D-Indic. à saisir'!$F$18:$G$19</definedName>
    <definedName name="Zon_PAG_sect_enf" localSheetId="12">'2D-Indic. à saisir'!$D$18:$E$19</definedName>
    <definedName name="Zon_prof_analys_pratiques" localSheetId="12">'2D-Indic. à saisir'!$C$146:$F$147</definedName>
    <definedName name="Zon_refus_admin_sect_adult" localSheetId="12">'2D-Indic. à saisir'!$F$20</definedName>
    <definedName name="Zon_refus_admin_sect_enf" localSheetId="12">'2D-Indic. à saisir'!$D$20</definedName>
    <definedName name="Zon_sport_ext_sect_adult" localSheetId="12">'2D-Indic. à saisir'!$H$130:$M$131</definedName>
    <definedName name="Zon_sport_ext_sect_enf" localSheetId="12">'2D-Indic. à saisir'!$C$130:$G$131</definedName>
    <definedName name="Zon_sport_int_sect_adult" localSheetId="12">'2D-Indic. à saisir'!$H$133:$M$133</definedName>
    <definedName name="Zon_sport_int_sect_enf" localSheetId="12">'2D-Indic. à saisir'!$C$133:$G$133</definedName>
    <definedName name="_xlnm.Print_Area" localSheetId="11">'2B-Ind. Flash'!$A$1:$AU$119</definedName>
    <definedName name="_xlnm.Print_Area" localSheetId="1">Accueil!$3:$40</definedName>
    <definedName name="_xlnm.Print_Area" localSheetId="5">'AXE1-Coop-part.'!$A:$K</definedName>
    <definedName name="_xlnm.Print_Area" localSheetId="4">'AXE1-ESMS sect. adult.'!$A$1:$N$171</definedName>
    <definedName name="_xlnm.Print_Area" localSheetId="3">'AXE1-ESMS sect. enf.'!$A:$N</definedName>
    <definedName name="_xlnm.Print_Area" localSheetId="6">'AXE2'!$A:$O</definedName>
    <definedName name="_xlnm.Print_Area" localSheetId="9">'AXE3'!$A:$N</definedName>
    <definedName name="_xlnm.Print_Area" localSheetId="0">'Périmètre CPOM'!$A$1:$E$40</definedName>
  </definedNames>
  <calcPr calcId="145621"/>
</workbook>
</file>

<file path=xl/calcChain.xml><?xml version="1.0" encoding="utf-8"?>
<calcChain xmlns="http://schemas.openxmlformats.org/spreadsheetml/2006/main">
  <c r="M18" i="31" l="1"/>
  <c r="L18" i="31"/>
  <c r="K18" i="31"/>
  <c r="J18" i="31"/>
  <c r="I18" i="31"/>
  <c r="H18" i="31"/>
  <c r="G18" i="31"/>
  <c r="F18" i="31"/>
  <c r="E18" i="31"/>
  <c r="D18" i="31"/>
  <c r="M135" i="19" l="1"/>
  <c r="L135" i="19"/>
  <c r="K135" i="19"/>
  <c r="J135" i="19"/>
  <c r="I135" i="19"/>
  <c r="H135" i="19"/>
  <c r="G135" i="19"/>
  <c r="F135" i="19"/>
  <c r="E135" i="19"/>
  <c r="D135" i="19"/>
  <c r="C135" i="19"/>
  <c r="H79" i="19"/>
  <c r="H77" i="19"/>
  <c r="H74" i="19"/>
  <c r="H72" i="19"/>
  <c r="I79" i="19"/>
  <c r="I77" i="19"/>
  <c r="I74" i="19"/>
  <c r="I72" i="19"/>
  <c r="J79" i="19"/>
  <c r="J77" i="19"/>
  <c r="J74" i="19"/>
  <c r="J72" i="19"/>
  <c r="N77" i="17"/>
  <c r="N136" i="19"/>
  <c r="G122" i="19"/>
  <c r="N84" i="28"/>
  <c r="G139" i="19"/>
  <c r="H139" i="19"/>
  <c r="I139" i="19"/>
  <c r="J139" i="19"/>
  <c r="G134" i="19"/>
  <c r="H134" i="19"/>
  <c r="I134" i="19"/>
  <c r="J134" i="19"/>
  <c r="G132" i="19"/>
  <c r="H132" i="19"/>
  <c r="I132" i="19"/>
  <c r="J132" i="19"/>
  <c r="N91" i="19"/>
  <c r="N92" i="19"/>
  <c r="N94" i="19"/>
  <c r="H95" i="19"/>
  <c r="I95" i="19"/>
  <c r="J95" i="19"/>
  <c r="K95" i="19"/>
  <c r="L95" i="19"/>
  <c r="H93" i="19"/>
  <c r="I93" i="19"/>
  <c r="J93" i="19"/>
  <c r="K93" i="19"/>
  <c r="L93" i="19"/>
  <c r="N93" i="19" l="1"/>
  <c r="N95" i="19"/>
  <c r="N5" i="12"/>
  <c r="N48" i="12"/>
  <c r="N79" i="12"/>
  <c r="AA55" i="19" l="1"/>
  <c r="Z55" i="19"/>
  <c r="Y55" i="19"/>
  <c r="X55" i="19"/>
  <c r="W55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C55" i="19"/>
  <c r="C54" i="19"/>
  <c r="C53" i="19"/>
  <c r="F151" i="19" l="1"/>
  <c r="E151" i="19"/>
  <c r="D151" i="19"/>
  <c r="C151" i="19"/>
  <c r="F148" i="19"/>
  <c r="E148" i="19"/>
  <c r="D148" i="19"/>
  <c r="C148" i="19"/>
  <c r="G150" i="19"/>
  <c r="G149" i="19"/>
  <c r="G147" i="19"/>
  <c r="G146" i="19"/>
  <c r="M139" i="19"/>
  <c r="L139" i="19"/>
  <c r="K139" i="19"/>
  <c r="F139" i="19"/>
  <c r="E139" i="19"/>
  <c r="D139" i="19"/>
  <c r="C139" i="19"/>
  <c r="M134" i="19"/>
  <c r="L134" i="19"/>
  <c r="K134" i="19"/>
  <c r="F134" i="19"/>
  <c r="E134" i="19"/>
  <c r="D134" i="19"/>
  <c r="C134" i="19"/>
  <c r="M132" i="19"/>
  <c r="L132" i="19"/>
  <c r="K132" i="19"/>
  <c r="F132" i="19"/>
  <c r="E132" i="19"/>
  <c r="D132" i="19"/>
  <c r="C132" i="19"/>
  <c r="N138" i="19"/>
  <c r="N137" i="19"/>
  <c r="N133" i="19"/>
  <c r="N131" i="19"/>
  <c r="N130" i="19"/>
  <c r="D116" i="19"/>
  <c r="C116" i="19"/>
  <c r="E115" i="19"/>
  <c r="E114" i="19"/>
  <c r="G109" i="19"/>
  <c r="G108" i="19"/>
  <c r="F110" i="19"/>
  <c r="E110" i="19"/>
  <c r="D110" i="19"/>
  <c r="C110" i="19"/>
  <c r="M95" i="19"/>
  <c r="G95" i="19"/>
  <c r="F95" i="19"/>
  <c r="E95" i="19"/>
  <c r="D95" i="19"/>
  <c r="C95" i="19"/>
  <c r="M93" i="19"/>
  <c r="G93" i="19"/>
  <c r="F93" i="19"/>
  <c r="E93" i="19"/>
  <c r="D93" i="19"/>
  <c r="C93" i="19"/>
  <c r="L79" i="19"/>
  <c r="K79" i="19"/>
  <c r="G79" i="19"/>
  <c r="F79" i="19"/>
  <c r="E79" i="19"/>
  <c r="D79" i="19"/>
  <c r="C79" i="19"/>
  <c r="L77" i="19"/>
  <c r="K77" i="19"/>
  <c r="G77" i="19"/>
  <c r="F77" i="19"/>
  <c r="E77" i="19"/>
  <c r="D77" i="19"/>
  <c r="C77" i="19"/>
  <c r="L74" i="19"/>
  <c r="K74" i="19"/>
  <c r="G74" i="19"/>
  <c r="F74" i="19"/>
  <c r="E74" i="19"/>
  <c r="D74" i="19"/>
  <c r="C74" i="19"/>
  <c r="L72" i="19"/>
  <c r="K72" i="19"/>
  <c r="G72" i="19"/>
  <c r="F72" i="19"/>
  <c r="E72" i="19"/>
  <c r="D72" i="19"/>
  <c r="C72" i="19"/>
  <c r="M78" i="19"/>
  <c r="M76" i="19"/>
  <c r="M75" i="19"/>
  <c r="M73" i="19"/>
  <c r="M71" i="19"/>
  <c r="M70" i="19"/>
  <c r="G66" i="19"/>
  <c r="F66" i="19"/>
  <c r="E66" i="19"/>
  <c r="D66" i="19"/>
  <c r="C66" i="19"/>
  <c r="H65" i="19"/>
  <c r="H64" i="19"/>
  <c r="AB57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D58" i="19"/>
  <c r="C58" i="19"/>
  <c r="AA52" i="19"/>
  <c r="AA56" i="19" s="1"/>
  <c r="Z52" i="19"/>
  <c r="Z56" i="19" s="1"/>
  <c r="Y52" i="19"/>
  <c r="Y56" i="19" s="1"/>
  <c r="X52" i="19"/>
  <c r="X56" i="19" s="1"/>
  <c r="W52" i="19"/>
  <c r="W56" i="19" s="1"/>
  <c r="V52" i="19"/>
  <c r="V56" i="19" s="1"/>
  <c r="U52" i="19"/>
  <c r="U56" i="19" s="1"/>
  <c r="T52" i="19"/>
  <c r="T56" i="19" s="1"/>
  <c r="S52" i="19"/>
  <c r="S56" i="19" s="1"/>
  <c r="R52" i="19"/>
  <c r="R56" i="19" s="1"/>
  <c r="Q52" i="19"/>
  <c r="Q56" i="19" s="1"/>
  <c r="P52" i="19"/>
  <c r="P56" i="19" s="1"/>
  <c r="O52" i="19"/>
  <c r="O56" i="19" s="1"/>
  <c r="N52" i="19"/>
  <c r="N56" i="19" s="1"/>
  <c r="M52" i="19"/>
  <c r="M56" i="19" s="1"/>
  <c r="L52" i="19"/>
  <c r="L56" i="19" s="1"/>
  <c r="K52" i="19"/>
  <c r="K56" i="19" s="1"/>
  <c r="J52" i="19"/>
  <c r="J56" i="19" s="1"/>
  <c r="I52" i="19"/>
  <c r="I56" i="19" s="1"/>
  <c r="H52" i="19"/>
  <c r="H56" i="19" s="1"/>
  <c r="G52" i="19"/>
  <c r="G56" i="19" s="1"/>
  <c r="F52" i="19"/>
  <c r="F56" i="19" s="1"/>
  <c r="E52" i="19"/>
  <c r="E56" i="19" s="1"/>
  <c r="D52" i="19"/>
  <c r="D56" i="19" s="1"/>
  <c r="C52" i="19"/>
  <c r="C56" i="19" s="1"/>
  <c r="AB51" i="19"/>
  <c r="AB50" i="19"/>
  <c r="AB49" i="19"/>
  <c r="AB47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F48" i="19"/>
  <c r="E48" i="19"/>
  <c r="D48" i="19"/>
  <c r="C48" i="19"/>
  <c r="AB45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C46" i="19"/>
  <c r="AB43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F44" i="19"/>
  <c r="E44" i="19"/>
  <c r="D44" i="19"/>
  <c r="C44" i="19"/>
  <c r="AB41" i="19"/>
  <c r="AB40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D42" i="19"/>
  <c r="C42" i="19"/>
  <c r="D35" i="19"/>
  <c r="D32" i="19"/>
  <c r="P64" i="20"/>
  <c r="O64" i="20"/>
  <c r="N64" i="20"/>
  <c r="M64" i="20"/>
  <c r="L64" i="20"/>
  <c r="K64" i="20"/>
  <c r="J64" i="20"/>
  <c r="I64" i="20"/>
  <c r="H64" i="20"/>
  <c r="G64" i="20"/>
  <c r="F64" i="20"/>
  <c r="E64" i="20"/>
  <c r="D64" i="20"/>
  <c r="C64" i="20"/>
  <c r="B64" i="20"/>
  <c r="N135" i="19" l="1"/>
  <c r="G151" i="19"/>
  <c r="O89" i="6" s="1"/>
  <c r="G148" i="19"/>
  <c r="O12" i="6" s="1"/>
  <c r="AB44" i="19"/>
  <c r="H66" i="19"/>
  <c r="AB53" i="19"/>
  <c r="AB54" i="19"/>
  <c r="AB55" i="19"/>
  <c r="M79" i="19"/>
  <c r="N139" i="19"/>
  <c r="N132" i="19"/>
  <c r="N134" i="19"/>
  <c r="E116" i="19"/>
  <c r="N117" i="28" s="1"/>
  <c r="G110" i="19"/>
  <c r="N115" i="17" s="1"/>
  <c r="M77" i="19"/>
  <c r="M74" i="19"/>
  <c r="AB52" i="19"/>
  <c r="AB56" i="19" s="1"/>
  <c r="AB46" i="19"/>
  <c r="AB48" i="19"/>
  <c r="AB58" i="19"/>
  <c r="M72" i="19"/>
  <c r="AB42" i="19"/>
  <c r="N162" i="17" l="1"/>
  <c r="N101" i="17"/>
  <c r="N97" i="28"/>
  <c r="N157" i="28"/>
  <c r="N111" i="28"/>
  <c r="N82" i="28"/>
  <c r="H102" i="19" l="1"/>
  <c r="H101" i="19"/>
  <c r="D103" i="19"/>
  <c r="E103" i="19"/>
  <c r="F103" i="19"/>
  <c r="G103" i="19"/>
  <c r="C103" i="19"/>
  <c r="F24" i="19"/>
  <c r="N40" i="17" s="1"/>
  <c r="F23" i="19"/>
  <c r="N36" i="17" s="1"/>
  <c r="F22" i="19"/>
  <c r="N35" i="17" s="1"/>
  <c r="D24" i="19"/>
  <c r="N40" i="28" s="1"/>
  <c r="D23" i="19"/>
  <c r="N36" i="28" s="1"/>
  <c r="D22" i="19"/>
  <c r="N35" i="28" s="1"/>
  <c r="F12" i="19"/>
  <c r="N20" i="17" s="1"/>
  <c r="D12" i="19"/>
  <c r="N20" i="28" s="1"/>
  <c r="H103" i="19" l="1"/>
  <c r="N75" i="28" s="1"/>
  <c r="AT118" i="26"/>
  <c r="AK118" i="26"/>
  <c r="AE118" i="26"/>
  <c r="AC118" i="26"/>
  <c r="V118" i="26"/>
  <c r="S118" i="26"/>
  <c r="Q118" i="26"/>
  <c r="O118" i="26"/>
  <c r="K118" i="26"/>
  <c r="AT117" i="26"/>
  <c r="AK117" i="26"/>
  <c r="AE117" i="26"/>
  <c r="AC117" i="26"/>
  <c r="V117" i="26"/>
  <c r="S117" i="26"/>
  <c r="Q117" i="26"/>
  <c r="O117" i="26"/>
  <c r="K117" i="26"/>
  <c r="AT116" i="26"/>
  <c r="AK116" i="26"/>
  <c r="AE116" i="26"/>
  <c r="AC116" i="26"/>
  <c r="V116" i="26"/>
  <c r="S116" i="26"/>
  <c r="Q116" i="26"/>
  <c r="O116" i="26"/>
  <c r="K116" i="26"/>
  <c r="AT115" i="26"/>
  <c r="AK115" i="26"/>
  <c r="AE115" i="26"/>
  <c r="AC115" i="26"/>
  <c r="V115" i="26"/>
  <c r="S115" i="26"/>
  <c r="Q115" i="26"/>
  <c r="O115" i="26"/>
  <c r="K115" i="26"/>
  <c r="AT114" i="26"/>
  <c r="AK114" i="26"/>
  <c r="AE114" i="26"/>
  <c r="AC114" i="26"/>
  <c r="V114" i="26"/>
  <c r="S114" i="26"/>
  <c r="Q114" i="26"/>
  <c r="O114" i="26"/>
  <c r="K114" i="26"/>
  <c r="AT113" i="26"/>
  <c r="AK113" i="26"/>
  <c r="AE113" i="26"/>
  <c r="AC113" i="26"/>
  <c r="V113" i="26"/>
  <c r="S113" i="26"/>
  <c r="Q113" i="26"/>
  <c r="O113" i="26"/>
  <c r="K113" i="26"/>
  <c r="AT112" i="26"/>
  <c r="AK112" i="26"/>
  <c r="AE112" i="26"/>
  <c r="AC112" i="26"/>
  <c r="V112" i="26"/>
  <c r="S112" i="26"/>
  <c r="Q112" i="26"/>
  <c r="O112" i="26"/>
  <c r="K112" i="26"/>
  <c r="AT111" i="26"/>
  <c r="AK111" i="26"/>
  <c r="AE111" i="26"/>
  <c r="AC111" i="26"/>
  <c r="V111" i="26"/>
  <c r="S111" i="26"/>
  <c r="Q111" i="26"/>
  <c r="O111" i="26"/>
  <c r="K111" i="26"/>
  <c r="AT110" i="26"/>
  <c r="AK110" i="26"/>
  <c r="AE110" i="26"/>
  <c r="AC110" i="26"/>
  <c r="V110" i="26"/>
  <c r="S110" i="26"/>
  <c r="Q110" i="26"/>
  <c r="O110" i="26"/>
  <c r="K110" i="26"/>
  <c r="H7" i="26"/>
  <c r="H6" i="26"/>
  <c r="AU5" i="26"/>
  <c r="AS5" i="26"/>
  <c r="AR5" i="26"/>
  <c r="AQ5" i="26"/>
  <c r="AO5" i="26"/>
  <c r="AN5" i="26"/>
  <c r="AM5" i="26"/>
  <c r="AL5" i="26"/>
  <c r="AJ5" i="26"/>
  <c r="AI5" i="26"/>
  <c r="AH5" i="26"/>
  <c r="AF5" i="26"/>
  <c r="AD5" i="26"/>
  <c r="AB5" i="26"/>
  <c r="AA5" i="26"/>
  <c r="Y5" i="26"/>
  <c r="X5" i="26"/>
  <c r="W5" i="26"/>
  <c r="U5" i="26"/>
  <c r="T5" i="26"/>
  <c r="R5" i="26"/>
  <c r="P5" i="26"/>
  <c r="N5" i="26"/>
  <c r="L5" i="26"/>
  <c r="J5" i="26"/>
  <c r="I5" i="26"/>
  <c r="H5" i="26"/>
  <c r="AC5" i="26" l="1"/>
  <c r="AE6" i="26"/>
  <c r="AK7" i="26"/>
  <c r="K7" i="26"/>
  <c r="Q6" i="26"/>
  <c r="S6" i="26"/>
  <c r="AC7" i="26"/>
  <c r="V6" i="26"/>
  <c r="O7" i="26"/>
  <c r="AT6" i="26"/>
  <c r="AK6" i="26"/>
  <c r="K6" i="26"/>
  <c r="AC6" i="26"/>
  <c r="S7" i="26"/>
  <c r="AE7" i="26"/>
  <c r="V5" i="26"/>
  <c r="AT7" i="26"/>
  <c r="K5" i="26"/>
  <c r="Q7" i="26"/>
  <c r="AE5" i="26"/>
  <c r="V7" i="26"/>
  <c r="Q5" i="26"/>
  <c r="O6" i="26"/>
  <c r="O5" i="26"/>
  <c r="S5" i="26"/>
  <c r="AK5" i="26"/>
  <c r="AT5" i="26"/>
  <c r="G51" i="23" l="1"/>
  <c r="F51" i="23"/>
  <c r="G31" i="23"/>
  <c r="F31" i="23"/>
  <c r="K114" i="20"/>
  <c r="K113" i="20"/>
  <c r="K112" i="20"/>
  <c r="K111" i="20"/>
  <c r="G48" i="20"/>
  <c r="I48" i="20" s="1"/>
  <c r="H43" i="20"/>
  <c r="G43" i="20"/>
  <c r="H38" i="20"/>
  <c r="G38" i="20"/>
  <c r="H31" i="20"/>
  <c r="G31" i="20"/>
  <c r="I53" i="20"/>
  <c r="I52" i="20"/>
  <c r="I49" i="20"/>
  <c r="I47" i="20"/>
  <c r="I46" i="20"/>
  <c r="I45" i="20"/>
  <c r="I44" i="20"/>
  <c r="I42" i="20"/>
  <c r="I41" i="20"/>
  <c r="I39" i="20"/>
  <c r="I37" i="20"/>
  <c r="I36" i="20"/>
  <c r="I35" i="20"/>
  <c r="I34" i="20"/>
  <c r="I33" i="20"/>
  <c r="I32" i="20"/>
  <c r="I30" i="20"/>
  <c r="I29" i="20"/>
  <c r="I28" i="20"/>
  <c r="I27" i="20"/>
  <c r="I26" i="20"/>
  <c r="I115" i="20"/>
  <c r="J113" i="20" s="1"/>
  <c r="G115" i="20"/>
  <c r="H114" i="20" s="1"/>
  <c r="E115" i="20"/>
  <c r="F114" i="20" s="1"/>
  <c r="N104" i="20"/>
  <c r="D104" i="20"/>
  <c r="E104" i="20"/>
  <c r="F104" i="20"/>
  <c r="G104" i="20"/>
  <c r="H104" i="20"/>
  <c r="I104" i="20"/>
  <c r="J104" i="20"/>
  <c r="K104" i="20"/>
  <c r="L104" i="20"/>
  <c r="M104" i="20"/>
  <c r="C104" i="20"/>
  <c r="F21" i="20"/>
  <c r="G21" i="20"/>
  <c r="H21" i="20"/>
  <c r="I21" i="20"/>
  <c r="J21" i="20"/>
  <c r="E21" i="20"/>
  <c r="J114" i="20"/>
  <c r="I38" i="20" l="1"/>
  <c r="F111" i="20"/>
  <c r="F115" i="20" s="1"/>
  <c r="I31" i="20"/>
  <c r="H113" i="20"/>
  <c r="I43" i="20"/>
  <c r="H50" i="20"/>
  <c r="F112" i="20"/>
  <c r="J112" i="20"/>
  <c r="F113" i="20"/>
  <c r="K115" i="20"/>
  <c r="J111" i="20"/>
  <c r="J115" i="20" s="1"/>
  <c r="G50" i="20"/>
  <c r="H112" i="20"/>
  <c r="H111" i="20"/>
  <c r="H115" i="20" s="1"/>
  <c r="I50" i="20" l="1"/>
</calcChain>
</file>

<file path=xl/comments1.xml><?xml version="1.0" encoding="utf-8"?>
<comments xmlns="http://schemas.openxmlformats.org/spreadsheetml/2006/main">
  <authors>
    <author>G. Fonseca-Roisin</author>
  </authors>
  <commentList>
    <comment ref="H17" authorId="0">
      <text>
        <r>
          <rPr>
            <sz val="10"/>
            <color indexed="10"/>
            <rFont val="Arial"/>
            <family val="2"/>
          </rPr>
          <t xml:space="preserve">préciser dans le guide méthodo pour un T0 susceptible d'évolution ne fonction des besoins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*</author>
  </authors>
  <commentList>
    <comment ref="A48" authorId="0">
      <text>
        <r>
          <rPr>
            <b/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Tahoma"/>
            <family val="2"/>
          </rPr>
          <t>plus de personnes accompagnées que de places , accueil séquentiels...</t>
        </r>
      </text>
    </comment>
  </commentList>
</comments>
</file>

<file path=xl/comments3.xml><?xml version="1.0" encoding="utf-8"?>
<comments xmlns="http://schemas.openxmlformats.org/spreadsheetml/2006/main">
  <authors>
    <author>*</author>
  </authors>
  <commentList>
    <comment ref="A48" authorId="0">
      <text>
        <r>
          <rPr>
            <b/>
            <sz val="9"/>
            <color indexed="81"/>
            <rFont val="Tahoma"/>
            <family val="2"/>
          </rPr>
          <t>*</t>
        </r>
        <r>
          <rPr>
            <sz val="9"/>
            <color indexed="81"/>
            <rFont val="Tahoma"/>
            <family val="2"/>
          </rPr>
          <t>plus de personnes accompagnées que de places , accueil séquentiels...</t>
        </r>
      </text>
    </comment>
  </commentList>
</comments>
</file>

<file path=xl/comments4.xml><?xml version="1.0" encoding="utf-8"?>
<comments xmlns="http://schemas.openxmlformats.org/spreadsheetml/2006/main">
  <authors>
    <author>*</author>
    <author>Gwendoline ARCHENOUX</author>
  </authors>
  <commentList>
    <comment ref="A16" authorId="0">
      <text>
        <r>
          <rPr>
            <b/>
            <sz val="9"/>
            <color indexed="81"/>
            <rFont val="Tahoma"/>
            <family val="2"/>
          </rPr>
          <t>*:</t>
        </r>
        <r>
          <rPr>
            <sz val="9"/>
            <color indexed="81"/>
            <rFont val="Tahoma"/>
            <family val="2"/>
          </rPr>
          <t xml:space="preserve">
Etre plus explicite sur ce qu'on attend d'eux dans cette rubrique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*:</t>
        </r>
        <r>
          <rPr>
            <sz val="9"/>
            <color indexed="81"/>
            <rFont val="Tahoma"/>
            <family val="2"/>
          </rPr>
          <t xml:space="preserve">
Etre plus explicite sur ce qu'on attend d'eux dans cette rubrique</t>
        </r>
      </text>
    </comment>
    <comment ref="A76" authorId="0">
      <text>
        <r>
          <rPr>
            <b/>
            <sz val="9"/>
            <color indexed="81"/>
            <rFont val="Tahoma"/>
            <family val="2"/>
          </rPr>
          <t>*:</t>
        </r>
        <r>
          <rPr>
            <sz val="9"/>
            <color indexed="81"/>
            <rFont val="Tahoma"/>
            <family val="2"/>
          </rPr>
          <t xml:space="preserve">
Etre plus explicite sur ce qu'on attend d'eux dans cette rubrique</t>
        </r>
      </text>
    </comment>
    <comment ref="A109" authorId="1">
      <text>
        <r>
          <rPr>
            <b/>
            <sz val="9"/>
            <color indexed="81"/>
            <rFont val="Tahoma"/>
            <family val="2"/>
          </rPr>
          <t>Document d'Analyse des Risques Infectieux</t>
        </r>
      </text>
    </comment>
    <comment ref="A113" authorId="1">
      <text>
        <r>
          <rPr>
            <b/>
            <sz val="9"/>
            <color indexed="81"/>
            <rFont val="Tahoma"/>
            <family val="2"/>
          </rPr>
          <t>Document d'Analyse des Risques Infectieux</t>
        </r>
      </text>
    </comment>
    <comment ref="A127" authorId="0">
      <text>
        <r>
          <rPr>
            <b/>
            <sz val="9"/>
            <color indexed="81"/>
            <rFont val="Tahoma"/>
            <family val="2"/>
          </rPr>
          <t>*:</t>
        </r>
        <r>
          <rPr>
            <sz val="9"/>
            <color indexed="81"/>
            <rFont val="Tahoma"/>
            <family val="2"/>
          </rPr>
          <t xml:space="preserve">
Etre plus explicite sur ce qu'on attend d'eux dans cette rubrique</t>
        </r>
      </text>
    </comment>
  </commentList>
</comments>
</file>

<file path=xl/comments5.xml><?xml version="1.0" encoding="utf-8"?>
<comments xmlns="http://schemas.openxmlformats.org/spreadsheetml/2006/main">
  <authors>
    <author>Gwendoline ARCHENOUX</author>
  </authors>
  <commentList>
    <comment ref="A17" authorId="0">
      <text>
        <r>
          <rPr>
            <b/>
            <sz val="9"/>
            <color indexed="81"/>
            <rFont val="Tahoma"/>
            <family val="2"/>
          </rPr>
          <t>Document d'Analyse des Risques Infectieux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Document d'Analyse des Risques de Défaillance en Énergie</t>
        </r>
      </text>
    </comment>
  </commentList>
</comments>
</file>

<file path=xl/comments6.xml><?xml version="1.0" encoding="utf-8"?>
<comments xmlns="http://schemas.openxmlformats.org/spreadsheetml/2006/main">
  <authors>
    <author>*</author>
  </authors>
  <commentList>
    <comment ref="A12" authorId="0">
      <text>
        <r>
          <rPr>
            <b/>
            <sz val="9"/>
            <color indexed="81"/>
            <rFont val="Tahoma"/>
            <family val="2"/>
          </rPr>
          <t>Document Unique d'Evaluation des Risques Professionnels</t>
        </r>
      </text>
    </comment>
    <comment ref="A17" authorId="0">
      <text>
        <r>
          <rPr>
            <b/>
            <sz val="9"/>
            <color indexed="81"/>
            <rFont val="Tahoma"/>
            <family val="2"/>
          </rPr>
          <t>Etat global des bâtiments, répartition géographique, propriété, (SCI, bail emphytéotique, …), location, …</t>
        </r>
      </text>
    </comment>
  </commentList>
</comments>
</file>

<file path=xl/comments7.xml><?xml version="1.0" encoding="utf-8"?>
<comments xmlns="http://schemas.openxmlformats.org/spreadsheetml/2006/main">
  <authors>
    <author>G. Fonseca-Roisin</author>
  </authors>
  <commentList>
    <comment ref="I10" authorId="0">
      <text>
        <r>
          <rPr>
            <sz val="9"/>
            <color indexed="81"/>
            <rFont val="Tahoma"/>
            <family val="2"/>
          </rPr>
          <t>L'année N étant l'année de négociation du CPOM, merci d'indiquer les années saisies sur les cases n-1, n-2 et n-3 (ex : 2017,2016,2015)
Si vous remplissez ce document avant le 30 avril (ou de votre clôture des comptes),  vos données n-1 n'étant pas disponibles, vous devrez saisir à la place les données n-2, sur n-2 les données n-3, etc…
Idem pour pour toutes les données ci-dessous</t>
        </r>
      </text>
    </comment>
  </commentList>
</comments>
</file>

<file path=xl/sharedStrings.xml><?xml version="1.0" encoding="utf-8"?>
<sst xmlns="http://schemas.openxmlformats.org/spreadsheetml/2006/main" count="1483" uniqueCount="845">
  <si>
    <t>Les ESMS participent-ils à des GOS ?</t>
  </si>
  <si>
    <t>Oui</t>
  </si>
  <si>
    <t>Non</t>
  </si>
  <si>
    <t>Les ESMS se positionnent-ils comme coordonateur de parcours de l'usager dans le cadre de PAG ?</t>
  </si>
  <si>
    <t>Des formations relatives à la mise en œuvre de la démarche RAPT sont-elles proposées ?</t>
  </si>
  <si>
    <t>Y a-t-il un dispositif de gestion et de traitement des situations complexes ?</t>
  </si>
  <si>
    <t>Si oui : À quelle fréquence ?</t>
  </si>
  <si>
    <t>Toutes les semaines</t>
  </si>
  <si>
    <t>Deux fois par mois</t>
  </si>
  <si>
    <t>Une fois par mois</t>
  </si>
  <si>
    <t>Une fois par trimestre</t>
  </si>
  <si>
    <t>Tous les six mois</t>
  </si>
  <si>
    <t>Les ESMS disposent-ils de commission d'admission ?</t>
  </si>
  <si>
    <t>Y a-t-il un suivi des sortants ?</t>
  </si>
  <si>
    <t>Réponse Accompagnée Pour Tous</t>
  </si>
  <si>
    <t>Thématique</t>
  </si>
  <si>
    <t>Difficultés rencontrées</t>
  </si>
  <si>
    <t>Stratégies mises en œuvre</t>
  </si>
  <si>
    <t>Points forts</t>
  </si>
  <si>
    <t>Points faibles</t>
  </si>
  <si>
    <t>Les ESMS accueillent-ils des personnes dans le cadre de PAG ?</t>
  </si>
  <si>
    <t>Fiche signalétique présentant les caractéristiques du gestionnaire et des ESMS entrant dans le périmètre du contrat</t>
  </si>
  <si>
    <t>FINESS juridique</t>
  </si>
  <si>
    <t>Statut</t>
  </si>
  <si>
    <t>Présentation des différentes activités de l'OG</t>
  </si>
  <si>
    <t>Catégorie d'ESMS</t>
  </si>
  <si>
    <t>FINESS géographique</t>
  </si>
  <si>
    <t>Présentation synthétique de l'association gestionnaire</t>
  </si>
  <si>
    <t>Organisation du siège</t>
  </si>
  <si>
    <t>Présentation générale du gestionnaire</t>
  </si>
  <si>
    <t>Nom de l'ESMS (dont antennes)</t>
  </si>
  <si>
    <t>Capacité totale autorisé au 1er janvier de l'année N</t>
  </si>
  <si>
    <t>Adresse de l'ESMS (dont antennes)</t>
  </si>
  <si>
    <t>ENFANT</t>
  </si>
  <si>
    <t>CAFS</t>
  </si>
  <si>
    <t>CAMSP</t>
  </si>
  <si>
    <t>CMPP</t>
  </si>
  <si>
    <t>Dispositif expérimental</t>
  </si>
  <si>
    <t>EEAP</t>
  </si>
  <si>
    <t>Equipe mobile</t>
  </si>
  <si>
    <t>IME</t>
  </si>
  <si>
    <t>Dispositif ITEP</t>
  </si>
  <si>
    <t>Institut pour Déficients Auditifs</t>
  </si>
  <si>
    <t>Institut pour Déficients Visuels</t>
  </si>
  <si>
    <t>SESSAD</t>
  </si>
  <si>
    <t>Autre(s) dispositif(s)</t>
  </si>
  <si>
    <t>ADULTE</t>
  </si>
  <si>
    <t>CPO</t>
  </si>
  <si>
    <t>CRP</t>
  </si>
  <si>
    <t>ESAT</t>
  </si>
  <si>
    <t>Accueil non médicalisé (anciennement FH et FV)</t>
  </si>
  <si>
    <t>Etablissement Médicalisé en tout ou partie (anciennement FAM + FV si sur le même site)</t>
  </si>
  <si>
    <t>MAS</t>
  </si>
  <si>
    <t>SAESAT</t>
  </si>
  <si>
    <t>SAMSAH</t>
  </si>
  <si>
    <t>SAVS</t>
  </si>
  <si>
    <t>UEROS</t>
  </si>
  <si>
    <t>PCPE</t>
  </si>
  <si>
    <t>Dispositif d'emploi accompagné</t>
  </si>
  <si>
    <t>Axe 1 - Démarche qualité et maîtrise des risques</t>
  </si>
  <si>
    <t>Avant 2011</t>
  </si>
  <si>
    <t>Prévu pour 2018</t>
  </si>
  <si>
    <t>Pratiques très hétérogènes</t>
  </si>
  <si>
    <t>Les profils des personnes accompagnées correspondent-ils aux missions des établissements et services ?</t>
  </si>
  <si>
    <t>Projet personnalisé</t>
  </si>
  <si>
    <t>Un PP est-il systématiquement rédigé pour chaque personne accompagnée ?</t>
  </si>
  <si>
    <t>L'usager et ses proches participent-ils à l'élaboration du PP ?</t>
  </si>
  <si>
    <t>SI OUI Quelles sont les modalités de cette participation ?</t>
  </si>
  <si>
    <t>Le PP est-il réévalué régulièrement ?</t>
  </si>
  <si>
    <t>SI OUI L'usager et/ou sa famille sont-ils associés à cette évaluation ?</t>
  </si>
  <si>
    <t>Le PP est-il réévalué aux âges-clés de la vie ?</t>
  </si>
  <si>
    <t>Existe-t-il des temps de travail en équipe pluridisciplinaire autour des PP ?</t>
  </si>
  <si>
    <t>Est-ce que chaque personne accompagnée dispose d'un projet de soins ?</t>
  </si>
  <si>
    <t>SI OUI Est-il actualisé régulièrement ?</t>
  </si>
  <si>
    <t>Existe-t-il un Conseil de la Vie Sociale (CVS) ?</t>
  </si>
  <si>
    <t>SI OUI Combien de fois se réunit le CVS par an ?</t>
  </si>
  <si>
    <t>SI OUI Comment sont nommés les représentants ?</t>
  </si>
  <si>
    <t>Est-ce que chaque personne accompagnée dispose d'un contrat de séjour ou Document Unique de Prise en Charge (DIPC) ?</t>
  </si>
  <si>
    <t>Date d'actualisation de la trame du contrat de séjour/DIPC</t>
  </si>
  <si>
    <t>Date d'actualisation du livret d'accueil</t>
  </si>
  <si>
    <t>Date d'actualisation du règlement de fonctionnement</t>
  </si>
  <si>
    <t>Visibilité et adaptation des ESMS</t>
  </si>
  <si>
    <t>Une communication externe est-elle effectuée sur l'offre du gestionnaire et sur les prestations proposées par ses ESMS ?</t>
  </si>
  <si>
    <t>Existe-il une procédure d'admission formalisée ?</t>
  </si>
  <si>
    <t>Les horaires et périodes d'ouverture des ESMS sont-ils adaptés aux besoins des personnes accompagnées et de leur famille ?</t>
  </si>
  <si>
    <t>Les locaux sont-ils adaptés aux besoins des personnes accompagnées et de leurs familles ?</t>
  </si>
  <si>
    <t>Gestion des risques</t>
  </si>
  <si>
    <t>Un processus de gestion (recueil, traitement, suivi) des réclamations des usagers est-il formalisé ?</t>
  </si>
  <si>
    <t>Une procédure de gestion (recueil, traitement, suivi) des évènements indésirables (EI) est-elle formalisée ?</t>
  </si>
  <si>
    <t>Des projets/actions spécifiques en matière de promotion de la bientraitence sont-ils développés ?</t>
  </si>
  <si>
    <t>Une cartographie des risques a-t-elle été mise en place ?</t>
  </si>
  <si>
    <t>Un diagnostic du circuit du médicament a-t-il été réalisé ?</t>
  </si>
  <si>
    <t>SI OUI Cela a-t-il été suivi d'un plan d'actions ?</t>
  </si>
  <si>
    <t>Le circuit du médicament est-il sécurisé aux étapes suivantes ?</t>
  </si>
  <si>
    <t>Des protocoles spécifiques sont-ils formalisés ?</t>
  </si>
  <si>
    <t>Une analyse et un suivi des hospitalisations non programmées sont-ils organisés ?</t>
  </si>
  <si>
    <t>Les hospitalisations programmées sont-elles organisées/coordonées par les ESMS ?</t>
  </si>
  <si>
    <t>Les ESMS disposent-ils d'un plan bleu ?</t>
  </si>
  <si>
    <t>Les ESMS disposent-ils d'une pièce rafraîchie ?</t>
  </si>
  <si>
    <t>Une fiche sécurité a-t-elle été élaborée et annexée au règlement de fonctionnement ?</t>
  </si>
  <si>
    <t>La sécurisation intérieure et extérieure des ESMS est-elle assurée ?</t>
  </si>
  <si>
    <t>La dernière commission de sécurité a-t-elle émis un avis favorable ?</t>
  </si>
  <si>
    <t>Les ESMS disposent-ils d'un diagnostic accessibilité ?</t>
  </si>
  <si>
    <t>Quelles sont les conditions de l'accompagnement de nuit ? (ETP, typologie des fonctions, …)</t>
  </si>
  <si>
    <t>Quel est le fonctionnement de l'accompagnement de nuit ? (coordinations et transmissions entre les équipes jour/nuit, astreinte, horaires, …)</t>
  </si>
  <si>
    <t>Le dossier informatisé de l'usager est-il mis en place ?</t>
  </si>
  <si>
    <t>SI OUI : Une procédure d'accès (numérique et papier) pour les usagers est-elle mise en place ?</t>
  </si>
  <si>
    <t>Existe-t-il des projets de regroupement/restructuration/coopération avec des ESMS hors du périmètre du CPOM ?</t>
  </si>
  <si>
    <t>Les ESMS participent-ils à des démarches/réflexions relatives à la structuration des parcours sur leur territoire ?</t>
  </si>
  <si>
    <t>Les ESMS adhèrent-ils à une structure de coopération ?</t>
  </si>
  <si>
    <t>Coopérations et partenariats</t>
  </si>
  <si>
    <t>Des projets/actions spécifiques concernant la vie affective et sexuelle et la parentalité sont-ils proposés ?</t>
  </si>
  <si>
    <t>Quel est le positionnement de l'OG et des ESMS concernant la pair-aidance ?</t>
  </si>
  <si>
    <t>Des projets/actions spécifiques à destination des aidants sont-ils proposés ?</t>
  </si>
  <si>
    <t>Des bénévoles et/ou des personnes en service civiques sont-ils accueillis au sein des ESMS ?</t>
  </si>
  <si>
    <t>Des orientations spécifiques à destination des personnes avec TSA sont-elles développées ?</t>
  </si>
  <si>
    <t>Axe 3 - Efficience des organisations</t>
  </si>
  <si>
    <t>Au niveau de l'OG</t>
  </si>
  <si>
    <t>Le contrôle de gestion intègre-t-il un suivi de l'activité des structures ?</t>
  </si>
  <si>
    <t>Un plan d'actions est-il mis en place lorsque le contrôle de gestion constate un écart par rapport aux prévisions ?</t>
  </si>
  <si>
    <t>Les délégations sont-elles formalisées ?</t>
  </si>
  <si>
    <t>Le schéma directeur des systèmes d'information a-t-il été élaboré ?</t>
  </si>
  <si>
    <t>Avez-vous un site internet ?</t>
  </si>
  <si>
    <t>Au niveau des ESMS (à remplir pour chaque type d'établissement ou servce)</t>
  </si>
  <si>
    <t>Une politique GPEC est-elle mise en place ?</t>
  </si>
  <si>
    <t>Comment est composée l'équipe de professionnels ?</t>
  </si>
  <si>
    <t>Y a-t-il des mutualisations de postes/de fonctions et/ou des postes partagés entre les ESMS couverts par le CPOM ?</t>
  </si>
  <si>
    <t>Une cartographie des métiers et des compétences a-t-elle été réalisée ?</t>
  </si>
  <si>
    <t>Chaque professionnel dispose-t-il d'une fiche de poste et d'une fiche de tâches formalisées ?</t>
  </si>
  <si>
    <t>Un organigramme formalisé est-il affiché ?</t>
  </si>
  <si>
    <t>Un protocole d'accueil des stagiaires et des nouveaux salariés est-il mis en place ?</t>
  </si>
  <si>
    <t>Le DUERP a-t-il été</t>
  </si>
  <si>
    <t>Quelles sont les thématiques prioritaires du plan pluriannuel de formations ?</t>
  </si>
  <si>
    <t>L'appropriation des RBP de l'HAS et des RBPP de l'ANESM est-elle organisée ?</t>
  </si>
  <si>
    <t>Des modalités d'analyse de la pratique pour les professionnels sont-elles organisées ?</t>
  </si>
  <si>
    <t>Quelles fonctions supports ou logistiques sont-organisées et optimisées ?</t>
  </si>
  <si>
    <t>Quelle est la situation patrimoniale des établissements ?</t>
  </si>
  <si>
    <t>Un représentant des usagers</t>
  </si>
  <si>
    <t>Un représentant des familles/proches</t>
  </si>
  <si>
    <t>Un administrateur</t>
  </si>
  <si>
    <t>Un représentants des salariés</t>
  </si>
  <si>
    <t>Autre</t>
  </si>
  <si>
    <t>SI OUI Les modalités d'appropriations des professionnels sont-elles organisées ?</t>
  </si>
  <si>
    <t>SI OUI A quel(s) niveau(x) ? (mode de signalement, participation des familles…)</t>
  </si>
  <si>
    <t>Le DARI a-t-il été</t>
  </si>
  <si>
    <t>Le DARDE a-t-il été</t>
  </si>
  <si>
    <t>Le(s) projet(s) intègre(nt)-il(s) des modalités d'accueil et d'accompagnement adaptées à l'évolution des profils ?</t>
  </si>
  <si>
    <t>Date de la dernière actualisation du/des PACQ(s)</t>
  </si>
  <si>
    <t>Date de la dernière actualisation du/des projet(s) d'établissement</t>
  </si>
  <si>
    <t>Profils personnes accompagnées</t>
  </si>
  <si>
    <t>Lien direct vers annexe TDB</t>
  </si>
  <si>
    <t xml:space="preserve">Taux de personnes accompagnées bénéficiant d’un projet personnalisé formalisé </t>
  </si>
  <si>
    <t>Taux de PP réévalués avec la personne accompagnée</t>
  </si>
  <si>
    <t xml:space="preserve">Révision des PP aux âges-clés de la vie </t>
  </si>
  <si>
    <t>Tx de pers. Acc. bénéficiant d’un PAG par an</t>
  </si>
  <si>
    <t>% de personnes admises par ViaTrajectoire</t>
  </si>
  <si>
    <t>Si oui : préciser</t>
  </si>
  <si>
    <t>Préciser</t>
  </si>
  <si>
    <t>Projet d'établissement/de service</t>
  </si>
  <si>
    <t>Si vous accompagnez des personnes avec TSA, l'outil d'appui à l'évolution de l'offre intégré à la circulaire du 18 décembre 2015 a-t-il été rempli et transmis à l'ARS ?</t>
  </si>
  <si>
    <t>Prévention et accès aux soins</t>
  </si>
  <si>
    <t>Adaptation au parcours de la personne accompagnée</t>
  </si>
  <si>
    <t>et les difficultés rencontrées</t>
  </si>
  <si>
    <t xml:space="preserve">Les ESMS sont-ils engagés dans des partenariats organisant la mise en œuvre des parcours coordonnées avec les acteurs suivants  ? </t>
  </si>
  <si>
    <t>Non concerné</t>
  </si>
  <si>
    <t>Partenariat engagé 
(oui/non/non concerné)</t>
  </si>
  <si>
    <t>Convention signée
(oui/non/non concerné)</t>
  </si>
  <si>
    <t>·       Services psychiatriques</t>
  </si>
  <si>
    <t>·       Établissement sanitaire</t>
  </si>
  <si>
    <t>·       Centre douleur</t>
  </si>
  <si>
    <t>·       Éducation Nationale</t>
  </si>
  <si>
    <t>·       Lieux d’accueil petite enfance</t>
  </si>
  <si>
    <t>·       Services mandataires judiciaires</t>
  </si>
  <si>
    <t>·       EMSP</t>
  </si>
  <si>
    <t>·       HAD</t>
  </si>
  <si>
    <t>·       Professionnels libéraux</t>
  </si>
  <si>
    <t>·       Centre de formation</t>
  </si>
  <si>
    <t>Actif et satisfaisant</t>
  </si>
  <si>
    <t>Actif et difficile</t>
  </si>
  <si>
    <t>Non effectif</t>
  </si>
  <si>
    <t>PACQ</t>
  </si>
  <si>
    <t>Outils de la loi 2002-2</t>
  </si>
  <si>
    <t>Accessible physiquement (remise en mains propres, envoi postal, …)</t>
  </si>
  <si>
    <t>Adapté à la compréhension des publics accompagnés (pictogrammes, code couleur, facile à lire et à comprendre, …)</t>
  </si>
  <si>
    <t>Le contrat de séjour/DIPC est-il ?</t>
  </si>
  <si>
    <t>Le livret d'accueil est-il ?</t>
  </si>
  <si>
    <t>Le règlement de fonctionnement est-il ?</t>
  </si>
  <si>
    <t>La charte des droits et des libertés est-elle ?</t>
  </si>
  <si>
    <t>SI OUI préciser</t>
  </si>
  <si>
    <t>élaboré ?</t>
  </si>
  <si>
    <t>suivi d'un plan d'action ?</t>
  </si>
  <si>
    <t>Les hospitalisations programmées sont-elles organisées/coordonnées par les ESMS ?</t>
  </si>
  <si>
    <t>Typologie des fonctions</t>
  </si>
  <si>
    <t>Nb ETP</t>
  </si>
  <si>
    <t xml:space="preserve">SI OUI : Préciser </t>
  </si>
  <si>
    <t>Y a-t-il un contrôle de gestion ?</t>
  </si>
  <si>
    <t>Fréquence de suivi ?</t>
  </si>
  <si>
    <t>Le directeur dispose-t-il d’un document unique de délégation (DUD) ?</t>
  </si>
  <si>
    <t>Date du PAS</t>
  </si>
  <si>
    <t xml:space="preserve">Taux d’absentéisme par motif </t>
  </si>
  <si>
    <t xml:space="preserve">Taux de rotation du personnel sur effectifs réels </t>
  </si>
  <si>
    <t>Répartition ETP par fonction en taux</t>
  </si>
  <si>
    <t>Nb prévisionnel de départs en retraite</t>
  </si>
  <si>
    <t>SI OUI, préciser le type d'emploi et de mission</t>
  </si>
  <si>
    <t>Existe-t-il un plan pluriannuel de formation ?</t>
  </si>
  <si>
    <t>Si précisions complémentaires</t>
  </si>
  <si>
    <t>Quelle est la situation patrimoniale des établissements ? (état global des bâtiments, répartition géographique, propriété (SCI, bail emphytéotique, …), location, …)</t>
  </si>
  <si>
    <t>SI OUI préciser les modalités</t>
  </si>
  <si>
    <t>Taux d’hospitalisation complète (dont hospitalisation à domicile)</t>
  </si>
  <si>
    <t>Date d'actualisation des plans bleus</t>
  </si>
  <si>
    <t>Préciser le cas échéant</t>
  </si>
  <si>
    <t xml:space="preserve">Répartition des personnes accompagnées selon leur provenance </t>
  </si>
  <si>
    <t>Répartition des personnes accompagnées sorties définitivement sur l’année par motif ou destination</t>
  </si>
  <si>
    <t>File active des personnes accompagnées sur la période</t>
  </si>
  <si>
    <t>Tx de rotation des lits /places financées (hors HT)</t>
  </si>
  <si>
    <t>Tx de pers. accompag. bénéficiant d‘un dossier usager informatisé</t>
  </si>
  <si>
    <t>SI OUI La présence des familles et des résidents est-elle majoritaire ?</t>
  </si>
  <si>
    <t>Modalités mises en œuvre</t>
  </si>
  <si>
    <t>Un protocole d'accueil des stagiaires et des nouveaux salariés est-il mis en place et connu des professionnels?</t>
  </si>
  <si>
    <t>actualisé annuellement ?</t>
  </si>
  <si>
    <t>Comment sont organisées les pôles / directions des établissements ?</t>
  </si>
  <si>
    <t>Les ESMS fonctionnent-ils en file active  ?</t>
  </si>
  <si>
    <t xml:space="preserve">Date conseil de la vie sociale ou autre forme de participation </t>
  </si>
  <si>
    <t>Lien direct vers Ind. Flash</t>
  </si>
  <si>
    <t>Formalisé</t>
  </si>
  <si>
    <t>Doté d'un calendrier prévisionnel</t>
  </si>
  <si>
    <t>Muni d'indicateurs</t>
  </si>
  <si>
    <t>Piloté par un référent identifié</t>
  </si>
  <si>
    <t>Une analyse des pratiques est-elle organisée au sein de vos ESMS ?</t>
  </si>
  <si>
    <t>SI OUI : Préciser les modalités (intervenant interne / externe)</t>
  </si>
  <si>
    <t>SI OUI : Préciser la fréquence</t>
  </si>
  <si>
    <t>Plus de précision (zone libre)</t>
  </si>
  <si>
    <t xml:space="preserve">intervenant interne </t>
  </si>
  <si>
    <t>intervenant externe</t>
  </si>
  <si>
    <t xml:space="preserve">intervenants mixte </t>
  </si>
  <si>
    <t>Commissions animation</t>
  </si>
  <si>
    <t>Commissions menus</t>
  </si>
  <si>
    <t>Groupes de parole pour les personnes accompagnées</t>
  </si>
  <si>
    <t>Cahier de suggestions</t>
  </si>
  <si>
    <t>Autres</t>
  </si>
  <si>
    <t>Enquête de satisfaction 
à destination des personnes</t>
  </si>
  <si>
    <t>Enquête de satisfaction à 
destination des familles/proches</t>
  </si>
  <si>
    <t>Groupes de parole pour 
les familles/proches</t>
  </si>
  <si>
    <t>Le contrat de séjour est-il signé par la personne accompagnée dans les délais règlementaires ?</t>
  </si>
  <si>
    <t>Diagnostic du handicap et 
évaluation des capacités et aptitudes</t>
  </si>
  <si>
    <t>Insertion professionnelle</t>
  </si>
  <si>
    <t>Accès aux soins</t>
  </si>
  <si>
    <t>Hygiène bucco-dentaire</t>
  </si>
  <si>
    <t>Mise en œuvre d'activités 
physiques adaptées</t>
  </si>
  <si>
    <t>Vie affective et sexuelle</t>
  </si>
  <si>
    <t xml:space="preserve"> Accompagnement et
activités sociales</t>
  </si>
  <si>
    <t xml:space="preserve"> Accompagnement et activités citoyennes</t>
  </si>
  <si>
    <t>Nombre total d'EI (graves ou non) sur l'année</t>
  </si>
  <si>
    <t>Existence de réunions en interne d'analyse des événements indésirables</t>
  </si>
  <si>
    <t>Taux d'événements indésirables (graves ou non) déclarés en interne liés à une situation de violence</t>
  </si>
  <si>
    <t>Existence d'un protocole interne de gestion des risques de violence(du fait de l'usager)</t>
  </si>
  <si>
    <t>Existence d'un protocole de gestion des situations de maltraitance(du fait du personnel)</t>
  </si>
  <si>
    <t xml:space="preserve">Tx de EI déclarés aux tutelles </t>
  </si>
  <si>
    <t>Prescription</t>
  </si>
  <si>
    <t>Stockage</t>
  </si>
  <si>
    <t>Préparation des doses à administrer</t>
  </si>
  <si>
    <t>Distribution et administration</t>
  </si>
  <si>
    <t>Coordination entre les partenaires</t>
  </si>
  <si>
    <t>Formation/information du personnel</t>
  </si>
  <si>
    <t>Mise en place d'un plan d'actions formalisé de sécurisation du circuit du médicament</t>
  </si>
  <si>
    <t>Existence d’une convention formalisée avec une ou plusieurs officines</t>
  </si>
  <si>
    <t>Tx de personnes dont la prescription de médicaments a été réévaluée dans l’année</t>
  </si>
  <si>
    <t>Analyse des événements indésirables liés au circuit du médicament</t>
  </si>
  <si>
    <t>Douleurs</t>
  </si>
  <si>
    <t>Contentions</t>
  </si>
  <si>
    <t>révisé annuellement ?</t>
  </si>
  <si>
    <t xml:space="preserve">Le Document d'Analyse des Risques Infectieux (DARI) a-t-il été </t>
  </si>
  <si>
    <t xml:space="preserve">Le Document d'Analyse des Risques de Défaillance en Énergie (DARDE) a-t-il été </t>
  </si>
  <si>
    <t>Comment est organisée la continuité de l'accompagnement pendant les WE et les vacances ?</t>
  </si>
  <si>
    <t>Comptabilité</t>
  </si>
  <si>
    <t>Contrôle de gestion</t>
  </si>
  <si>
    <t xml:space="preserve">Paye </t>
  </si>
  <si>
    <t>Ressources humaines</t>
  </si>
  <si>
    <t>Formation</t>
  </si>
  <si>
    <t>Système d'information</t>
  </si>
  <si>
    <t>Communication</t>
  </si>
  <si>
    <t>Qualité / gestion des risques</t>
  </si>
  <si>
    <t>Patrimoine</t>
  </si>
  <si>
    <t>Marchés publics</t>
  </si>
  <si>
    <t>Animation équipes</t>
  </si>
  <si>
    <t>Admission et accueil des personnes</t>
  </si>
  <si>
    <t>Coordination pluridisciplinaire de l'accompagnement</t>
  </si>
  <si>
    <t>Communication vis-à -vis de la famille de la personne accompagnée</t>
  </si>
  <si>
    <t>Organisation de la sortie / la fin de l'accompagnement de la personne</t>
  </si>
  <si>
    <t>Pour plus de précisions</t>
  </si>
  <si>
    <t>Blanchisserie/lingerie</t>
  </si>
  <si>
    <t>Restauration</t>
  </si>
  <si>
    <t>Transports</t>
  </si>
  <si>
    <t>Gestion des déchets</t>
  </si>
  <si>
    <t>Logistique</t>
  </si>
  <si>
    <t>Gestion approvisionnements et stocks</t>
  </si>
  <si>
    <t>Maintenance</t>
  </si>
  <si>
    <t>Entretien intérieur / extérieur</t>
  </si>
  <si>
    <t xml:space="preserve">Frais de siège en euros et en pourcentage </t>
  </si>
  <si>
    <t>ETP par type de fonctions centralisées au niveau OG</t>
  </si>
  <si>
    <t>Gestion des assurances</t>
  </si>
  <si>
    <t>Groupement d'achats de véhicules</t>
  </si>
  <si>
    <t>Groupement d'achats de fournitures</t>
  </si>
  <si>
    <t>Groupements pour le parc informatique</t>
  </si>
  <si>
    <t>Groupement organisation des transports</t>
  </si>
  <si>
    <t>Rajouter l'organisgrame général en annexe</t>
  </si>
  <si>
    <t>Si oui, est-il actualisé ?</t>
  </si>
  <si>
    <t>SI oui, quel est son contenu ?</t>
  </si>
  <si>
    <t>Lien annexe financière</t>
  </si>
  <si>
    <t>Indicateurs lien direct vers annexe TDB</t>
  </si>
  <si>
    <t>Sur les domaines suivants ?</t>
  </si>
  <si>
    <t>Gestion de la paie</t>
  </si>
  <si>
    <t>Gestion comptable,
 budgétaire et financière</t>
  </si>
  <si>
    <t>Pilotage : tableaux de bord transversaux</t>
  </si>
  <si>
    <t>Gestion des stocks et approvisionnements</t>
  </si>
  <si>
    <t>Facturation</t>
  </si>
  <si>
    <t>Dossier de l'usager</t>
  </si>
  <si>
    <t>Gestion des admissions</t>
  </si>
  <si>
    <r>
      <t>Une politique GPEC est-elle mise en place ?</t>
    </r>
    <r>
      <rPr>
        <b/>
        <sz val="12"/>
        <color indexed="10"/>
        <rFont val="Calibri"/>
        <family val="2"/>
      </rPr>
      <t xml:space="preserve"> </t>
    </r>
  </si>
  <si>
    <t>Nombre d’ETP réels</t>
  </si>
  <si>
    <t>Pyramide des âges</t>
  </si>
  <si>
    <t xml:space="preserve">Taux de prestations externes </t>
  </si>
  <si>
    <t>Poids de recours à l'intérim</t>
  </si>
  <si>
    <t>Taux de personnel occupant une fonction de gestion d'équipe ou de management</t>
  </si>
  <si>
    <t>l'accompagnement du passage de l'adolescence à l'adulte</t>
  </si>
  <si>
    <t>L'accès aux soins</t>
  </si>
  <si>
    <t>La coordination des parcours</t>
  </si>
  <si>
    <t>L'accueil des personnes 
avec TSA</t>
  </si>
  <si>
    <t>L'insertion professionnelle</t>
  </si>
  <si>
    <t>L'accompagnement des personnes handicapées vieillisantes</t>
  </si>
  <si>
    <t>Accueil de jour</t>
  </si>
  <si>
    <t>Accueil/hébergement temporaire</t>
  </si>
  <si>
    <t>Services</t>
  </si>
  <si>
    <t>Accueil séquentiel</t>
  </si>
  <si>
    <t>Offre de répit</t>
  </si>
  <si>
    <t xml:space="preserve">Les ESMS disposent-ils d'un projet de transformation de l'offre ? </t>
  </si>
  <si>
    <t>Si oui : préciser la stratégie
 mise en œuvre</t>
  </si>
  <si>
    <t>Comment les ESMS s'articulent-ils avec la MDPH sur la gestion des admissions et des sortants ?</t>
  </si>
  <si>
    <t>Quelles démarches ou analyses les ESMS effectuent-ils autour des besoins des personnes accompagnées (adéquation avec les prestations proposées, entrées et sorties …)</t>
  </si>
  <si>
    <t>Médiation par les pairs</t>
  </si>
  <si>
    <t>Autre(s) action(s)</t>
  </si>
  <si>
    <t>Groupes de paroles</t>
  </si>
  <si>
    <t>pair-aidance</t>
  </si>
  <si>
    <t>Formations</t>
  </si>
  <si>
    <t>Formation des personnels</t>
  </si>
  <si>
    <t>Adapation des locaux</t>
  </si>
  <si>
    <t>Partenariats</t>
  </si>
  <si>
    <t>Si vous accompagnez des personnes avec poly-handicap, des orientations ou accompagnements spécifiques sont-ils développées ?</t>
  </si>
  <si>
    <t>·       Centre de loisirs</t>
  </si>
  <si>
    <t>·       Centre de sport/handisport/sport adapté</t>
  </si>
  <si>
    <t xml:space="preserve">.       Centre d'apprentissage </t>
  </si>
  <si>
    <t>·       Entreprises</t>
  </si>
  <si>
    <t>Personnes handicapées vieillissantes</t>
  </si>
  <si>
    <t>Fin de vie</t>
  </si>
  <si>
    <t>et 
les difficultés rencontrées</t>
  </si>
  <si>
    <t>Etat du partenariat</t>
  </si>
  <si>
    <t>Quelles démarches les ESMS mènent-ils pour développer l'autonomie des personnes accompagnées ?</t>
  </si>
  <si>
    <t>Supervision interne</t>
  </si>
  <si>
    <t>Supervision externe</t>
  </si>
  <si>
    <t>Guidance parentale</t>
  </si>
  <si>
    <t>Si vous accompagnez des personnes avec handicap psychique, des modalités spécifiques sont-elles développées (formations des personnels, partenariats, GEM….)?</t>
  </si>
  <si>
    <t>Axe 1 - Réponse aux besoins territoriaux et adaptation des parcours
Diagnostic ESMS secteur Adultes</t>
  </si>
  <si>
    <t>L'accompagnement en fin de vie</t>
  </si>
  <si>
    <t>L'accompagnement précoce</t>
  </si>
  <si>
    <t>L'inclusion scolaire 
et sociale</t>
  </si>
  <si>
    <t>Accompagnement précoce</t>
  </si>
  <si>
    <t>Entrée école</t>
  </si>
  <si>
    <t>Orientation professionnelle</t>
  </si>
  <si>
    <t>Passage vie adulte</t>
  </si>
  <si>
    <r>
      <t xml:space="preserve">Des projets/actions spécifiques visant à anticiper la sortie des jeunes adultes (dont « Amendements Creton ») sont-ils organisés ? </t>
    </r>
    <r>
      <rPr>
        <b/>
        <strike/>
        <sz val="12"/>
        <color indexed="8"/>
        <rFont val="Calibri"/>
        <family val="2"/>
      </rPr>
      <t/>
    </r>
  </si>
  <si>
    <t>Axe 1 - Réponse aux besoins territoriaux et adaptation des parcours</t>
  </si>
  <si>
    <t>À l’échelle des établissements et services</t>
  </si>
  <si>
    <t>Repérage systématique des problèmes nutritionnels (Oui/Non)</t>
  </si>
  <si>
    <t>Tx de personnes accompagnées ayant bénéficié d’une visite médicale dans l’année</t>
  </si>
  <si>
    <t xml:space="preserve"> Tx de personnes accompagnées ayant bénéficié d’un bilan bucco-dentaire dans l’année </t>
  </si>
  <si>
    <t>Tx de personnes accompagnées pour lesquelles le besoin d’un bilan ophtalmologique a été évalué</t>
  </si>
  <si>
    <t>Tx de personnes accompagnées pour lesquelles le besoin d’un bilan auditif a été évalué</t>
  </si>
  <si>
    <t>Evaluation systématique du besoin d’un bilan gynécologique, au cours de l’année, pour l’ensemble des femmes (Oui/Non)</t>
  </si>
  <si>
    <t>Tx de DMP mis en place au 31/12 de l’année précédant la signature du CPOM</t>
  </si>
  <si>
    <t>Lien direct vers 
Ind. Flash</t>
  </si>
  <si>
    <t xml:space="preserve">Points d'amélioration </t>
  </si>
  <si>
    <t>Contenu du partenariat et
 points forts / points d'amélioration</t>
  </si>
  <si>
    <t>Groupes de travail institutionnel</t>
  </si>
  <si>
    <t>Projet interassociatif territorial</t>
  </si>
  <si>
    <t>Autres (préciser)</t>
  </si>
  <si>
    <t>Les ESMS se positionnent-ils comme "établissement ressource" pour les autres acteurs du territoire ?</t>
  </si>
  <si>
    <t>Quels ESMS ?</t>
  </si>
  <si>
    <t>Sur quelle(s) thématique(s) ?</t>
  </si>
  <si>
    <t>Depuis quand ?</t>
  </si>
  <si>
    <t>Quelles modalités ?</t>
  </si>
  <si>
    <t>Préciser de manière générale les profils des personnes accompagnées ou les évolutions envisagées</t>
  </si>
  <si>
    <r>
      <t xml:space="preserve">Des prises en charge modulaires/partagées sont-elles proposées </t>
    </r>
    <r>
      <rPr>
        <b/>
        <sz val="12"/>
        <rFont val="Calibri"/>
        <family val="2"/>
      </rPr>
      <t>ou envisagées ?</t>
    </r>
  </si>
  <si>
    <r>
      <t xml:space="preserve">Des projets/actions spécifiques visant à l'insertion porfessionnelle </t>
    </r>
    <r>
      <rPr>
        <b/>
        <sz val="12"/>
        <rFont val="Calibri"/>
        <family val="2"/>
      </rPr>
      <t xml:space="preserve">en milieu ordinaire sont-ils organisés ? </t>
    </r>
    <r>
      <rPr>
        <b/>
        <strike/>
        <sz val="12"/>
        <color indexed="8"/>
        <rFont val="Calibri"/>
        <family val="2"/>
      </rPr>
      <t/>
    </r>
  </si>
  <si>
    <r>
      <rPr>
        <b/>
        <sz val="12"/>
        <rFont val="Calibri"/>
        <family val="2"/>
      </rPr>
      <t xml:space="preserve">D'autres projets/actions spécifiques visant à l'insertion porfessionnelle sont-ils organisés ? </t>
    </r>
    <r>
      <rPr>
        <b/>
        <strike/>
        <sz val="12"/>
        <color indexed="8"/>
        <rFont val="Calibri"/>
        <family val="2"/>
      </rPr>
      <t/>
    </r>
  </si>
  <si>
    <r>
      <t xml:space="preserve">Des projets/actions spécifiques visant à </t>
    </r>
    <r>
      <rPr>
        <b/>
        <sz val="12"/>
        <rFont val="Calibri"/>
        <family val="2"/>
      </rPr>
      <t xml:space="preserve">l'habitat inclusif sont-ils organisés ? </t>
    </r>
    <r>
      <rPr>
        <b/>
        <strike/>
        <sz val="12"/>
        <color indexed="8"/>
        <rFont val="Calibri"/>
        <family val="2"/>
      </rPr>
      <t/>
    </r>
  </si>
  <si>
    <r>
      <t xml:space="preserve">Des projets/actions spécifiques visant à l'insertion professionnelle </t>
    </r>
    <r>
      <rPr>
        <b/>
        <sz val="12"/>
        <rFont val="Calibri"/>
        <family val="2"/>
      </rPr>
      <t xml:space="preserve">des jeunes sont-ils organisés ? </t>
    </r>
    <r>
      <rPr>
        <b/>
        <strike/>
        <sz val="12"/>
        <color indexed="8"/>
        <rFont val="Calibri"/>
        <family val="2"/>
      </rPr>
      <t/>
    </r>
  </si>
  <si>
    <t xml:space="preserve">Les ESMS interrogent-ils  l'adaptation des accompagnements au regard des évolutions des attentes ou besoins en autonomie de chaque  personne accompagnée ( ex : sortie d'ESMS classique vers d'autres types d'accompagnements ou d'habitats avec un accompagnement hors les murs, sortie vers un habitat inclusif …) ? </t>
  </si>
  <si>
    <t xml:space="preserve">Les ESMS interrogent-ils  l'adaptation des accompagnements au regard des évolutions des attentes ou besoins en autonomie de chaque enfant accompagné ( ex : passage de IME à SESSAD, dispositif ITEP…) ? </t>
  </si>
  <si>
    <t xml:space="preserve">A saisir par l'organisme gestionnaire </t>
  </si>
  <si>
    <t>Scolarisation</t>
  </si>
  <si>
    <t>Données à saisir de manière globale pour l'ensemble des ESMS</t>
  </si>
  <si>
    <t xml:space="preserve"> % des unités d'enseignement disposant d'un projet pédagogique formalisé annexé au projet d'établissement</t>
  </si>
  <si>
    <t>% des ESMS ayant une convention constitutive d'unité d'enseignement avec le DASEN</t>
  </si>
  <si>
    <t>Nb d'UE externalisées</t>
  </si>
  <si>
    <t>Tx de jeunes ayant un projet personnalisé de scolarisation élaboré par la MDPH et bénéficiant d'une réunion d'équipe de Suivi de Scolarisation annuelle (ESS)</t>
  </si>
  <si>
    <t>TX d'enfants de 6-16 ans en inclusion scolaire totale</t>
  </si>
  <si>
    <t>TX d'enfants de 6-16 ans scolarisés exclusivement en UE externalisée</t>
  </si>
  <si>
    <t>TX d'enfants de 6-16 ans scolarisés exclusivement en UE interne ESMS</t>
  </si>
  <si>
    <t xml:space="preserve">ESMS 1 </t>
  </si>
  <si>
    <t>ESMS 2</t>
  </si>
  <si>
    <t>ESMS 3</t>
  </si>
  <si>
    <t>ESMS 4</t>
  </si>
  <si>
    <t>ESMS 5</t>
  </si>
  <si>
    <t>Total</t>
  </si>
  <si>
    <t>Tx d'enfants de 6-16 ans passant moins de 6 heures/semaine à l'école</t>
  </si>
  <si>
    <t>Tx d'enfants de 6-16 ans passant de 6 à 12 heures/semaine à l'école</t>
  </si>
  <si>
    <t>Tx d'enfants de 6-16 ans passant plus de 12 heures/semaines à l'école</t>
  </si>
  <si>
    <t>Tx d'enfants de 6-16 ans accompagnés par l'EMS ne bénéficiant d'aucune scolarisation</t>
  </si>
  <si>
    <t>Nb d'enfants de 6-16 ans ne bénéficiant d'aucune scolarisation</t>
  </si>
  <si>
    <t>Total nb enfants de 6-16 ans  bénéficiant d'une scolarité partagée entre l'école ordinaire et l'EMS</t>
  </si>
  <si>
    <t>Enfants de 6-16 ans bénéficiant d'une scolarité partagée entre l'école ordinaire et l'EMS :</t>
  </si>
  <si>
    <t>Tx d'enfants de 6-16 ans  bénéficiant d'une scolarité partagée entre l'école ordinaire et l'EMS</t>
  </si>
  <si>
    <t>Insertion professionnelle des jeunes</t>
  </si>
  <si>
    <t>Données à saisir par catégorie d'ESMS du secteur enfants</t>
  </si>
  <si>
    <t>ITEP</t>
  </si>
  <si>
    <t>Tx des jeunes accompagnés en formation ou apprentissage professionnel en milieu ordinaire</t>
  </si>
  <si>
    <t>TOTAL</t>
  </si>
  <si>
    <t>….</t>
  </si>
  <si>
    <t xml:space="preserve">Taux d'insertion des travailleurs d'ESAT en milieu ordinaire de travail </t>
  </si>
  <si>
    <t xml:space="preserve">Insertion des travailleurs d'ESAT en milieu ordinaire de travail </t>
  </si>
  <si>
    <t>Taux de sortie vers le milieu ordinaire de travail</t>
  </si>
  <si>
    <t>Taux d'insertion "indirecte"en milieu ordinaire de travail</t>
  </si>
  <si>
    <t>ESAT 1</t>
  </si>
  <si>
    <t>ESAT 2</t>
  </si>
  <si>
    <t xml:space="preserve">PH bénéficiant d'un dispositif d’emploi accompagné                                                                    </t>
  </si>
  <si>
    <t>Tx de personnes ayant des activités sportives à l’extérieur de l’ESMS</t>
  </si>
  <si>
    <t>Tx de personnes ayant des activités sportives au sein de l’ESMS</t>
  </si>
  <si>
    <t>Nb de personnes accompagnées</t>
  </si>
  <si>
    <t>Nb de personnes ayant des activités sportives à l’extérieur de l’ESMS</t>
  </si>
  <si>
    <t>Nb de personnes ayant des activités sportives au sein de l’ESMS</t>
  </si>
  <si>
    <t xml:space="preserve">Tx de personnes ayant des activités culturelles à l’extérieur de l’ESMS </t>
  </si>
  <si>
    <t>Tx de personnes ayant des activités culturelles au sein de l’ESMS</t>
  </si>
  <si>
    <t xml:space="preserve">Nb de personnes ayant des activités culturelles à l’extérieur de l’ESMS </t>
  </si>
  <si>
    <t>Nb de personnes ayant des activités culturelles au sein de l’ESMS</t>
  </si>
  <si>
    <t>FAM</t>
  </si>
  <si>
    <t>Avez-vous une section dite "hors les murs" et clairement identifiée ? (si oui, cocher ci-dessous)</t>
  </si>
  <si>
    <t>Taux de travailleurs handicapés accueillis à temps partiel ou séquentiel dans l'ESAT</t>
  </si>
  <si>
    <t>Accueil à temps partiel ou séquentiel dans l'ESAT</t>
  </si>
  <si>
    <t>Accompagnement des personnes avec TSA</t>
  </si>
  <si>
    <t>ESMS 6</t>
  </si>
  <si>
    <t>ESMS 7</t>
  </si>
  <si>
    <t xml:space="preserve">Données à saisir par catégorie d'ESMS </t>
  </si>
  <si>
    <t xml:space="preserve">Les pièces à fournir par le gestionnaire à l’appui du diagnostic budgétaire et financier : </t>
  </si>
  <si>
    <t>n-3</t>
  </si>
  <si>
    <t>n-2</t>
  </si>
  <si>
    <t>n-1</t>
  </si>
  <si>
    <t>ARS</t>
  </si>
  <si>
    <t>CD</t>
  </si>
  <si>
    <t>Dotation globale commune (DGC) de l’année (1)</t>
  </si>
  <si>
    <t>Excédents affectés à l'investissement</t>
  </si>
  <si>
    <t>Excédents affecté à la couverture du Besoin en Fonds de Roulement (Réserve de Trésorerie)</t>
  </si>
  <si>
    <t>Excédents à la compensation des charges d'amortissement</t>
  </si>
  <si>
    <t>Excédent affectés à la réduction des charges d'exploitation</t>
  </si>
  <si>
    <t>Compensation des déficits d'exploitation</t>
  </si>
  <si>
    <t>Report à nouveau déficitaire</t>
  </si>
  <si>
    <t>Taux de résultat à affecter /DGC (2)/(1)</t>
  </si>
  <si>
    <t>RESULTAT retenu par le tarificateur (2)</t>
  </si>
  <si>
    <t>Type d’indicateurs</t>
  </si>
  <si>
    <t xml:space="preserve">Taux de CAF </t>
  </si>
  <si>
    <t>CAF nette du remboursement annuel des emprunts</t>
  </si>
  <si>
    <t>Taux de dépendance financière</t>
  </si>
  <si>
    <t xml:space="preserve">Trésorerie nette en jours </t>
  </si>
  <si>
    <t>Taux de vétusté des matériels et outillages</t>
  </si>
  <si>
    <t>Taux de vétusté des constructions</t>
  </si>
  <si>
    <t xml:space="preserve">1- Résultats cumulés du CPOM sur 3 ans </t>
  </si>
  <si>
    <t>2- Réserves et provisions</t>
  </si>
  <si>
    <t>3- Indicateurs financiers</t>
  </si>
  <si>
    <t>4- Evolution de l'emploi</t>
  </si>
  <si>
    <t>Etat prévisionnel des départs en retraite sur 5 ans et provisions constituées à cet effet</t>
  </si>
  <si>
    <t>Catégories</t>
  </si>
  <si>
    <t>N+1</t>
  </si>
  <si>
    <t>NB ETP</t>
  </si>
  <si>
    <t>Provisions constituées jusqu'au 31/12/n-1</t>
  </si>
  <si>
    <t>N+2</t>
  </si>
  <si>
    <t>N+3</t>
  </si>
  <si>
    <t>N+4</t>
  </si>
  <si>
    <t>N+5</t>
  </si>
  <si>
    <t xml:space="preserve">Médical </t>
  </si>
  <si>
    <t>Para-médical</t>
  </si>
  <si>
    <t>Excédents affectés au  financement des mesures d'exploitation</t>
  </si>
  <si>
    <t>Taux de marge brute d'exploitation</t>
  </si>
  <si>
    <t>Besoin en fond de roulement</t>
  </si>
  <si>
    <t xml:space="preserve">Cf. Annexe TBD </t>
  </si>
  <si>
    <t>Détail lien annexe TBD</t>
  </si>
  <si>
    <t>Administratifs -services généraux</t>
  </si>
  <si>
    <t xml:space="preserve">Para-médical </t>
  </si>
  <si>
    <t>Socio-éducatifs</t>
  </si>
  <si>
    <t>ACCUEIL FAMILIAL SPECIALISE ( dont CAFS)</t>
  </si>
  <si>
    <t>FV</t>
  </si>
  <si>
    <t>Accueil non médicalisé 
(anciennement FH et FV)</t>
  </si>
  <si>
    <t>FH</t>
  </si>
  <si>
    <t>Autre ESMS d'accueil non médicalisé</t>
  </si>
  <si>
    <t>Préciser dans cette cellule le type d'ESMS (PHV/logement accompagné,,,)</t>
  </si>
  <si>
    <t xml:space="preserve">-  Un bilan financier consolidé des établissements visés par le CPOM pour chaque financeur </t>
  </si>
  <si>
    <t>4- Evolution des frais de siège</t>
  </si>
  <si>
    <t>Montant des frais de siège (compte 655)</t>
  </si>
  <si>
    <t>n-5</t>
  </si>
  <si>
    <t>n</t>
  </si>
  <si>
    <t>Montant</t>
  </si>
  <si>
    <t>Conseil Départemental</t>
  </si>
  <si>
    <t>Etat (CHRS et autre)</t>
  </si>
  <si>
    <t>Evolution des frais de siège 
n/n-5 en %</t>
  </si>
  <si>
    <t>ESAT 3</t>
  </si>
  <si>
    <t>ESAT 4</t>
  </si>
  <si>
    <t>ESAT 5</t>
  </si>
  <si>
    <t>ESAT 6</t>
  </si>
  <si>
    <t>ESAT 7</t>
  </si>
  <si>
    <t xml:space="preserve">Veuillez répondre aux questions en complétant toutes les zones en </t>
  </si>
  <si>
    <t>ESMS SECTEUR ENFANT</t>
  </si>
  <si>
    <t>ESMS SECTEUR ADULTE</t>
  </si>
  <si>
    <t>Puis renseignez pour chaque thématique  les modalités mises en œuvre ainsi que les difficultés rencontrées, les points forts et les points d'amélioration identifiés</t>
  </si>
  <si>
    <t>Evaluation de la personne</t>
  </si>
  <si>
    <t>Excédents affectés à la couverture du BFR ou réserve trésorerie</t>
  </si>
  <si>
    <t xml:space="preserve">Réserve de compensation </t>
  </si>
  <si>
    <t>Réserve de compensation des charges d'amortissement</t>
  </si>
  <si>
    <t>Autres réserves</t>
  </si>
  <si>
    <t>Réserves</t>
  </si>
  <si>
    <t>Sous- total Réserves</t>
  </si>
  <si>
    <t>destinées à renforcer la couverture du BFR</t>
  </si>
  <si>
    <t>pour renouvellement des immobilisations</t>
  </si>
  <si>
    <t>amortissements dérogatoires</t>
  </si>
  <si>
    <t>réserves des plus values nettes d'actif circulant</t>
  </si>
  <si>
    <t>réserves des plus values nettes d'actif immobilisé</t>
  </si>
  <si>
    <t>droit des propriétaires</t>
  </si>
  <si>
    <t>Provisions réglementées</t>
  </si>
  <si>
    <t>Sous- total Provisions réglementées</t>
  </si>
  <si>
    <t>pour risques</t>
  </si>
  <si>
    <t>à répartir sur plusieurs exercices</t>
  </si>
  <si>
    <t>autres provisions pour charges</t>
  </si>
  <si>
    <t>Provisions</t>
  </si>
  <si>
    <t xml:space="preserve">Sous- total Provisions </t>
  </si>
  <si>
    <t>des immobilisations</t>
  </si>
  <si>
    <t>des stocks en cours</t>
  </si>
  <si>
    <t>des comptes de tiers</t>
  </si>
  <si>
    <t>des comptes financiers</t>
  </si>
  <si>
    <t>Provisions pour dépréciation</t>
  </si>
  <si>
    <t>Sous- total Provisions pour dépréciation</t>
  </si>
  <si>
    <t xml:space="preserve">sur subvention de fonctionnement </t>
  </si>
  <si>
    <t>Fonds dédiés</t>
  </si>
  <si>
    <t>Dépenses refusées par l'autorité de tarification</t>
  </si>
  <si>
    <t xml:space="preserve">110 et 119 </t>
  </si>
  <si>
    <t>Résultats en attente d'affectation</t>
  </si>
  <si>
    <t xml:space="preserve">Fond de roulement d'exploitation </t>
  </si>
  <si>
    <t>Fond de roulement d'investissement</t>
  </si>
  <si>
    <t>Fond de roulement net global</t>
  </si>
  <si>
    <t>Administratif-
Services généraux</t>
  </si>
  <si>
    <t>Montant chargé des indemnités départ retraite</t>
  </si>
  <si>
    <t xml:space="preserve">Catégories
</t>
  </si>
  <si>
    <t>Nb d'agents</t>
  </si>
  <si>
    <t>% financeur</t>
  </si>
  <si>
    <t>Nombre d'enfants de 6-16 ans accompagnés en inclusion scolaire totale</t>
  </si>
  <si>
    <t>Nb jeunes de 6-16 ans ayant un projet personnalisé de scolarisation élaboré par la MDPH et bénéficiant d'une réunion d'équipe de Suivi de Scolarisation annuelle (ESS)</t>
  </si>
  <si>
    <t>Nombre d'enfants de 6-16 ans scolarisés exclusivement en UE interne ESMS</t>
  </si>
  <si>
    <t>Nombre d'enfants de 6-16 ans accompagnés scolarisés exclusivement en UE externalisée</t>
  </si>
  <si>
    <t>Nombre d'unités d'enseignement disposant d'un projet pédagogique formalisé annexé au projet d'établissement</t>
  </si>
  <si>
    <t xml:space="preserve">Nombre d'unités d'enseignement </t>
  </si>
  <si>
    <t>Nb d'ESMS accompagnant des enfants ou adolescents scolarisés</t>
  </si>
  <si>
    <t>Nb d'ESMS ayant une convention constitutive d'unité d'enseignement avec le DASEN</t>
  </si>
  <si>
    <t>Nom de l'organisme gestionnaire</t>
  </si>
  <si>
    <t>Convention collective</t>
  </si>
  <si>
    <t xml:space="preserve">Siège autorisé </t>
  </si>
  <si>
    <t>Par (nom de l'autorité)</t>
  </si>
  <si>
    <t>Présentation  de l'organisme gestionnaire (historique, valeurs, projet associatif, différentes activités…)</t>
  </si>
  <si>
    <t>Capacité totale 
autorisé au 01/01/N</t>
  </si>
  <si>
    <t>Public spécifique mentionné dans l'arrêté d'autorisation</t>
  </si>
  <si>
    <t>TOTAL ENFANTS</t>
  </si>
  <si>
    <t>TOTAL ADULTES</t>
  </si>
  <si>
    <t>Nb de travailleurs d'ESAT mis à disposition sur l'année N-1</t>
  </si>
  <si>
    <t>Nb de sorties de travailleurs d'ESAT pour retour en milieu ordinaire de travail en année N-1</t>
  </si>
  <si>
    <t>Nb de travailleurs handicapés exerçant leur activité en milieu ordinaire en année N-1</t>
  </si>
  <si>
    <t>Nb de travailleurs d'ESAT disposant d'une convention d'appui sur l'année N-1</t>
  </si>
  <si>
    <t>Nb de travailleurs handicapés</t>
  </si>
  <si>
    <t>Nb de travailleurs handicapés accueillis à temps partiel ou séquentiel dans l'ESAT</t>
  </si>
  <si>
    <t>Des projets/actions visant à permettre l'accès des personnes accompagnées à des activités sportives en  milieu ordinaire sont-ils proposés ?</t>
  </si>
  <si>
    <t>Des projets/actions spécifiques en matière d'accès aux activités physiques, sportives sont-ils développés au sein des structures?</t>
  </si>
  <si>
    <t>Des projets/actions spécifiques en matière d'accès à des activités culturelles sont-ils développés au sein des structures?</t>
  </si>
  <si>
    <t>Préciser les actions de guidance parentale mises en œuvre</t>
  </si>
  <si>
    <t>Préciser les modalités de supervisions (liste modalités + précisions dans zone texte libre)</t>
  </si>
  <si>
    <t>Supervision mixte externe/interne</t>
  </si>
  <si>
    <t>Pas de supervision</t>
  </si>
  <si>
    <t>Préciser les autres actions 
mises en place</t>
  </si>
  <si>
    <t xml:space="preserve">Tx de personnes accompagnées avec TSA </t>
  </si>
  <si>
    <t>Supervision</t>
  </si>
  <si>
    <t>Actualisation
 &lt; 5 ans</t>
  </si>
  <si>
    <t>Actualisation 
&gt; 5 ans</t>
  </si>
  <si>
    <t>Non déployé</t>
  </si>
  <si>
    <t>Pratiques hétérogènes</t>
  </si>
  <si>
    <t>Nombre d'enfants / adolescent entre 6 et 16 ans accompagnés en file active sur l'année N-1</t>
  </si>
  <si>
    <t>Nb d'enfants de 6-16 ans bénéficiant d'une prise en charge partagée entre le secteur MS et l'école sur moins de 6 heures/semaine à l'école</t>
  </si>
  <si>
    <t>Nb d'enfants de 6-16 ans bénéficiant d'une prise en charge partagée entre le secteur MS et l'école sur un temps de 6 à 12 heures/semaine à l'école</t>
  </si>
  <si>
    <t>Nb d'enfants de 6-16 ansbénéficiant d'une prise en charge partagée entre le secteur MS et l'école sur un temps de plus de 12 h/semaines à l'école</t>
  </si>
  <si>
    <t xml:space="preserve">Nb d'enfants moins de 4 ans avec TSA </t>
  </si>
  <si>
    <t>Tx d'enfants moins de 4 ans avec TSA</t>
  </si>
  <si>
    <t>Nb d'ESMS accompagnant des personnes avec TSA</t>
  </si>
  <si>
    <t>Nb d'ESMS ayant un focus autisme dans leur Plan d'amélioration de la qualité (PACQ)</t>
  </si>
  <si>
    <t>Tx d'ESMS ayant un focus autisme dans leur Plan d'amélioration de la qualité (PACQ)</t>
  </si>
  <si>
    <t>Nb d'ESMS  menant des actions de guidance parentale auprès des familles de personnes avec TSA</t>
  </si>
  <si>
    <t>Tx d'ESMS  menant des actions de guidance parentale auprès des familles de personnes avec TSA</t>
  </si>
  <si>
    <t>CAMPS</t>
  </si>
  <si>
    <t>pour pensions et obligations similaires</t>
  </si>
  <si>
    <t>Outils Loi 2002-2</t>
  </si>
  <si>
    <t>Cliquer pour saisir les données pour les ESMS à compétence exclusive CD</t>
  </si>
  <si>
    <t>Nb de répondants régionalement</t>
  </si>
  <si>
    <t>MEDIANE excel</t>
  </si>
  <si>
    <t>MOYENNE excel</t>
  </si>
  <si>
    <t>Département</t>
  </si>
  <si>
    <t>N°FINESS (géographique)</t>
  </si>
  <si>
    <t>Raison sociale du Géographique</t>
  </si>
  <si>
    <t>Commune de la structure</t>
  </si>
  <si>
    <t>Catégorie de la structure</t>
  </si>
  <si>
    <t>Raison sociale du Juridique</t>
  </si>
  <si>
    <t>ETABLISSEMENT / SERVICE</t>
  </si>
  <si>
    <t>Nombre de personnes accompagnées</t>
  </si>
  <si>
    <t>Existence d'une convention avec des organismes de formation pour les personnes accompagnées</t>
  </si>
  <si>
    <t>Un repérage des problèmes nutritionnels est-il systématiquement réalisé  ?</t>
  </si>
  <si>
    <t>Des actions de prévention des effets du veillissement sont-elles mises en place pour les + de 45 ans ?</t>
  </si>
  <si>
    <t>taux de PH pour lesquelles le besoin d'un bilan ophtalmologique a été évalué</t>
  </si>
  <si>
    <t>taux de PH pour lesquelles le besoin d'un bilan auditif a été évalué</t>
  </si>
  <si>
    <t>Nombre de personnes accueillies disposant d'un dossier de liaison d'urgence (DLU) ou d'une fiche de liaison</t>
  </si>
  <si>
    <t>Taux de PH disposant d'un dossier de liaison d'urgence (DLU) ou d'une fiche de liaison</t>
  </si>
  <si>
    <t>Existence d’une convention avec le secteur psychiatrique organisant l'accès aux soins spécialisés en psychiatrie</t>
  </si>
  <si>
    <t xml:space="preserve">Existence d’une convention avec un établissement sanitaire comprenant l'organisation de l'accueil en urgence ? </t>
  </si>
  <si>
    <t>Existence de partenariats formalisés spécifiques à l'accompagnment des personnes handicapées vieillissantes ?</t>
  </si>
  <si>
    <t>Existence de partenariats engagés spécifiques à l'orientation des personnes handicapées vieillissantes ?</t>
  </si>
  <si>
    <t>Organisez-vous des groupes d'expression collective ou d'autres modes d'expression en dehors du CVS ?</t>
  </si>
  <si>
    <t>Taux de personnes accompagnées bénéficiant d'un PP formalisé</t>
  </si>
  <si>
    <t>Les projets personnalisés sont-ils révisés aux âges clé de la vie  (18-25/35-45 ans)?</t>
  </si>
  <si>
    <t>Colonne11</t>
  </si>
  <si>
    <t>Existence en interne de fiches de déclaration d'évènements indésirables (EI)</t>
  </si>
  <si>
    <t>Nombre d'événements indésirables (graves ou non) déclarés en interne</t>
  </si>
  <si>
    <t>Nombre d'événements indésirables (graves ou non) déclarés en interne liés à une situation de violence</t>
  </si>
  <si>
    <t>Taux d'EI graves ou non déclarés en interne liés à une situation de violence</t>
  </si>
  <si>
    <t>Existence en interne d'un protocole de gestion des risques de violence (du fait de l'usager)</t>
  </si>
  <si>
    <t>Existence d'un protocole de gestion des situations de maltraitance (du fait du personnel)</t>
  </si>
  <si>
    <t>Existence d'un protocole encadrant les contentions (physiques et chimiques)</t>
  </si>
  <si>
    <t>Réalisation de l'autodiagnostic du circuit du médicament avec l'outil HANDICIMED proposé par l'ARS (hors PUI)</t>
  </si>
  <si>
    <t>Existence d’une convention formalisée avec une ou plusieurs officines (hors PUI)</t>
  </si>
  <si>
    <t>Taux de PH dont la prescription de médicaments à été réévalués dans l'année</t>
  </si>
  <si>
    <t>Services Adultes</t>
  </si>
  <si>
    <t>Etablissements Adultes</t>
  </si>
  <si>
    <t>Données à saisir pour les ESMS à compétence exclusive CD</t>
  </si>
  <si>
    <t>Ce fichier permet d'accéder aux annexes du CPOM suivantes en cliquant sur chaque bouton.</t>
  </si>
  <si>
    <r>
      <t>ANNEXE 1</t>
    </r>
    <r>
      <rPr>
        <b/>
        <sz val="11"/>
        <color theme="1"/>
        <rFont val="Calibri"/>
        <family val="2"/>
      </rPr>
      <t> : Fiche signalétique présentant les caractéristiques du gestionnaire et des ESMS entrant dans le périmètre du contrat</t>
    </r>
  </si>
  <si>
    <t>ANNEXE 2 : Synthèse du diagnostic partagé</t>
  </si>
  <si>
    <t>Dentiste</t>
  </si>
  <si>
    <t>Gynécologue</t>
  </si>
  <si>
    <t>Opthalmologue</t>
  </si>
  <si>
    <t>Unités et nb de jours d'ouverture</t>
  </si>
  <si>
    <t>Tx de refus d’admission justifié concernant un usager orienté</t>
  </si>
  <si>
    <t xml:space="preserve">Cliquer ici pour saisie données </t>
  </si>
  <si>
    <t>Indicateurs scolarisation</t>
  </si>
  <si>
    <t xml:space="preserve">Nb d'enfants accompagnés de 0 à 4 ans </t>
  </si>
  <si>
    <t>Nb de jeunes adultes accompagnés de plus de 20 ans</t>
  </si>
  <si>
    <t>Nb de jeunes adultes accompagnés de 16 à 19 ans</t>
  </si>
  <si>
    <t>NB aidants ayant bénéficié de formation sur une année donnée</t>
  </si>
  <si>
    <t>Nb d'enfants accompagnés de 0 à 4 ans (cf. onglet TBD performance)</t>
  </si>
  <si>
    <t>Tx de personnes accompagnées avec handicap psychique</t>
  </si>
  <si>
    <t>Tx de personnes accompagnées avec poly-handicap</t>
  </si>
  <si>
    <t xml:space="preserve">Tx de personnes ayant des activités sportives à l’extérieur de l’ESMS </t>
  </si>
  <si>
    <t>Tx de pers. accueillies disposant d'un DLU ou d'une fiche de liaison</t>
  </si>
  <si>
    <t>Indicateurs insertion professionnelle</t>
  </si>
  <si>
    <r>
      <t>·       ESMS PH hors OG</t>
    </r>
    <r>
      <rPr>
        <b/>
        <sz val="11"/>
        <rFont val="Calibri"/>
        <family val="2"/>
      </rPr>
      <t xml:space="preserve"> </t>
    </r>
  </si>
  <si>
    <r>
      <t>·       ESMS PA hors OG</t>
    </r>
    <r>
      <rPr>
        <b/>
        <sz val="11"/>
        <rFont val="Calibri"/>
        <family val="2"/>
      </rPr>
      <t xml:space="preserve"> </t>
    </r>
  </si>
  <si>
    <r>
      <t>·       Autres (</t>
    </r>
    <r>
      <rPr>
        <b/>
        <i/>
        <sz val="11"/>
        <rFont val="Calibri"/>
        <family val="2"/>
      </rPr>
      <t>préciser</t>
    </r>
    <r>
      <rPr>
        <b/>
        <sz val="11"/>
        <rFont val="Calibri"/>
        <family val="2"/>
      </rPr>
      <t>)</t>
    </r>
  </si>
  <si>
    <t>Tx de professionnels en relation directe avec les personnes accompagnées ayant bénéficié d'analyse de pratiques</t>
  </si>
  <si>
    <t>Des projets/actions spécifiques en matière de promotion de la bientraitance sont-ils développés ?</t>
  </si>
  <si>
    <t>Annexe 2-b : Indicateurs FLASH</t>
  </si>
  <si>
    <t>Annexe 2-c : Indicateurs Tbd 
performance</t>
  </si>
  <si>
    <t>Annexe 2-e : diagnostic budgétaire et financier</t>
  </si>
  <si>
    <t>Annexe 2-d : Indicateurs 
complémentaires</t>
  </si>
  <si>
    <t xml:space="preserve">Annexe 2-a : Tableau de synthèse et des indicateurs mobilisables constitué de 5 onglets </t>
  </si>
  <si>
    <t>Cette annexe consolide pour l'ensemble des ESMS de l'OG les données reccueillies par l'ARS en matière de qualité et sécurité
Les ESMS à compétence exclusive département n'étant pas visés par cette campagne annuelle ARS, il est nécessaire de renseigner ces données pour chacun de ces ESMS dans le tableau ci dessous.</t>
  </si>
  <si>
    <t>Rajouter un commentaire sur ce qu'est le Hors les Murs</t>
  </si>
  <si>
    <t>-  Un bilan financier consolidé de l'organisme gestionnaire</t>
  </si>
  <si>
    <t>Tx d'ESMS menant des actions de guidance parentale auprès des familles de personnes avec TSA</t>
  </si>
  <si>
    <t>Taux d’ETP vacants</t>
  </si>
  <si>
    <t>Secteur enfance</t>
  </si>
  <si>
    <t>Secteur adultes</t>
  </si>
  <si>
    <t>Nb d'admissions en N-1</t>
  </si>
  <si>
    <t>Nb de pers.admises en N-1 bénéficiant d'un PAG</t>
  </si>
  <si>
    <t>Nb de pers. accompag. bénéficiant d‘un dossier usager informatisé  au 31/12/N-1</t>
  </si>
  <si>
    <t xml:space="preserve">Tx de pers. admises en année N-1 bénéficiant d‘un PAG </t>
  </si>
  <si>
    <t>Nb total de pers. accompagnées au 31/12/N-1</t>
  </si>
  <si>
    <t>Nb de pers.admises en N-1 par Via-Trajectoire</t>
  </si>
  <si>
    <t>Nb de de refus d’admission justifiés concernant les usagers orientés dans le cadre d'un PAG en N-1</t>
  </si>
  <si>
    <t>Préciser dans cette cellule le type d'ESMS (équipe mobile,...)</t>
  </si>
  <si>
    <t>Préciser dans cette cellule le type d'ESMS</t>
  </si>
  <si>
    <t>ESMS 8</t>
  </si>
  <si>
    <t>ESMS 9</t>
  </si>
  <si>
    <t>ESMS 10</t>
  </si>
  <si>
    <t>ESMS 11</t>
  </si>
  <si>
    <t>ESMS 12</t>
  </si>
  <si>
    <t>ESMS 13</t>
  </si>
  <si>
    <t>ESMS 14</t>
  </si>
  <si>
    <t>ESMS 15</t>
  </si>
  <si>
    <t>ESMS 16</t>
  </si>
  <si>
    <t>ESMS 17</t>
  </si>
  <si>
    <t>ESMS 18</t>
  </si>
  <si>
    <t>ESMS 19</t>
  </si>
  <si>
    <t>ESMS 20</t>
  </si>
  <si>
    <t>ESMS 21</t>
  </si>
  <si>
    <t>ESMS 22</t>
  </si>
  <si>
    <t>ESMS 23</t>
  </si>
  <si>
    <t>ESMS 24</t>
  </si>
  <si>
    <t xml:space="preserve">Nb de jeunes âgés de 16 à 25 ans accompagnés </t>
  </si>
  <si>
    <t>Nb de jeunes âgés de 16 à 25 ans accompagnés en formation ou apprentissage professionnel en milieu ordinaire</t>
  </si>
  <si>
    <t>Axe 1 - Réponse aux besoins territoriaux et adaptation des parcours
Diagnostic ESMS secteur Enfance</t>
  </si>
  <si>
    <t>Repérage de facteurs de risque et de problèmes 
nutritionnels et bucco-dentaires</t>
  </si>
  <si>
    <t>Prévention des conduites addictives</t>
  </si>
  <si>
    <t>Repérage des états dépressifs et conduites suicidaires</t>
  </si>
  <si>
    <t>Services psy</t>
  </si>
  <si>
    <t>Tx de refus d’admission justifié concernant les usagers orientés dans le cadre d'un PAG</t>
  </si>
  <si>
    <t xml:space="preserve">Nombre de jeunes travailleurs handicapés âgés de 16 à 25 ans bénéficiant d'un dispositif d’emploi accompagné                                    </t>
  </si>
  <si>
    <t xml:space="preserve">Nombre de travailleurs handicapés de plus de 25 ans bénéficiant d'un dispositif d’emploi accompagné                                    </t>
  </si>
  <si>
    <t>Accès  à la vie sociale, aux loisirs et à la culture (hors pratiques sportives)</t>
  </si>
  <si>
    <t xml:space="preserve">IME </t>
  </si>
  <si>
    <t>Services Enfance</t>
  </si>
  <si>
    <t>Etablissements Enfance</t>
  </si>
  <si>
    <t>Aidants</t>
  </si>
  <si>
    <t>Parrainage de GEM</t>
  </si>
  <si>
    <t>L'outil ViaTrajectoire Handicap est-il utilisé ?</t>
  </si>
  <si>
    <t>Nb de personnes accompagnées ayant un DMP au 31/12 de l’année précédant la signature du CPOM</t>
  </si>
  <si>
    <t>Nb de professionnels en relation directe avec les personnes accompagnées ayant bénéficié d'analyse de pratiques</t>
  </si>
  <si>
    <t>Nb de professionnels en relation directe avec les personnes accompagnées</t>
  </si>
  <si>
    <t xml:space="preserve">Nb d'événements indésirables déclarés aux tutelles </t>
  </si>
  <si>
    <t xml:space="preserve">Tx d'événements indésirables déclarés aux tutelles </t>
  </si>
  <si>
    <t xml:space="preserve">Date de votre Projet Associatif Stratégique </t>
  </si>
  <si>
    <t>Date d'ouverture de votre site internet</t>
  </si>
  <si>
    <t>Nombre de jours de formation/ ETP</t>
  </si>
  <si>
    <t>Dont capacité autorisée hébergement/
internat</t>
  </si>
  <si>
    <t>Une fois par an</t>
  </si>
  <si>
    <t>Mise en œuvre d'activités thérapeutiques 
et éducatives adaptées</t>
  </si>
  <si>
    <r>
      <t xml:space="preserve">ESMS entrants dans le périmètre du contrat
</t>
    </r>
    <r>
      <rPr>
        <b/>
        <sz val="18"/>
        <color theme="0"/>
        <rFont val="Calibri"/>
        <family val="2"/>
      </rPr>
      <t>Indiquer chaque ESMS intégré dans le CPOM en insérant une ligne par établissement dans la catégorie concernée</t>
    </r>
  </si>
  <si>
    <t>En cours</t>
  </si>
  <si>
    <t>Organisation de groupes d'expression collective ou d'autres
modes d'expression en dehors du CVS</t>
  </si>
  <si>
    <t>Indicateurs</t>
  </si>
  <si>
    <t>Données servant au calcul des indicateurs</t>
  </si>
  <si>
    <t>Quelles sont les orientations principales de votre Projet Associatif Stratégique (PAS) ?</t>
  </si>
  <si>
    <r>
      <t>Le(s) projet(s) d'établissements propose(nt)-il(s) des orientations spécifiques concernant :</t>
    </r>
    <r>
      <rPr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Mettre un X dans les cases concernées</t>
    </r>
  </si>
  <si>
    <t>La prévention et l'éducation à la santé</t>
  </si>
  <si>
    <t>L'insertion professionnelle 
des jeunes</t>
  </si>
  <si>
    <t>et
préciser le cas échéant</t>
  </si>
  <si>
    <r>
      <t xml:space="preserve">Si oui : lister </t>
    </r>
    <r>
      <rPr>
        <i/>
        <sz val="12"/>
        <color theme="1"/>
        <rFont val="Calibri"/>
        <family val="2"/>
        <scheme val="minor"/>
      </rPr>
      <t>Mettre un X dans les cases concernées</t>
    </r>
  </si>
  <si>
    <t>Autres ( Préciser )</t>
  </si>
  <si>
    <r>
      <t xml:space="preserve">Des modalités d'accompagnement spécifiques aux âges ou périodes-clés sont-elles organisées ? Si oui lister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Mettre un X dans les cases concernées)</t>
    </r>
  </si>
  <si>
    <t>Informations auprès des personnes accompagnées sur des associations</t>
  </si>
  <si>
    <r>
      <rPr>
        <b/>
        <sz val="12"/>
        <color theme="1"/>
        <rFont val="Calibri"/>
        <family val="2"/>
        <scheme val="minor"/>
      </rPr>
      <t>Si oui lister</t>
    </r>
    <r>
      <rPr>
        <sz val="12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(Mettre un X dans les cases concernées)</t>
    </r>
  </si>
  <si>
    <t>et préciser la stratégie mise en œuvre</t>
  </si>
  <si>
    <t>et préciser les actions mises en œuvre</t>
  </si>
  <si>
    <r>
      <t xml:space="preserve">Quel est le positionnement de l'OG et des ESMS concernant la pair-aidance ? </t>
    </r>
    <r>
      <rPr>
        <i/>
        <sz val="12"/>
        <color theme="1"/>
        <rFont val="Calibri"/>
        <family val="2"/>
        <scheme val="minor"/>
      </rPr>
      <t>Mettre un X dans les cases concernées</t>
    </r>
  </si>
  <si>
    <t>Organisation de rencontres entre personnes  accompagnées 
actuellement et anciennement</t>
  </si>
  <si>
    <t>Informations auprès des personnes accompagnées sur des GEM</t>
  </si>
  <si>
    <r>
      <t>Si oui lister</t>
    </r>
    <r>
      <rPr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(Mettre un X dans les cases concernées)</t>
    </r>
  </si>
  <si>
    <t>Adaptation du traitement médicamenteux pour les personnes avec 
troubles du comportement</t>
  </si>
  <si>
    <r>
      <t xml:space="preserve">Des projets/actions spécifiques en matière de prévention et d'éducation à la santé sont-ils développés ? Si oui, lister </t>
    </r>
    <r>
      <rPr>
        <i/>
        <sz val="11"/>
        <color theme="1"/>
        <rFont val="Calibri"/>
        <family val="2"/>
        <scheme val="minor"/>
      </rPr>
      <t>(mettre un X dans les cases concernées:</t>
    </r>
  </si>
  <si>
    <r>
      <t xml:space="preserve">L'accès aux soins primaires est-il organisé au sein de vos établissements ? Si oui lister </t>
    </r>
    <r>
      <rPr>
        <i/>
        <sz val="11"/>
        <color theme="1"/>
        <rFont val="Calibri"/>
        <family val="2"/>
        <scheme val="minor"/>
      </rPr>
      <t>(Mettre un X dans les cases concernées)</t>
    </r>
  </si>
  <si>
    <t>Visite médicale annuelle</t>
  </si>
  <si>
    <r>
      <t xml:space="preserve">Si oui : lister </t>
    </r>
    <r>
      <rPr>
        <i/>
        <sz val="10"/>
        <color theme="1"/>
        <rFont val="Calibri"/>
        <family val="2"/>
        <scheme val="minor"/>
      </rPr>
      <t>Mettre un X dans les 
cases concernées</t>
    </r>
    <r>
      <rPr>
        <b/>
        <sz val="12"/>
        <color theme="1"/>
        <rFont val="Calibri"/>
        <family val="2"/>
        <scheme val="minor"/>
      </rPr>
      <t xml:space="preserve">
et
préciser le cas échéant</t>
    </r>
  </si>
  <si>
    <t>Si oui,
 préciser la stratégie
 mise en œuvre</t>
  </si>
  <si>
    <t xml:space="preserve"> préciser la stratégie
 mise en œuvre</t>
  </si>
  <si>
    <t>Actions de prévention des effets du vieillissement pour les plus de 45 ans</t>
  </si>
  <si>
    <r>
      <t xml:space="preserve">Si oui : lister  
</t>
    </r>
    <r>
      <rPr>
        <i/>
        <sz val="11"/>
        <rFont val="Calibri"/>
        <family val="2"/>
        <scheme val="minor"/>
      </rPr>
      <t xml:space="preserve">Mettre un X dans les cases concernées </t>
    </r>
    <r>
      <rPr>
        <b/>
        <sz val="12"/>
        <rFont val="Calibri"/>
        <family val="2"/>
        <scheme val="minor"/>
      </rPr>
      <t xml:space="preserve">
et 
préciser</t>
    </r>
  </si>
  <si>
    <t>Le Plan d'Amélioration Continu de la Qualité (PACQ) est-il ? (Mettre un X dans les cases concernées)</t>
  </si>
  <si>
    <t>Existe-t-il des modalités d'expression des personnes accompagnées en dehors du CVS ? (Mettre un X dans les cases concernées)</t>
  </si>
  <si>
    <t>Le PP comprend-il des volets spécifiques concernant : 
(Mettre un X dans les cases concernées)</t>
  </si>
  <si>
    <t>Accompagnement et  soutien des aidants , de la famille</t>
  </si>
  <si>
    <r>
      <t xml:space="preserve">Existe-t-il des emplois mutualisés </t>
    </r>
    <r>
      <rPr>
        <b/>
        <sz val="12"/>
        <rFont val="Calibri"/>
        <family val="2"/>
      </rPr>
      <t>hors fonctions supports? (Mettre un X dans les cases concernées)</t>
    </r>
  </si>
  <si>
    <t>Des fonctions/achats sont-elles mutualisés au niveau de l'organisme gestionnaire pour le compte des ESMS ? (Mettre un X dans les cases concernées)</t>
  </si>
  <si>
    <t>Les fonctions supports sont-elles centralisées au niveau de l'OG ? (Mettre un X dans les cases concernées)</t>
  </si>
  <si>
    <t>Le  document unique d'évaluation des risques professionnels (DUERP) est-il ?</t>
  </si>
  <si>
    <t>Un système d'information est-il déployé ? (Mettre un X dans les cases concernées)</t>
  </si>
  <si>
    <t>Annexe 2-D : Indicateurs complémentaires aux indicateurs du tableau de bord performance et aux indicateurs flash</t>
  </si>
  <si>
    <t>Annexe 2-E : diagnostic budgétaire et financier</t>
  </si>
  <si>
    <t xml:space="preserve">Nb de jeunes travailleurs handicapés âgés de 16 à 25 ans bénéficiant d'un dispositif d’emploi accompagné                                    </t>
  </si>
  <si>
    <t>Institut déficients auditifs</t>
  </si>
  <si>
    <t>Institut déficients visuels</t>
  </si>
  <si>
    <t>ESAT/
SAESAT</t>
  </si>
  <si>
    <t>Autres ESMS</t>
  </si>
  <si>
    <t xml:space="preserve">Nb travailleurs handicapés bénéficiant d'un dispositif d’emploi accompagné                                    </t>
  </si>
  <si>
    <t>ESAT 8</t>
  </si>
  <si>
    <t>ESAT 9</t>
  </si>
  <si>
    <t>ESAT 10</t>
  </si>
  <si>
    <t>Données à saisir de manière individuelle pour chaque ESMS secteur enfant (indiquer le nom de chaque ESMS concerné )</t>
  </si>
  <si>
    <t>Données à saisir par ESAT (indiquer le nom de chaque ESMS concerné )</t>
  </si>
  <si>
    <t>Nombre d’heures hebdomadaires d’activités physiques et sportives proposées (en moyenne par personne accompagnée)</t>
  </si>
  <si>
    <t>Nombre de personnes pratiquant au moins 2 heures par semaine dans le cadre des activités sportives proposées par l'établissement</t>
  </si>
  <si>
    <t>Tx de personnes ayant des activités sportives (extérieur ou au sein de l'ESMS)</t>
  </si>
  <si>
    <t>Nb d’heures hebdomadaires d’activités physiques et sportives proposées (par personne accompagnée)</t>
  </si>
  <si>
    <t>Légende</t>
  </si>
  <si>
    <t>Attention : ne pas activer le contenu dans le bandeau ci-dessus - 
Fermer uniquement le message en cliquant sur la croix à droite du message</t>
  </si>
  <si>
    <t xml:space="preserve">Nombre de personnes accompagnées ayant bénéficié d'une visite médicale </t>
  </si>
  <si>
    <t>Taux de PH ayant bénéficié d'une visite médicale</t>
  </si>
  <si>
    <t>Nombre de personnes accompagnées ayant bénéficié d'un bilan bucco-dentaire</t>
  </si>
  <si>
    <t xml:space="preserve">Taux de PH ayant bénéficié d'un bilan bucco-dentaire </t>
  </si>
  <si>
    <t>NB de personnes accompagnées pour lesquelles le besoin d'un bilan ophtalmologique a été évalué au cours de l'année</t>
  </si>
  <si>
    <t xml:space="preserve">Nombre de personnes accompagnées pour lesquelles le besoin d'un bilan auditif a été évalué au cours de l'année </t>
  </si>
  <si>
    <t>Le besoin d'un bilan gynécologique a-t-il été évalué au cours de l'année pour l'ensemble des femmes ?</t>
  </si>
  <si>
    <t>Nombre de personnes accompagnées ayant un projet personnalisé formalisé</t>
  </si>
  <si>
    <t>Nombre projets personnalisés réévalués avec la personne accompagnée</t>
  </si>
  <si>
    <t xml:space="preserve">Taux de PP réévalués avec la personne </t>
  </si>
  <si>
    <t>Nombre de personnes accompagnées dont la prescription de médicaments a été réévaluée dans l'année</t>
  </si>
  <si>
    <r>
      <t xml:space="preserve">Annexe 2-B : Indicateurs Flash
</t>
    </r>
    <r>
      <rPr>
        <sz val="16"/>
        <color theme="1"/>
        <rFont val="Calibri"/>
        <family val="2"/>
        <scheme val="minor"/>
      </rPr>
      <t>Campagne 2017 sur données 2016</t>
    </r>
  </si>
  <si>
    <t>Données à remplir par le gestionnaire au 31/12/N-1</t>
  </si>
  <si>
    <t xml:space="preserve">FINESS </t>
  </si>
  <si>
    <t>Nom ESMS</t>
  </si>
  <si>
    <t>Catégorie ESMS</t>
  </si>
  <si>
    <t xml:space="preserve"> Semi internat</t>
  </si>
  <si>
    <t xml:space="preserve">Internat </t>
  </si>
  <si>
    <t>Nb de + 20 ans 
orientés en ESAT</t>
  </si>
  <si>
    <t>Nb de + 20 ans 
orientés en MAS</t>
  </si>
  <si>
    <t>Nb de + 20 ans 
orientés en FAM</t>
  </si>
  <si>
    <t>Nb de + 20 ans 
orientés en Foyer</t>
  </si>
  <si>
    <t>Total nb de +20 ans</t>
  </si>
  <si>
    <t>Annexe 2-F : Activités des plus de 20 ans en situation d'amendement Creton</t>
  </si>
  <si>
    <t>Cliquer ici pour saisie données</t>
  </si>
  <si>
    <t>Chaque personne accompagnée dispose-t-elle d'un  dossier de liaison d'urgence (DLU) ou d'une fiche de transfert ?</t>
  </si>
  <si>
    <r>
      <t xml:space="preserve">Le Dossier Médical Partagé (DMP) est-il mis en place </t>
    </r>
    <r>
      <rPr>
        <b/>
        <i/>
        <sz val="12"/>
        <color indexed="8"/>
        <rFont val="Calibri"/>
        <family val="2"/>
      </rPr>
      <t>(sous réserve de son déploiement national et régional)</t>
    </r>
    <r>
      <rPr>
        <b/>
        <sz val="12"/>
        <color indexed="8"/>
        <rFont val="Calibri"/>
        <family val="2"/>
      </rPr>
      <t xml:space="preserve"> ?</t>
    </r>
  </si>
  <si>
    <t>TOTAL GENERAL DES RESERVES ET PROVISIONS AU 31/12/N-1</t>
  </si>
  <si>
    <t>Résultat au CA N-1 en attente d'affectation</t>
  </si>
  <si>
    <t>Effectifs au 31/12/N-1</t>
  </si>
  <si>
    <t>Annexe 2-f : Activité des plus de 20 ans en 
situation d'amendement Creton</t>
  </si>
  <si>
    <t>Quelles démarches ou analyses les ESMS effectuent-ils autour des listes d'attente ? (liens avec MDPH, autres partenariats, dispositifs ou modalités de gestion de listes d'attentes, PCPE, fonction ressources des établissements…)</t>
  </si>
  <si>
    <t>Avez-vous mis en place des modalités d'accompagnement précoce des enfants (guidance parentale, coordination équipes médicales, para-médicales, éducatives autour du projet personnalisé, accueil petite-enfance, entrée école….)?</t>
  </si>
  <si>
    <r>
      <t>Avez-vous mis en place des dispositifs d'inclusion scolaire (</t>
    </r>
    <r>
      <rPr>
        <b/>
        <sz val="12"/>
        <rFont val="Calibri"/>
        <family val="2"/>
      </rPr>
      <t>UE externalisées, UEM, temps partagés, …) ?</t>
    </r>
  </si>
  <si>
    <t>Informations auprès des personnes accompagnées par des GEM</t>
  </si>
  <si>
    <t>Adaptation des locaux</t>
  </si>
  <si>
    <t>Si vous accompagnez des personnes avec poly-handicap, des orientations ou accompagnements spécifiques sont-ils développés ?</t>
  </si>
  <si>
    <t>Annexe 2-F : Activité des plus de 20 ans en situation d'amendement Creton</t>
  </si>
  <si>
    <t>Des projets/actions visant à permettre l'accès des personnes accompagnées à des activités culturelles ou citoyennes en milieu ordinaire sont-ils proposés ?</t>
  </si>
  <si>
    <t>Une procédure de gestion (recueil, traitement, suivi) des événements indésirables (EI) est-elle formalisée ?</t>
  </si>
  <si>
    <t>Comment sont organisées les astreintes direction et encadrement ?</t>
  </si>
  <si>
    <t>SI OUI : Préciser jusqu'à 3 thématiques que vous avez priorisées</t>
  </si>
  <si>
    <t>Axe 2 - Bientraitance, démarche qualité et maîtrise des risques</t>
  </si>
  <si>
    <t>Axe 3 - Efficience et innovation des organisations</t>
  </si>
  <si>
    <t>Bientraitance, démarche qualité et maitrise des risques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</si>
</sst>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89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indexed="8"/>
      <name val="Calibri"/>
      <family val="2"/>
    </font>
    <font>
      <b/>
      <i/>
      <sz val="12"/>
      <color indexed="8"/>
      <name val="Calibri"/>
      <family val="2"/>
    </font>
    <font>
      <b/>
      <strike/>
      <sz val="12"/>
      <color indexed="8"/>
      <name val="Calibri"/>
      <family val="2"/>
    </font>
    <font>
      <b/>
      <sz val="12"/>
      <color indexed="10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Symbol"/>
      <family val="1"/>
      <charset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b/>
      <sz val="1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strike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sz val="12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color indexed="8"/>
      <name val="Arial"/>
      <family val="2"/>
    </font>
    <font>
      <sz val="9"/>
      <color theme="3"/>
      <name val="Arial"/>
      <family val="2"/>
    </font>
    <font>
      <b/>
      <sz val="11"/>
      <color theme="6" tint="-0.499984740745262"/>
      <name val="Calibri"/>
      <family val="2"/>
      <scheme val="minor"/>
    </font>
    <font>
      <sz val="9"/>
      <color rgb="FF0000FF"/>
      <name val="Calibri"/>
      <family val="2"/>
      <scheme val="minor"/>
    </font>
    <font>
      <b/>
      <sz val="16"/>
      <color indexed="56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8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8"/>
      <color theme="0"/>
      <name val="Calibri"/>
      <family val="2"/>
    </font>
    <font>
      <b/>
      <sz val="9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C8C9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1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ck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n">
        <color theme="9" tint="-0.24994659260841701"/>
      </left>
      <right style="thick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ck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ck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n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n">
        <color theme="9" tint="-0.24994659260841701"/>
      </bottom>
      <diagonal/>
    </border>
    <border>
      <left style="thick">
        <color theme="9" tint="-0.24994659260841701"/>
      </left>
      <right style="thin">
        <color theme="9" tint="-0.24994659260841701"/>
      </right>
      <top style="thick">
        <color theme="9" tint="-0.24994659260841701"/>
      </top>
      <bottom style="thin">
        <color theme="9" tint="-0.24994659260841701"/>
      </bottom>
      <diagonal/>
    </border>
    <border>
      <left style="thick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n">
        <color rgb="FF00B050"/>
      </bottom>
      <diagonal/>
    </border>
    <border>
      <left style="thick">
        <color rgb="FF00B050"/>
      </left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n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ck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thick">
        <color rgb="FFFF0000"/>
      </left>
      <right/>
      <top style="thick">
        <color rgb="FFFF0000"/>
      </top>
      <bottom style="thin">
        <color rgb="FFFF0000"/>
      </bottom>
      <diagonal/>
    </border>
    <border>
      <left/>
      <right/>
      <top style="thick">
        <color rgb="FFFF0000"/>
      </top>
      <bottom style="thin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rgb="FFFF0000"/>
      </bottom>
      <diagonal/>
    </border>
    <border>
      <left style="thick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ck">
        <color rgb="FFFF0000"/>
      </right>
      <top style="thin">
        <color rgb="FFFF0000"/>
      </top>
      <bottom style="thin">
        <color rgb="FFFF0000"/>
      </bottom>
      <diagonal/>
    </border>
    <border>
      <left style="thick">
        <color rgb="FFFF0000"/>
      </left>
      <right/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/>
      <right style="thick">
        <color rgb="FF00B050"/>
      </right>
      <top style="thick">
        <color rgb="FF00B050"/>
      </top>
      <bottom/>
      <diagonal/>
    </border>
    <border>
      <left style="thick">
        <color rgb="FF00B050"/>
      </left>
      <right/>
      <top/>
      <bottom/>
      <diagonal/>
    </border>
    <border>
      <left/>
      <right style="thick">
        <color rgb="FF00B050"/>
      </right>
      <top/>
      <bottom/>
      <diagonal/>
    </border>
    <border>
      <left/>
      <right/>
      <top/>
      <bottom style="thick">
        <color rgb="FF00B050"/>
      </bottom>
      <diagonal/>
    </border>
    <border>
      <left/>
      <right style="thick">
        <color rgb="FF00B050"/>
      </right>
      <top/>
      <bottom style="thick">
        <color rgb="FF00B050"/>
      </bottom>
      <diagonal/>
    </border>
    <border>
      <left style="thick">
        <color rgb="FF00B050"/>
      </left>
      <right/>
      <top style="thick">
        <color rgb="FF00B050"/>
      </top>
      <bottom/>
      <diagonal/>
    </border>
    <border>
      <left/>
      <right/>
      <top style="thick">
        <color rgb="FF00B050"/>
      </top>
      <bottom/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/>
      <right/>
      <top style="thin">
        <color rgb="FF00B0F0"/>
      </top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 style="thin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ck">
        <color rgb="FF00B0F0"/>
      </right>
      <top/>
      <bottom style="thin">
        <color rgb="FF00B0F0"/>
      </bottom>
      <diagonal/>
    </border>
    <border>
      <left style="thin">
        <color rgb="FF00B050"/>
      </left>
      <right style="thick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/>
      <top/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 style="thin">
        <color rgb="FF00B050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/>
      <bottom/>
      <diagonal/>
    </border>
    <border>
      <left style="thin">
        <color theme="9" tint="-0.24994659260841701"/>
      </left>
      <right style="thick">
        <color theme="9" tint="-0.24994659260841701"/>
      </right>
      <top style="thin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n">
        <color theme="9" tint="-0.24994659260841701"/>
      </bottom>
      <diagonal/>
    </border>
    <border>
      <left style="thick">
        <color theme="9" tint="-0.24994659260841701"/>
      </left>
      <right/>
      <top/>
      <bottom/>
      <diagonal/>
    </border>
    <border>
      <left style="thick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ck">
        <color theme="9" tint="-0.24994659260841701"/>
      </right>
      <top/>
      <bottom/>
      <diagonal/>
    </border>
    <border>
      <left style="thin">
        <color rgb="FF00B050"/>
      </left>
      <right style="thick">
        <color rgb="FF00B050"/>
      </right>
      <top style="thin">
        <color rgb="FF00B050"/>
      </top>
      <bottom style="thick">
        <color rgb="FF00B050"/>
      </bottom>
      <diagonal/>
    </border>
    <border>
      <left style="thick">
        <color rgb="FF00B050"/>
      </left>
      <right style="thin">
        <color rgb="FF00B050"/>
      </right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ck">
        <color rgb="FF00B050"/>
      </right>
      <top/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ck">
        <color theme="9" tint="-0.24994659260841701"/>
      </left>
      <right style="thin">
        <color theme="9" tint="-0.24994659260841701"/>
      </right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/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00B0F0"/>
      </right>
      <top/>
      <bottom style="thin">
        <color rgb="FF00B0F0"/>
      </bottom>
      <diagonal/>
    </border>
    <border>
      <left/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n">
        <color rgb="FF00B0F0"/>
      </top>
      <bottom/>
      <diagonal/>
    </border>
    <border>
      <left/>
      <right style="thin">
        <color rgb="FF00B050"/>
      </right>
      <top/>
      <bottom/>
      <diagonal/>
    </border>
    <border>
      <left/>
      <right/>
      <top/>
      <bottom style="thin">
        <color theme="9" tint="-0.24994659260841701"/>
      </bottom>
      <diagonal/>
    </border>
    <border>
      <left/>
      <right style="thick">
        <color theme="9" tint="-0.24994659260841701"/>
      </right>
      <top/>
      <bottom style="thin">
        <color theme="9" tint="-0.24994659260841701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theme="9" tint="-0.24994659260841701"/>
      </left>
      <right style="thin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n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/>
      <right style="thin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n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/>
      <right style="thin">
        <color theme="9" tint="-0.24994659260841701"/>
      </right>
      <top/>
      <bottom style="thick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ck">
        <color theme="9" tint="-0.24994659260841701"/>
      </right>
      <top/>
      <bottom style="thin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n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n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/>
      <top style="thin">
        <color theme="9" tint="-0.24994659260841701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ck">
        <color theme="9" tint="-0.24994659260841701"/>
      </bottom>
      <diagonal/>
    </border>
    <border>
      <left style="thin">
        <color theme="9" tint="-0.24994659260841701"/>
      </left>
      <right/>
      <top style="thick">
        <color theme="9" tint="-0.24994659260841701"/>
      </top>
      <bottom style="thick">
        <color theme="9" tint="-0.24994659260841701"/>
      </bottom>
      <diagonal/>
    </border>
    <border>
      <left style="thin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theme="9" tint="-0.24994659260841701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n">
        <color rgb="FF00B0F0"/>
      </bottom>
      <diagonal/>
    </border>
    <border>
      <left style="thick">
        <color rgb="FF00B0F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n">
        <color rgb="FF00B0F0"/>
      </right>
      <top style="thick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 style="medium">
        <color theme="9" tint="-0.24994659260841701"/>
      </left>
      <right/>
      <top style="thick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/>
      <right/>
      <top style="thick">
        <color theme="9" tint="-0.24994659260841701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ck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thick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/>
      <right style="thin">
        <color theme="9" tint="-0.24994659260841701"/>
      </right>
      <top/>
      <bottom style="thin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medium">
        <color theme="9" tint="-0.24994659260841701"/>
      </top>
      <bottom style="thick">
        <color theme="9" tint="-0.24994659260841701"/>
      </bottom>
      <diagonal/>
    </border>
    <border>
      <left/>
      <right/>
      <top style="medium">
        <color theme="9" tint="-0.24994659260841701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medium">
        <color theme="9" tint="-0.24994659260841701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thick">
        <color theme="9" tint="-0.24994659260841701"/>
      </top>
      <bottom style="medium">
        <color theme="9" tint="-0.24994659260841701"/>
      </bottom>
      <diagonal/>
    </border>
    <border>
      <left style="thick">
        <color rgb="FF00B0F0"/>
      </left>
      <right/>
      <top style="thin">
        <color rgb="FF00B0F0"/>
      </top>
      <bottom/>
      <diagonal/>
    </border>
    <border>
      <left style="thick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/>
      <top style="thin">
        <color rgb="FF00B0F0"/>
      </top>
      <bottom style="thick">
        <color rgb="FF00B0F0"/>
      </bottom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ck">
        <color rgb="FF00B0F0"/>
      </left>
      <right/>
      <top style="thick">
        <color rgb="FF00B0F0"/>
      </top>
      <bottom style="thin">
        <color rgb="FF00B0F0"/>
      </bottom>
      <diagonal/>
    </border>
    <border>
      <left/>
      <right/>
      <top style="thick">
        <color rgb="FF00B0F0"/>
      </top>
      <bottom style="thin">
        <color rgb="FF00B0F0"/>
      </bottom>
      <diagonal/>
    </border>
    <border>
      <left/>
      <right style="thick">
        <color rgb="FF00B050"/>
      </right>
      <top style="thin">
        <color rgb="FF00B050"/>
      </top>
      <bottom/>
      <diagonal/>
    </border>
    <border>
      <left style="thick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/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00B050"/>
      </left>
      <right style="thin">
        <color rgb="FF00B050"/>
      </right>
      <top style="thin">
        <color rgb="FF00B050"/>
      </top>
      <bottom/>
      <diagonal/>
    </border>
    <border>
      <left style="thick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ck">
        <color rgb="FF00B050"/>
      </left>
      <right/>
      <top style="thick">
        <color rgb="FF00B050"/>
      </top>
      <bottom style="thin">
        <color rgb="FF00B050"/>
      </bottom>
      <diagonal/>
    </border>
    <border>
      <left/>
      <right style="thin">
        <color rgb="FF00B050"/>
      </right>
      <top style="thick">
        <color rgb="FF00B050"/>
      </top>
      <bottom style="thin">
        <color rgb="FF00B050"/>
      </bottom>
      <diagonal/>
    </border>
    <border>
      <left style="thick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ck">
        <color rgb="FF00B050"/>
      </left>
      <right/>
      <top style="thin">
        <color rgb="FF00B050"/>
      </top>
      <bottom style="thick">
        <color rgb="FF00B050"/>
      </bottom>
      <diagonal/>
    </border>
    <border>
      <left/>
      <right style="thin">
        <color rgb="FF00B050"/>
      </right>
      <top/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thick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 style="thin">
        <color theme="9" tint="-0.24994659260841701"/>
      </left>
      <right/>
      <top/>
      <bottom style="thin">
        <color theme="9" tint="-0.24994659260841701"/>
      </bottom>
      <diagonal/>
    </border>
    <border>
      <left style="thick">
        <color theme="9" tint="-0.24994659260841701"/>
      </left>
      <right style="thin">
        <color theme="9" tint="-0.24994659260841701"/>
      </right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B0F0"/>
      </left>
      <right/>
      <top style="thin">
        <color rgb="FF00B0F0"/>
      </top>
      <bottom style="thick">
        <color rgb="FF00B0F0"/>
      </bottom>
      <diagonal/>
    </border>
    <border>
      <left style="thick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rgb="FF00B0F0"/>
      </left>
      <right style="thin">
        <color rgb="FF00B0F0"/>
      </right>
      <top style="thin">
        <color rgb="FF00B0F0"/>
      </top>
      <bottom style="thick">
        <color rgb="FF00B0F0"/>
      </bottom>
      <diagonal/>
    </border>
    <border>
      <left style="thin">
        <color rgb="FF00B0F0"/>
      </left>
      <right/>
      <top style="thick">
        <color rgb="FF00B0F0"/>
      </top>
      <bottom style="thin">
        <color rgb="FF00B0F0"/>
      </bottom>
      <diagonal/>
    </border>
    <border>
      <left style="thick">
        <color rgb="FF00B0F0"/>
      </left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 style="thick">
        <color rgb="FF00B0F0"/>
      </left>
      <right style="thin">
        <color rgb="FF00B0F0"/>
      </right>
      <top/>
      <bottom style="thin">
        <color rgb="FF00B0F0"/>
      </bottom>
      <diagonal/>
    </border>
    <border>
      <left style="thick">
        <color theme="9" tint="-0.24994659260841701"/>
      </left>
      <right/>
      <top style="thin">
        <color theme="9" tint="-0.24994659260841701"/>
      </top>
      <bottom style="thick">
        <color theme="9" tint="-0.24994659260841701"/>
      </bottom>
      <diagonal/>
    </border>
    <border>
      <left/>
      <right/>
      <top style="thin">
        <color theme="9" tint="-0.24994659260841701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theme="9" tint="-0.24994659260841701"/>
      </top>
      <bottom style="thick">
        <color theme="9" tint="-0.24994659260841701"/>
      </bottom>
      <diagonal/>
    </border>
    <border>
      <left/>
      <right/>
      <top style="thick">
        <color theme="9" tint="-0.24994659260841701"/>
      </top>
      <bottom style="thin">
        <color theme="9" tint="-0.24994659260841701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ck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ck">
        <color theme="9" tint="-0.24994659260841701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ck">
        <color rgb="FF00B0F0"/>
      </right>
      <top style="thin">
        <color rgb="FF00B0F0"/>
      </top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 style="thin">
        <color rgb="FF00B0F0"/>
      </right>
      <top/>
      <bottom/>
      <diagonal/>
    </border>
    <border>
      <left/>
      <right style="thin">
        <color rgb="FF00B0F0"/>
      </right>
      <top style="thick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n">
        <color rgb="FF00B0F0"/>
      </left>
      <right/>
      <top/>
      <bottom/>
      <diagonal/>
    </border>
    <border>
      <left style="thin">
        <color rgb="FF00B0F0"/>
      </left>
      <right/>
      <top style="thin">
        <color rgb="FF00B0F0"/>
      </top>
      <bottom style="thick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n">
        <color rgb="FF00B0F0"/>
      </bottom>
      <diagonal/>
    </border>
    <border>
      <left style="thick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/>
      <bottom style="thin">
        <color rgb="FF00B0F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theme="8"/>
      </top>
      <bottom/>
      <diagonal/>
    </border>
    <border>
      <left/>
      <right style="thin">
        <color rgb="FF00B0F0"/>
      </right>
      <top style="thick">
        <color rgb="FF00B0F0"/>
      </top>
      <bottom/>
      <diagonal/>
    </border>
    <border>
      <left style="thick">
        <color rgb="FF00B0F0"/>
      </left>
      <right style="thin">
        <color rgb="FF00B0F0"/>
      </right>
      <top/>
      <bottom style="thick">
        <color rgb="FF00B0F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ck">
        <color rgb="FF00B050"/>
      </bottom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/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ck">
        <color rgb="FF00B050"/>
      </bottom>
      <diagonal/>
    </border>
    <border>
      <left/>
      <right style="thin">
        <color rgb="FF00B0F0"/>
      </right>
      <top/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/>
      <bottom/>
      <diagonal/>
    </border>
    <border>
      <left style="thin">
        <color rgb="FF00B050"/>
      </left>
      <right/>
      <top style="thick">
        <color rgb="FF00B050"/>
      </top>
      <bottom style="thin">
        <color rgb="FF00B050"/>
      </bottom>
      <diagonal/>
    </border>
    <border>
      <left style="thin">
        <color rgb="FF00B050"/>
      </left>
      <right style="thick">
        <color rgb="FF00B050"/>
      </right>
      <top/>
      <bottom/>
      <diagonal/>
    </border>
  </borders>
  <cellStyleXfs count="17">
    <xf numFmtId="0" fontId="0" fillId="0" borderId="0"/>
    <xf numFmtId="44" fontId="8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" fillId="0" borderId="0"/>
    <xf numFmtId="0" fontId="15" fillId="0" borderId="0"/>
    <xf numFmtId="0" fontId="8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10" fillId="0" borderId="0" applyFont="0" applyFill="0" applyBorder="0" applyAlignment="0" applyProtection="0"/>
  </cellStyleXfs>
  <cellXfs count="1652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Border="1" applyAlignment="1"/>
    <xf numFmtId="0" fontId="16" fillId="0" borderId="0" xfId="0" applyFont="1" applyFill="1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6" fillId="0" borderId="0" xfId="0" applyFont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6" fillId="2" borderId="12" xfId="0" applyFont="1" applyFill="1" applyBorder="1" applyAlignment="1">
      <alignment horizontal="center" vertical="center"/>
    </xf>
    <xf numFmtId="0" fontId="0" fillId="0" borderId="13" xfId="0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wrapText="1"/>
    </xf>
    <xf numFmtId="0" fontId="16" fillId="2" borderId="12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3" borderId="0" xfId="0" applyFill="1"/>
    <xf numFmtId="0" fontId="17" fillId="3" borderId="0" xfId="0" applyFont="1" applyFill="1"/>
    <xf numFmtId="0" fontId="16" fillId="4" borderId="17" xfId="0" applyFont="1" applyFill="1" applyBorder="1" applyAlignment="1">
      <alignment horizontal="justify" vertical="justify" wrapText="1"/>
    </xf>
    <xf numFmtId="0" fontId="0" fillId="0" borderId="0" xfId="0" applyAlignment="1">
      <alignment horizontal="right"/>
    </xf>
    <xf numFmtId="0" fontId="16" fillId="4" borderId="18" xfId="0" applyFont="1" applyFill="1" applyBorder="1" applyAlignment="1">
      <alignment horizontal="justify" vertical="justify" wrapText="1"/>
    </xf>
    <xf numFmtId="0" fontId="16" fillId="4" borderId="19" xfId="0" applyFont="1" applyFill="1" applyBorder="1" applyAlignment="1">
      <alignment horizontal="justify" vertical="justify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0" xfId="0" applyBorder="1"/>
    <xf numFmtId="0" fontId="18" fillId="0" borderId="0" xfId="0" applyFont="1"/>
    <xf numFmtId="0" fontId="16" fillId="5" borderId="26" xfId="0" applyFont="1" applyFill="1" applyBorder="1" applyAlignment="1">
      <alignment wrapText="1"/>
    </xf>
    <xf numFmtId="0" fontId="0" fillId="0" borderId="27" xfId="0" applyBorder="1"/>
    <xf numFmtId="0" fontId="0" fillId="0" borderId="28" xfId="0" applyBorder="1"/>
    <xf numFmtId="0" fontId="16" fillId="5" borderId="29" xfId="0" applyFont="1" applyFill="1" applyBorder="1" applyAlignment="1">
      <alignment wrapText="1"/>
    </xf>
    <xf numFmtId="0" fontId="0" fillId="0" borderId="30" xfId="0" applyBorder="1"/>
    <xf numFmtId="0" fontId="0" fillId="0" borderId="31" xfId="0" applyBorder="1"/>
    <xf numFmtId="0" fontId="16" fillId="5" borderId="32" xfId="0" applyFont="1" applyFill="1" applyBorder="1" applyAlignment="1">
      <alignment wrapText="1"/>
    </xf>
    <xf numFmtId="0" fontId="0" fillId="0" borderId="33" xfId="0" applyBorder="1"/>
    <xf numFmtId="0" fontId="0" fillId="0" borderId="34" xfId="0" applyBorder="1"/>
    <xf numFmtId="0" fontId="19" fillId="0" borderId="0" xfId="0" applyFont="1" applyAlignment="1">
      <alignment horizontal="justify" vertical="center"/>
    </xf>
    <xf numFmtId="0" fontId="20" fillId="0" borderId="0" xfId="0" applyFont="1"/>
    <xf numFmtId="0" fontId="0" fillId="0" borderId="20" xfId="0" applyFill="1" applyBorder="1"/>
    <xf numFmtId="0" fontId="0" fillId="0" borderId="27" xfId="0" applyFill="1" applyBorder="1"/>
    <xf numFmtId="0" fontId="0" fillId="3" borderId="35" xfId="0" applyFill="1" applyBorder="1"/>
    <xf numFmtId="0" fontId="0" fillId="0" borderId="36" xfId="0" applyBorder="1"/>
    <xf numFmtId="0" fontId="0" fillId="0" borderId="37" xfId="0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21" fillId="0" borderId="0" xfId="0" applyFont="1"/>
    <xf numFmtId="0" fontId="21" fillId="0" borderId="36" xfId="0" applyFont="1" applyBorder="1"/>
    <xf numFmtId="0" fontId="21" fillId="0" borderId="0" xfId="0" applyFont="1" applyBorder="1"/>
    <xf numFmtId="0" fontId="21" fillId="0" borderId="37" xfId="0" applyFont="1" applyBorder="1"/>
    <xf numFmtId="0" fontId="22" fillId="0" borderId="0" xfId="0" applyFont="1" applyBorder="1" applyAlignment="1">
      <alignment vertical="center" wrapText="1"/>
    </xf>
    <xf numFmtId="0" fontId="21" fillId="3" borderId="38" xfId="0" applyFont="1" applyFill="1" applyBorder="1"/>
    <xf numFmtId="0" fontId="21" fillId="3" borderId="39" xfId="0" applyFont="1" applyFill="1" applyBorder="1"/>
    <xf numFmtId="0" fontId="23" fillId="0" borderId="0" xfId="0" applyFont="1" applyBorder="1" applyAlignment="1">
      <alignment horizontal="justify" vertical="center"/>
    </xf>
    <xf numFmtId="0" fontId="24" fillId="3" borderId="40" xfId="0" applyFont="1" applyFill="1" applyBorder="1" applyAlignment="1">
      <alignment vertical="center"/>
    </xf>
    <xf numFmtId="0" fontId="24" fillId="3" borderId="41" xfId="0" applyFont="1" applyFill="1" applyBorder="1" applyAlignment="1">
      <alignment vertical="center"/>
    </xf>
    <xf numFmtId="0" fontId="11" fillId="3" borderId="41" xfId="0" applyFont="1" applyFill="1" applyBorder="1" applyAlignment="1">
      <alignment vertical="center"/>
    </xf>
    <xf numFmtId="0" fontId="24" fillId="3" borderId="42" xfId="0" applyFont="1" applyFill="1" applyBorder="1"/>
    <xf numFmtId="0" fontId="24" fillId="3" borderId="38" xfId="0" applyFont="1" applyFill="1" applyBorder="1"/>
    <xf numFmtId="0" fontId="22" fillId="0" borderId="43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46" xfId="0" applyFont="1" applyFill="1" applyBorder="1" applyAlignment="1">
      <alignment vertical="center"/>
    </xf>
    <xf numFmtId="0" fontId="21" fillId="0" borderId="46" xfId="0" applyFont="1" applyFill="1" applyBorder="1" applyAlignment="1"/>
    <xf numFmtId="0" fontId="21" fillId="0" borderId="45" xfId="0" applyFont="1" applyFill="1" applyBorder="1"/>
    <xf numFmtId="0" fontId="21" fillId="0" borderId="0" xfId="0" applyFont="1" applyFill="1" applyBorder="1"/>
    <xf numFmtId="0" fontId="21" fillId="0" borderId="48" xfId="0" applyFont="1" applyFill="1" applyBorder="1" applyAlignment="1"/>
    <xf numFmtId="0" fontId="21" fillId="0" borderId="49" xfId="0" applyFont="1" applyFill="1" applyBorder="1" applyAlignment="1"/>
    <xf numFmtId="0" fontId="24" fillId="7" borderId="43" xfId="0" applyFont="1" applyFill="1" applyBorder="1" applyAlignment="1">
      <alignment vertical="center"/>
    </xf>
    <xf numFmtId="0" fontId="24" fillId="7" borderId="44" xfId="0" applyFont="1" applyFill="1" applyBorder="1" applyAlignment="1">
      <alignment vertical="center"/>
    </xf>
    <xf numFmtId="0" fontId="11" fillId="7" borderId="44" xfId="0" applyFont="1" applyFill="1" applyBorder="1" applyAlignment="1">
      <alignment vertical="center"/>
    </xf>
    <xf numFmtId="0" fontId="0" fillId="7" borderId="50" xfId="0" applyFill="1" applyBorder="1"/>
    <xf numFmtId="0" fontId="0" fillId="0" borderId="45" xfId="0" applyBorder="1"/>
    <xf numFmtId="0" fontId="0" fillId="0" borderId="46" xfId="0" applyBorder="1"/>
    <xf numFmtId="0" fontId="21" fillId="0" borderId="45" xfId="0" applyFont="1" applyBorder="1"/>
    <xf numFmtId="0" fontId="21" fillId="0" borderId="46" xfId="0" applyFont="1" applyBorder="1"/>
    <xf numFmtId="0" fontId="23" fillId="0" borderId="46" xfId="0" applyFont="1" applyBorder="1" applyAlignment="1">
      <alignment horizontal="justify" vertical="center"/>
    </xf>
    <xf numFmtId="0" fontId="25" fillId="0" borderId="46" xfId="0" applyFont="1" applyBorder="1" applyAlignment="1">
      <alignment horizontal="justify" vertical="center"/>
    </xf>
    <xf numFmtId="0" fontId="0" fillId="7" borderId="44" xfId="0" applyFill="1" applyBorder="1"/>
    <xf numFmtId="0" fontId="21" fillId="0" borderId="43" xfId="0" applyFont="1" applyBorder="1"/>
    <xf numFmtId="0" fontId="24" fillId="7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7" borderId="43" xfId="0" applyFill="1" applyBorder="1" applyAlignment="1">
      <alignment vertical="center"/>
    </xf>
    <xf numFmtId="0" fontId="0" fillId="7" borderId="44" xfId="0" applyFill="1" applyBorder="1" applyAlignment="1">
      <alignment vertical="center"/>
    </xf>
    <xf numFmtId="0" fontId="0" fillId="7" borderId="50" xfId="0" applyFill="1" applyBorder="1" applyAlignment="1">
      <alignment vertical="center"/>
    </xf>
    <xf numFmtId="0" fontId="22" fillId="6" borderId="51" xfId="0" applyFont="1" applyFill="1" applyBorder="1" applyAlignment="1">
      <alignment vertical="center" wrapText="1"/>
    </xf>
    <xf numFmtId="0" fontId="22" fillId="6" borderId="45" xfId="0" applyFont="1" applyFill="1" applyBorder="1" applyAlignment="1">
      <alignment horizontal="left" vertical="center" wrapText="1" indent="5"/>
    </xf>
    <xf numFmtId="0" fontId="21" fillId="0" borderId="0" xfId="0" applyFont="1" applyAlignment="1">
      <alignment vertical="center"/>
    </xf>
    <xf numFmtId="0" fontId="21" fillId="0" borderId="48" xfId="0" applyFont="1" applyFill="1" applyBorder="1" applyAlignment="1">
      <alignment vertical="center"/>
    </xf>
    <xf numFmtId="0" fontId="21" fillId="0" borderId="52" xfId="0" applyFont="1" applyFill="1" applyBorder="1"/>
    <xf numFmtId="0" fontId="22" fillId="6" borderId="45" xfId="0" applyFont="1" applyFill="1" applyBorder="1" applyAlignment="1">
      <alignment horizontal="left" vertical="top" wrapText="1" indent="5"/>
    </xf>
    <xf numFmtId="0" fontId="22" fillId="6" borderId="53" xfId="0" applyFont="1" applyFill="1" applyBorder="1" applyAlignment="1">
      <alignment vertical="center" wrapText="1"/>
    </xf>
    <xf numFmtId="0" fontId="22" fillId="6" borderId="54" xfId="0" applyFont="1" applyFill="1" applyBorder="1" applyAlignment="1">
      <alignment vertical="center" wrapText="1"/>
    </xf>
    <xf numFmtId="0" fontId="21" fillId="6" borderId="0" xfId="0" applyFont="1" applyFill="1" applyAlignment="1">
      <alignment vertical="center"/>
    </xf>
    <xf numFmtId="0" fontId="21" fillId="6" borderId="0" xfId="0" applyFont="1" applyFill="1" applyBorder="1" applyAlignment="1">
      <alignment vertical="center"/>
    </xf>
    <xf numFmtId="0" fontId="0" fillId="0" borderId="38" xfId="0" applyBorder="1"/>
    <xf numFmtId="0" fontId="0" fillId="0" borderId="39" xfId="0" applyBorder="1"/>
    <xf numFmtId="0" fontId="21" fillId="6" borderId="40" xfId="0" applyFont="1" applyFill="1" applyBorder="1" applyAlignment="1">
      <alignment vertical="center"/>
    </xf>
    <xf numFmtId="0" fontId="21" fillId="6" borderId="41" xfId="0" applyFont="1" applyFill="1" applyBorder="1" applyAlignment="1">
      <alignment vertical="center"/>
    </xf>
    <xf numFmtId="0" fontId="21" fillId="6" borderId="35" xfId="0" applyFont="1" applyFill="1" applyBorder="1" applyAlignment="1">
      <alignment vertical="center"/>
    </xf>
    <xf numFmtId="0" fontId="21" fillId="6" borderId="36" xfId="0" applyFont="1" applyFill="1" applyBorder="1" applyAlignment="1">
      <alignment vertical="center"/>
    </xf>
    <xf numFmtId="0" fontId="21" fillId="6" borderId="37" xfId="0" applyFont="1" applyFill="1" applyBorder="1" applyAlignment="1">
      <alignment vertical="center"/>
    </xf>
    <xf numFmtId="0" fontId="0" fillId="0" borderId="42" xfId="0" applyBorder="1"/>
    <xf numFmtId="0" fontId="21" fillId="0" borderId="36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1" fillId="0" borderId="37" xfId="0" applyFont="1" applyBorder="1" applyAlignment="1">
      <alignment vertical="center"/>
    </xf>
    <xf numFmtId="0" fontId="0" fillId="6" borderId="0" xfId="0" applyFill="1" applyAlignment="1">
      <alignment vertical="center"/>
    </xf>
    <xf numFmtId="0" fontId="22" fillId="6" borderId="0" xfId="0" applyFont="1" applyFill="1" applyBorder="1" applyAlignment="1">
      <alignment horizontal="left" vertical="center" wrapText="1"/>
    </xf>
    <xf numFmtId="0" fontId="22" fillId="6" borderId="36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wrapText="1"/>
    </xf>
    <xf numFmtId="0" fontId="22" fillId="0" borderId="42" xfId="0" applyFont="1" applyFill="1" applyBorder="1" applyAlignment="1">
      <alignment horizontal="center" wrapText="1"/>
    </xf>
    <xf numFmtId="0" fontId="22" fillId="0" borderId="38" xfId="0" applyFont="1" applyFill="1" applyBorder="1" applyAlignment="1">
      <alignment horizontal="center" wrapText="1"/>
    </xf>
    <xf numFmtId="0" fontId="22" fillId="0" borderId="37" xfId="0" applyFont="1" applyFill="1" applyBorder="1" applyAlignment="1">
      <alignment horizontal="center" wrapText="1"/>
    </xf>
    <xf numFmtId="0" fontId="22" fillId="0" borderId="39" xfId="0" applyFont="1" applyFill="1" applyBorder="1" applyAlignment="1">
      <alignment horizontal="center" wrapText="1"/>
    </xf>
    <xf numFmtId="0" fontId="22" fillId="6" borderId="57" xfId="0" applyFont="1" applyFill="1" applyBorder="1" applyAlignment="1">
      <alignment horizontal="center" vertical="top" wrapText="1"/>
    </xf>
    <xf numFmtId="0" fontId="0" fillId="6" borderId="40" xfId="0" applyFill="1" applyBorder="1" applyAlignment="1">
      <alignment vertical="center"/>
    </xf>
    <xf numFmtId="0" fontId="0" fillId="6" borderId="36" xfId="0" applyFill="1" applyBorder="1" applyAlignment="1">
      <alignment vertical="center"/>
    </xf>
    <xf numFmtId="0" fontId="21" fillId="0" borderId="37" xfId="0" applyFont="1" applyFill="1" applyBorder="1" applyAlignment="1">
      <alignment horizontal="center" vertical="center"/>
    </xf>
    <xf numFmtId="0" fontId="0" fillId="8" borderId="0" xfId="0" applyFill="1"/>
    <xf numFmtId="0" fontId="17" fillId="8" borderId="0" xfId="0" applyFont="1" applyFill="1"/>
    <xf numFmtId="0" fontId="21" fillId="0" borderId="59" xfId="0" applyFont="1" applyBorder="1"/>
    <xf numFmtId="0" fontId="21" fillId="0" borderId="60" xfId="0" applyFont="1" applyBorder="1"/>
    <xf numFmtId="0" fontId="21" fillId="0" borderId="61" xfId="0" applyFont="1" applyFill="1" applyBorder="1" applyAlignment="1">
      <alignment vertical="center"/>
    </xf>
    <xf numFmtId="0" fontId="22" fillId="6" borderId="63" xfId="0" applyFont="1" applyFill="1" applyBorder="1" applyAlignment="1">
      <alignment vertical="center" wrapText="1"/>
    </xf>
    <xf numFmtId="0" fontId="24" fillId="8" borderId="0" xfId="0" applyFont="1" applyFill="1" applyAlignment="1">
      <alignment vertical="center"/>
    </xf>
    <xf numFmtId="0" fontId="11" fillId="8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21" fillId="0" borderId="63" xfId="0" applyFont="1" applyBorder="1"/>
    <xf numFmtId="0" fontId="21" fillId="0" borderId="60" xfId="0" applyFont="1" applyBorder="1" applyAlignment="1">
      <alignment vertical="center" wrapText="1"/>
    </xf>
    <xf numFmtId="0" fontId="22" fillId="6" borderId="65" xfId="0" applyFont="1" applyFill="1" applyBorder="1" applyAlignment="1">
      <alignment vertical="center" wrapText="1"/>
    </xf>
    <xf numFmtId="0" fontId="22" fillId="6" borderId="66" xfId="0" applyFont="1" applyFill="1" applyBorder="1" applyAlignment="1">
      <alignment vertical="center" wrapText="1"/>
    </xf>
    <xf numFmtId="0" fontId="0" fillId="0" borderId="67" xfId="0" applyBorder="1"/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2" fillId="9" borderId="0" xfId="0" applyFont="1" applyFill="1" applyBorder="1" applyAlignment="1">
      <alignment vertical="center"/>
    </xf>
    <xf numFmtId="0" fontId="22" fillId="0" borderId="0" xfId="0" applyFont="1" applyBorder="1"/>
    <xf numFmtId="0" fontId="22" fillId="0" borderId="0" xfId="0" applyFont="1" applyBorder="1" applyAlignment="1">
      <alignment horizontal="justify" vertical="center"/>
    </xf>
    <xf numFmtId="0" fontId="22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left"/>
    </xf>
    <xf numFmtId="0" fontId="22" fillId="0" borderId="0" xfId="0" applyFont="1" applyFill="1" applyBorder="1" applyAlignment="1">
      <alignment horizontal="left" wrapText="1"/>
    </xf>
    <xf numFmtId="0" fontId="21" fillId="6" borderId="52" xfId="0" applyFont="1" applyFill="1" applyBorder="1" applyAlignment="1">
      <alignment vertical="center"/>
    </xf>
    <xf numFmtId="0" fontId="21" fillId="6" borderId="52" xfId="0" applyFont="1" applyFill="1" applyBorder="1"/>
    <xf numFmtId="0" fontId="21" fillId="6" borderId="49" xfId="0" applyFont="1" applyFill="1" applyBorder="1" applyAlignment="1"/>
    <xf numFmtId="0" fontId="26" fillId="0" borderId="0" xfId="0" applyFont="1" applyBorder="1"/>
    <xf numFmtId="0" fontId="27" fillId="0" borderId="60" xfId="0" applyFont="1" applyBorder="1"/>
    <xf numFmtId="0" fontId="28" fillId="0" borderId="0" xfId="0" applyFont="1" applyBorder="1"/>
    <xf numFmtId="0" fontId="21" fillId="6" borderId="0" xfId="0" applyFont="1" applyFill="1" applyBorder="1" applyAlignment="1">
      <alignment vertical="center" wrapText="1"/>
    </xf>
    <xf numFmtId="0" fontId="22" fillId="6" borderId="70" xfId="0" applyFont="1" applyFill="1" applyBorder="1" applyAlignment="1">
      <alignment horizontal="right" vertical="center"/>
    </xf>
    <xf numFmtId="0" fontId="22" fillId="6" borderId="71" xfId="0" applyFont="1" applyFill="1" applyBorder="1" applyAlignment="1">
      <alignment horizontal="right" vertical="center"/>
    </xf>
    <xf numFmtId="0" fontId="22" fillId="6" borderId="70" xfId="0" applyFont="1" applyFill="1" applyBorder="1" applyAlignment="1">
      <alignment horizontal="right" vertical="center" wrapText="1"/>
    </xf>
    <xf numFmtId="0" fontId="29" fillId="6" borderId="36" xfId="0" applyFont="1" applyFill="1" applyBorder="1" applyAlignment="1">
      <alignment horizontal="right" vertical="center" wrapText="1"/>
    </xf>
    <xf numFmtId="0" fontId="29" fillId="6" borderId="0" xfId="0" applyFont="1" applyFill="1" applyBorder="1" applyAlignment="1">
      <alignment horizontal="right" vertical="center" wrapText="1"/>
    </xf>
    <xf numFmtId="0" fontId="29" fillId="6" borderId="36" xfId="0" applyFont="1" applyFill="1" applyBorder="1" applyAlignment="1">
      <alignment horizontal="right" vertical="top" wrapText="1"/>
    </xf>
    <xf numFmtId="0" fontId="22" fillId="6" borderId="72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0" fontId="22" fillId="6" borderId="45" xfId="0" applyFont="1" applyFill="1" applyBorder="1" applyAlignment="1">
      <alignment horizontal="center" vertical="center" wrapText="1"/>
    </xf>
    <xf numFmtId="0" fontId="22" fillId="6" borderId="62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top" wrapText="1"/>
    </xf>
    <xf numFmtId="0" fontId="22" fillId="6" borderId="0" xfId="0" applyFont="1" applyFill="1" applyBorder="1" applyAlignment="1">
      <alignment horizontal="center" vertical="center" wrapText="1"/>
    </xf>
    <xf numFmtId="0" fontId="25" fillId="6" borderId="36" xfId="0" applyFont="1" applyFill="1" applyBorder="1" applyAlignment="1">
      <alignment horizontal="right" vertical="center"/>
    </xf>
    <xf numFmtId="0" fontId="25" fillId="6" borderId="0" xfId="0" applyFont="1" applyFill="1" applyBorder="1" applyAlignment="1">
      <alignment vertical="center"/>
    </xf>
    <xf numFmtId="0" fontId="21" fillId="6" borderId="60" xfId="0" applyFont="1" applyFill="1" applyBorder="1"/>
    <xf numFmtId="0" fontId="0" fillId="6" borderId="60" xfId="0" applyFont="1" applyFill="1" applyBorder="1" applyAlignment="1">
      <alignment vertical="center" wrapText="1"/>
    </xf>
    <xf numFmtId="0" fontId="22" fillId="0" borderId="59" xfId="0" applyFont="1" applyBorder="1" applyAlignment="1">
      <alignment horizontal="left" vertical="center"/>
    </xf>
    <xf numFmtId="0" fontId="25" fillId="0" borderId="46" xfId="0" applyFont="1" applyFill="1" applyBorder="1" applyAlignment="1"/>
    <xf numFmtId="0" fontId="31" fillId="6" borderId="0" xfId="0" applyFont="1" applyFill="1" applyBorder="1" applyAlignment="1">
      <alignment horizontal="left" vertical="center" wrapText="1"/>
    </xf>
    <xf numFmtId="0" fontId="22" fillId="6" borderId="48" xfId="0" applyFont="1" applyFill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29" fillId="6" borderId="45" xfId="0" applyFont="1" applyFill="1" applyBorder="1" applyAlignment="1">
      <alignment horizontal="right" vertical="center" wrapText="1"/>
    </xf>
    <xf numFmtId="0" fontId="29" fillId="0" borderId="45" xfId="0" applyFont="1" applyBorder="1" applyAlignment="1">
      <alignment horizontal="right" vertical="center" wrapText="1"/>
    </xf>
    <xf numFmtId="0" fontId="21" fillId="0" borderId="46" xfId="0" applyFont="1" applyBorder="1" applyAlignment="1">
      <alignment vertical="center"/>
    </xf>
    <xf numFmtId="0" fontId="29" fillId="0" borderId="0" xfId="0" applyFont="1" applyBorder="1" applyAlignment="1">
      <alignment horizontal="right" vertical="center" wrapText="1"/>
    </xf>
    <xf numFmtId="0" fontId="22" fillId="6" borderId="48" xfId="0" applyFont="1" applyFill="1" applyBorder="1" applyAlignment="1">
      <alignment horizontal="left" vertical="center" wrapText="1" indent="5"/>
    </xf>
    <xf numFmtId="0" fontId="28" fillId="6" borderId="44" xfId="0" applyFont="1" applyFill="1" applyBorder="1" applyAlignment="1">
      <alignment vertical="center" wrapText="1"/>
    </xf>
    <xf numFmtId="0" fontId="0" fillId="0" borderId="0" xfId="0"/>
    <xf numFmtId="0" fontId="0" fillId="0" borderId="0" xfId="0" applyAlignment="1">
      <alignment vertical="center"/>
    </xf>
    <xf numFmtId="0" fontId="25" fillId="9" borderId="46" xfId="0" applyFont="1" applyFill="1" applyBorder="1" applyAlignment="1">
      <alignment horizontal="center" vertical="center" wrapText="1"/>
    </xf>
    <xf numFmtId="0" fontId="29" fillId="6" borderId="54" xfId="0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32" fillId="6" borderId="0" xfId="0" applyFont="1" applyFill="1" applyBorder="1" applyAlignment="1">
      <alignment horizontal="right" vertical="center" wrapText="1"/>
    </xf>
    <xf numFmtId="0" fontId="32" fillId="0" borderId="0" xfId="0" applyFont="1" applyBorder="1" applyAlignment="1">
      <alignment horizontal="right" vertical="center" wrapText="1"/>
    </xf>
    <xf numFmtId="0" fontId="0" fillId="0" borderId="50" xfId="0" applyBorder="1"/>
    <xf numFmtId="0" fontId="32" fillId="6" borderId="0" xfId="0" applyFont="1" applyFill="1" applyBorder="1" applyAlignment="1">
      <alignment horizontal="right" vertical="center"/>
    </xf>
    <xf numFmtId="0" fontId="34" fillId="6" borderId="87" xfId="0" applyFont="1" applyFill="1" applyBorder="1" applyAlignment="1">
      <alignment horizontal="left" vertical="center" wrapText="1"/>
    </xf>
    <xf numFmtId="0" fontId="34" fillId="6" borderId="76" xfId="0" applyFont="1" applyFill="1" applyBorder="1" applyAlignment="1">
      <alignment horizontal="left" vertical="center" wrapText="1"/>
    </xf>
    <xf numFmtId="0" fontId="32" fillId="6" borderId="36" xfId="0" applyFont="1" applyFill="1" applyBorder="1" applyAlignment="1">
      <alignment horizontal="right" vertical="center" wrapText="1"/>
    </xf>
    <xf numFmtId="0" fontId="32" fillId="6" borderId="37" xfId="0" applyFont="1" applyFill="1" applyBorder="1" applyAlignment="1">
      <alignment horizontal="left" vertical="center" wrapText="1"/>
    </xf>
    <xf numFmtId="0" fontId="32" fillId="6" borderId="36" xfId="0" applyFont="1" applyFill="1" applyBorder="1" applyAlignment="1">
      <alignment horizontal="right" vertical="center"/>
    </xf>
    <xf numFmtId="0" fontId="34" fillId="6" borderId="70" xfId="0" applyFont="1" applyFill="1" applyBorder="1" applyAlignment="1">
      <alignment vertical="center" wrapText="1"/>
    </xf>
    <xf numFmtId="0" fontId="21" fillId="0" borderId="40" xfId="0" applyFont="1" applyBorder="1"/>
    <xf numFmtId="0" fontId="34" fillId="6" borderId="63" xfId="0" applyFont="1" applyFill="1" applyBorder="1" applyAlignment="1">
      <alignment horizontal="right" vertical="center" wrapText="1"/>
    </xf>
    <xf numFmtId="0" fontId="34" fillId="6" borderId="0" xfId="0" applyFont="1" applyFill="1" applyBorder="1" applyAlignment="1">
      <alignment horizontal="left" vertical="center"/>
    </xf>
    <xf numFmtId="0" fontId="34" fillId="6" borderId="0" xfId="0" applyFont="1" applyFill="1" applyBorder="1" applyAlignment="1">
      <alignment vertical="center" wrapText="1"/>
    </xf>
    <xf numFmtId="0" fontId="34" fillId="6" borderId="63" xfId="0" applyFont="1" applyFill="1" applyBorder="1" applyAlignment="1">
      <alignment horizontal="left" vertical="center" wrapText="1"/>
    </xf>
    <xf numFmtId="0" fontId="34" fillId="6" borderId="0" xfId="0" applyFont="1" applyFill="1" applyBorder="1" applyAlignment="1">
      <alignment horizontal="right" vertical="center"/>
    </xf>
    <xf numFmtId="0" fontId="34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24" fillId="7" borderId="45" xfId="0" applyFont="1" applyFill="1" applyBorder="1" applyAlignment="1">
      <alignment vertical="center"/>
    </xf>
    <xf numFmtId="0" fontId="24" fillId="7" borderId="0" xfId="0" applyFont="1" applyFill="1" applyBorder="1" applyAlignment="1">
      <alignment vertical="center"/>
    </xf>
    <xf numFmtId="0" fontId="35" fillId="0" borderId="45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5" fillId="7" borderId="43" xfId="0" applyFont="1" applyFill="1" applyBorder="1" applyAlignment="1">
      <alignment vertical="center"/>
    </xf>
    <xf numFmtId="0" fontId="36" fillId="7" borderId="44" xfId="0" applyFont="1" applyFill="1" applyBorder="1" applyAlignment="1">
      <alignment vertical="center"/>
    </xf>
    <xf numFmtId="0" fontId="36" fillId="7" borderId="50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45" xfId="0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82" xfId="0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/>
    <xf numFmtId="0" fontId="37" fillId="0" borderId="0" xfId="0" applyFont="1" applyAlignment="1">
      <alignment vertical="center"/>
    </xf>
    <xf numFmtId="0" fontId="16" fillId="0" borderId="91" xfId="0" applyFont="1" applyBorder="1" applyAlignment="1">
      <alignment horizontal="center" vertical="center"/>
    </xf>
    <xf numFmtId="0" fontId="16" fillId="0" borderId="92" xfId="0" applyFont="1" applyBorder="1" applyAlignment="1">
      <alignment horizontal="center" vertical="center"/>
    </xf>
    <xf numFmtId="0" fontId="16" fillId="0" borderId="0" xfId="0" applyFont="1"/>
    <xf numFmtId="0" fontId="21" fillId="0" borderId="0" xfId="0" quotePrefix="1" applyFont="1" applyAlignment="1">
      <alignment horizontal="left" indent="4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93" xfId="0" applyBorder="1" applyAlignment="1">
      <alignment horizontal="left" vertical="center" indent="3"/>
    </xf>
    <xf numFmtId="0" fontId="16" fillId="0" borderId="1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5" xfId="0" applyFont="1" applyBorder="1" applyAlignment="1">
      <alignment vertical="center" wrapText="1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0" xfId="0" applyFont="1"/>
    <xf numFmtId="10" fontId="10" fillId="0" borderId="0" xfId="10" applyNumberFormat="1" applyFont="1"/>
    <xf numFmtId="10" fontId="0" fillId="0" borderId="0" xfId="0" applyNumberFormat="1"/>
    <xf numFmtId="0" fontId="0" fillId="0" borderId="94" xfId="0" applyBorder="1" applyAlignment="1">
      <alignment horizontal="center" vertical="center"/>
    </xf>
    <xf numFmtId="0" fontId="41" fillId="6" borderId="0" xfId="0" applyFont="1" applyFill="1" applyAlignment="1">
      <alignment horizontal="right" vertical="center"/>
    </xf>
    <xf numFmtId="0" fontId="41" fillId="6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6" fillId="0" borderId="96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3" fontId="10" fillId="0" borderId="78" xfId="5" applyFont="1" applyBorder="1" applyAlignment="1">
      <alignment horizontal="center" vertical="center"/>
    </xf>
    <xf numFmtId="43" fontId="10" fillId="0" borderId="97" xfId="5" applyFont="1" applyBorder="1" applyAlignment="1">
      <alignment horizontal="center" vertical="center"/>
    </xf>
    <xf numFmtId="43" fontId="10" fillId="0" borderId="98" xfId="5" applyFont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43" fontId="10" fillId="0" borderId="64" xfId="5" applyFont="1" applyBorder="1" applyAlignment="1">
      <alignment horizontal="center" vertical="center"/>
    </xf>
    <xf numFmtId="43" fontId="10" fillId="0" borderId="100" xfId="5" applyFont="1" applyBorder="1"/>
    <xf numFmtId="43" fontId="10" fillId="0" borderId="101" xfId="5" applyFont="1" applyBorder="1"/>
    <xf numFmtId="0" fontId="0" fillId="0" borderId="91" xfId="0" applyBorder="1" applyAlignment="1">
      <alignment horizontal="center"/>
    </xf>
    <xf numFmtId="0" fontId="0" fillId="0" borderId="102" xfId="0" applyBorder="1" applyAlignment="1">
      <alignment horizontal="center" vertical="center"/>
    </xf>
    <xf numFmtId="43" fontId="16" fillId="0" borderId="91" xfId="5" applyFont="1" applyBorder="1" applyAlignment="1">
      <alignment horizontal="center" vertical="center"/>
    </xf>
    <xf numFmtId="0" fontId="22" fillId="0" borderId="102" xfId="0" applyFont="1" applyBorder="1" applyAlignment="1">
      <alignment horizontal="left" vertical="center"/>
    </xf>
    <xf numFmtId="43" fontId="22" fillId="0" borderId="91" xfId="5" applyFont="1" applyBorder="1" applyAlignment="1">
      <alignment horizontal="center" vertical="center"/>
    </xf>
    <xf numFmtId="43" fontId="22" fillId="0" borderId="92" xfId="5" applyFont="1" applyBorder="1"/>
    <xf numFmtId="43" fontId="22" fillId="0" borderId="12" xfId="5" applyFont="1" applyBorder="1"/>
    <xf numFmtId="43" fontId="16" fillId="0" borderId="103" xfId="5" applyFont="1" applyBorder="1"/>
    <xf numFmtId="43" fontId="16" fillId="0" borderId="104" xfId="5" applyFont="1" applyBorder="1"/>
    <xf numFmtId="43" fontId="16" fillId="0" borderId="105" xfId="5" applyFont="1" applyBorder="1"/>
    <xf numFmtId="43" fontId="16" fillId="0" borderId="106" xfId="5" applyFont="1" applyBorder="1"/>
    <xf numFmtId="43" fontId="16" fillId="0" borderId="15" xfId="5" applyFont="1" applyBorder="1" applyAlignment="1">
      <alignment horizontal="center" vertical="center"/>
    </xf>
    <xf numFmtId="43" fontId="16" fillId="0" borderId="2" xfId="5" applyFont="1" applyBorder="1"/>
    <xf numFmtId="0" fontId="0" fillId="0" borderId="93" xfId="0" applyBorder="1" applyAlignment="1">
      <alignment horizontal="left" vertical="center" wrapText="1" indent="3"/>
    </xf>
    <xf numFmtId="0" fontId="0" fillId="0" borderId="107" xfId="0" applyBorder="1" applyAlignment="1">
      <alignment horizontal="left" vertical="center" indent="3"/>
    </xf>
    <xf numFmtId="0" fontId="22" fillId="0" borderId="108" xfId="0" applyFont="1" applyBorder="1" applyAlignment="1">
      <alignment horizontal="left" vertical="center" indent="3"/>
    </xf>
    <xf numFmtId="0" fontId="22" fillId="0" borderId="91" xfId="0" applyFont="1" applyBorder="1" applyAlignment="1">
      <alignment horizontal="center" vertical="center"/>
    </xf>
    <xf numFmtId="9" fontId="10" fillId="0" borderId="110" xfId="10" applyFont="1" applyBorder="1" applyAlignment="1">
      <alignment horizontal="center" vertical="center"/>
    </xf>
    <xf numFmtId="9" fontId="10" fillId="0" borderId="2" xfId="10" applyFont="1" applyBorder="1" applyAlignment="1">
      <alignment horizontal="center" vertical="center"/>
    </xf>
    <xf numFmtId="9" fontId="10" fillId="0" borderId="61" xfId="10" applyFont="1" applyBorder="1" applyAlignment="1">
      <alignment horizontal="center" vertical="center"/>
    </xf>
    <xf numFmtId="9" fontId="16" fillId="0" borderId="92" xfId="1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 applyBorder="1"/>
    <xf numFmtId="0" fontId="0" fillId="0" borderId="112" xfId="0" applyBorder="1" applyAlignment="1">
      <alignment vertical="center" wrapText="1"/>
    </xf>
    <xf numFmtId="0" fontId="0" fillId="0" borderId="81" xfId="0" applyBorder="1" applyAlignment="1">
      <alignment vertical="center" wrapText="1"/>
    </xf>
    <xf numFmtId="0" fontId="42" fillId="0" borderId="81" xfId="0" applyFont="1" applyBorder="1" applyAlignment="1">
      <alignment vertical="center" wrapText="1"/>
    </xf>
    <xf numFmtId="0" fontId="42" fillId="0" borderId="120" xfId="0" applyFont="1" applyBorder="1" applyAlignment="1">
      <alignment vertical="center" wrapText="1"/>
    </xf>
    <xf numFmtId="0" fontId="12" fillId="6" borderId="0" xfId="0" applyFont="1" applyFill="1" applyAlignment="1">
      <alignment vertical="center"/>
    </xf>
    <xf numFmtId="0" fontId="0" fillId="6" borderId="0" xfId="0" applyFill="1"/>
    <xf numFmtId="0" fontId="16" fillId="11" borderId="6" xfId="0" applyFont="1" applyFill="1" applyBorder="1" applyAlignment="1">
      <alignment horizontal="center" vertical="center" wrapText="1"/>
    </xf>
    <xf numFmtId="0" fontId="43" fillId="11" borderId="123" xfId="0" applyFont="1" applyFill="1" applyBorder="1" applyAlignment="1">
      <alignment horizontal="center" vertical="center" wrapText="1"/>
    </xf>
    <xf numFmtId="0" fontId="43" fillId="11" borderId="7" xfId="0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90" xfId="0" applyBorder="1" applyAlignment="1">
      <alignment horizontal="center"/>
    </xf>
    <xf numFmtId="0" fontId="0" fillId="0" borderId="120" xfId="0" applyBorder="1" applyAlignment="1">
      <alignment horizontal="center"/>
    </xf>
    <xf numFmtId="0" fontId="42" fillId="0" borderId="120" xfId="0" applyFont="1" applyBorder="1" applyAlignment="1">
      <alignment horizontal="left" vertical="center" wrapText="1"/>
    </xf>
    <xf numFmtId="0" fontId="0" fillId="0" borderId="81" xfId="0" applyBorder="1" applyAlignment="1">
      <alignment wrapText="1"/>
    </xf>
    <xf numFmtId="0" fontId="42" fillId="0" borderId="120" xfId="0" applyFont="1" applyBorder="1" applyAlignment="1">
      <alignment horizontal="left" wrapText="1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wrapText="1"/>
    </xf>
    <xf numFmtId="0" fontId="0" fillId="0" borderId="112" xfId="0" applyBorder="1" applyAlignment="1">
      <alignment horizontal="left" wrapText="1"/>
    </xf>
    <xf numFmtId="0" fontId="26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0" fontId="17" fillId="6" borderId="0" xfId="0" applyFont="1" applyFill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/>
    <xf numFmtId="0" fontId="58" fillId="6" borderId="0" xfId="0" applyFont="1" applyFill="1" applyBorder="1" applyAlignment="1">
      <alignment horizontal="left" vertical="center"/>
    </xf>
    <xf numFmtId="0" fontId="58" fillId="6" borderId="0" xfId="0" applyFont="1" applyFill="1" applyBorder="1" applyAlignment="1">
      <alignment horizontal="right" vertical="center"/>
    </xf>
    <xf numFmtId="0" fontId="59" fillId="6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42" fillId="0" borderId="0" xfId="0" applyFont="1" applyAlignment="1">
      <alignment vertical="center"/>
    </xf>
    <xf numFmtId="0" fontId="42" fillId="0" borderId="90" xfId="0" applyFont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48" fillId="0" borderId="0" xfId="0" applyFont="1" applyAlignment="1"/>
    <xf numFmtId="0" fontId="29" fillId="0" borderId="0" xfId="0" applyFont="1" applyFill="1" applyAlignment="1" applyProtection="1">
      <alignment horizontal="left" vertical="center"/>
    </xf>
    <xf numFmtId="0" fontId="29" fillId="0" borderId="0" xfId="0" applyFont="1" applyFill="1" applyAlignment="1" applyProtection="1">
      <alignment horizontal="center" vertical="center"/>
    </xf>
    <xf numFmtId="0" fontId="34" fillId="7" borderId="211" xfId="0" applyFont="1" applyFill="1" applyBorder="1" applyAlignment="1" applyProtection="1">
      <alignment horizontal="center" vertical="center" wrapText="1"/>
    </xf>
    <xf numFmtId="0" fontId="22" fillId="3" borderId="211" xfId="0" applyFont="1" applyFill="1" applyBorder="1" applyAlignment="1" applyProtection="1">
      <alignment horizontal="center" vertical="center" wrapText="1"/>
    </xf>
    <xf numFmtId="0" fontId="29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horizontal="left" vertical="center"/>
    </xf>
    <xf numFmtId="0" fontId="57" fillId="9" borderId="211" xfId="0" applyFont="1" applyFill="1" applyBorder="1"/>
    <xf numFmtId="0" fontId="0" fillId="6" borderId="0" xfId="0" applyFont="1" applyFill="1" applyAlignment="1" applyProtection="1">
      <alignment horizontal="center" vertical="center"/>
    </xf>
    <xf numFmtId="0" fontId="57" fillId="9" borderId="216" xfId="0" applyFont="1" applyFill="1" applyBorder="1"/>
    <xf numFmtId="0" fontId="56" fillId="9" borderId="216" xfId="0" applyFont="1" applyFill="1" applyBorder="1"/>
    <xf numFmtId="0" fontId="57" fillId="9" borderId="0" xfId="0" applyFont="1" applyFill="1" applyBorder="1"/>
    <xf numFmtId="0" fontId="29" fillId="6" borderId="0" xfId="0" applyFont="1" applyFill="1" applyAlignment="1" applyProtection="1">
      <alignment horizontal="center" vertical="center"/>
    </xf>
    <xf numFmtId="0" fontId="11" fillId="20" borderId="211" xfId="0" applyFont="1" applyFill="1" applyBorder="1"/>
    <xf numFmtId="9" fontId="53" fillId="20" borderId="211" xfId="10" applyFont="1" applyFill="1" applyBorder="1"/>
    <xf numFmtId="9" fontId="11" fillId="20" borderId="211" xfId="10" applyFont="1" applyFill="1" applyBorder="1"/>
    <xf numFmtId="0" fontId="11" fillId="20" borderId="0" xfId="0" applyFont="1" applyFill="1" applyBorder="1"/>
    <xf numFmtId="1" fontId="11" fillId="20" borderId="0" xfId="0" applyNumberFormat="1" applyFont="1" applyFill="1" applyBorder="1"/>
    <xf numFmtId="9" fontId="53" fillId="20" borderId="0" xfId="10" applyFont="1" applyFill="1" applyBorder="1"/>
    <xf numFmtId="9" fontId="11" fillId="20" borderId="0" xfId="10" applyFont="1" applyFill="1" applyBorder="1"/>
    <xf numFmtId="0" fontId="33" fillId="17" borderId="217" xfId="0" applyFont="1" applyFill="1" applyBorder="1" applyAlignment="1" applyProtection="1">
      <alignment horizontal="center" vertical="center" textRotation="90" wrapText="1"/>
    </xf>
    <xf numFmtId="0" fontId="33" fillId="17" borderId="217" xfId="0" applyFont="1" applyFill="1" applyBorder="1" applyAlignment="1" applyProtection="1">
      <alignment horizontal="center" vertical="center" wrapText="1"/>
    </xf>
    <xf numFmtId="0" fontId="33" fillId="17" borderId="218" xfId="0" applyFont="1" applyFill="1" applyBorder="1" applyAlignment="1" applyProtection="1">
      <alignment horizontal="center" vertical="center" wrapText="1"/>
    </xf>
    <xf numFmtId="0" fontId="33" fillId="17" borderId="211" xfId="0" applyFont="1" applyFill="1" applyBorder="1" applyAlignment="1" applyProtection="1">
      <alignment horizontal="center" vertical="center" wrapText="1"/>
    </xf>
    <xf numFmtId="0" fontId="33" fillId="19" borderId="211" xfId="0" applyFont="1" applyFill="1" applyBorder="1" applyAlignment="1" applyProtection="1">
      <alignment horizontal="center" vertical="center" wrapText="1"/>
    </xf>
    <xf numFmtId="0" fontId="33" fillId="22" borderId="211" xfId="0" applyFont="1" applyFill="1" applyBorder="1" applyAlignment="1" applyProtection="1">
      <alignment horizontal="center" vertical="center" wrapText="1"/>
    </xf>
    <xf numFmtId="0" fontId="34" fillId="22" borderId="211" xfId="10" applyNumberFormat="1" applyFont="1" applyFill="1" applyBorder="1" applyAlignment="1" applyProtection="1">
      <alignment horizontal="center" vertical="center" wrapText="1"/>
    </xf>
    <xf numFmtId="0" fontId="33" fillId="10" borderId="211" xfId="0" applyFont="1" applyFill="1" applyBorder="1" applyAlignment="1" applyProtection="1">
      <alignment horizontal="center" vertical="center" wrapText="1"/>
    </xf>
    <xf numFmtId="0" fontId="33" fillId="21" borderId="211" xfId="0" applyFont="1" applyFill="1" applyBorder="1" applyAlignment="1" applyProtection="1">
      <alignment horizontal="center" vertical="center" wrapText="1"/>
    </xf>
    <xf numFmtId="0" fontId="62" fillId="6" borderId="211" xfId="0" applyFont="1" applyFill="1" applyBorder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center" vertical="center"/>
    </xf>
    <xf numFmtId="0" fontId="0" fillId="6" borderId="0" xfId="0" applyFont="1" applyFill="1"/>
    <xf numFmtId="0" fontId="0" fillId="6" borderId="0" xfId="0" applyFont="1" applyFill="1" applyBorder="1" applyAlignment="1" applyProtection="1">
      <alignment horizontal="center" vertical="center"/>
    </xf>
    <xf numFmtId="0" fontId="66" fillId="0" borderId="0" xfId="0" applyFont="1" applyFill="1" applyAlignment="1" applyProtection="1">
      <alignment horizontal="left" vertical="center" wrapText="1"/>
    </xf>
    <xf numFmtId="14" fontId="0" fillId="0" borderId="0" xfId="0" applyNumberFormat="1" applyFont="1" applyFill="1" applyAlignment="1" applyProtection="1">
      <alignment horizontal="center" vertical="center"/>
    </xf>
    <xf numFmtId="1" fontId="63" fillId="0" borderId="211" xfId="0" applyNumberFormat="1" applyFont="1" applyFill="1" applyBorder="1" applyAlignment="1" applyProtection="1">
      <alignment horizontal="center"/>
    </xf>
    <xf numFmtId="0" fontId="63" fillId="0" borderId="211" xfId="0" applyNumberFormat="1" applyFont="1" applyFill="1" applyBorder="1" applyAlignment="1" applyProtection="1">
      <alignment horizontal="left"/>
    </xf>
    <xf numFmtId="0" fontId="64" fillId="0" borderId="211" xfId="0" applyNumberFormat="1" applyFont="1" applyFill="1" applyBorder="1" applyAlignment="1" applyProtection="1">
      <alignment horizontal="left"/>
    </xf>
    <xf numFmtId="0" fontId="29" fillId="0" borderId="211" xfId="0" applyFont="1" applyFill="1" applyBorder="1" applyAlignment="1" applyProtection="1">
      <alignment horizontal="center" vertical="center"/>
    </xf>
    <xf numFmtId="1" fontId="0" fillId="0" borderId="211" xfId="0" applyNumberFormat="1" applyFont="1" applyBorder="1" applyAlignment="1">
      <alignment horizontal="center" vertical="center"/>
    </xf>
    <xf numFmtId="0" fontId="42" fillId="0" borderId="211" xfId="0" applyFont="1" applyFill="1" applyBorder="1" applyAlignment="1" applyProtection="1">
      <alignment horizontal="center" vertical="center"/>
    </xf>
    <xf numFmtId="0" fontId="0" fillId="0" borderId="211" xfId="0" applyFont="1" applyFill="1" applyBorder="1" applyAlignment="1" applyProtection="1">
      <alignment horizontal="center" vertical="center"/>
    </xf>
    <xf numFmtId="9" fontId="42" fillId="0" borderId="211" xfId="10" applyFont="1" applyFill="1" applyBorder="1" applyAlignment="1" applyProtection="1">
      <alignment horizontal="center" vertical="center"/>
    </xf>
    <xf numFmtId="0" fontId="65" fillId="0" borderId="211" xfId="0" applyFont="1" applyFill="1" applyBorder="1" applyAlignment="1">
      <alignment horizontal="center"/>
    </xf>
    <xf numFmtId="1" fontId="0" fillId="0" borderId="211" xfId="0" applyNumberFormat="1" applyFont="1" applyFill="1" applyBorder="1"/>
    <xf numFmtId="9" fontId="65" fillId="0" borderId="211" xfId="10" applyFont="1" applyFill="1" applyBorder="1" applyAlignment="1" applyProtection="1">
      <alignment horizontal="center" vertical="center"/>
    </xf>
    <xf numFmtId="1" fontId="65" fillId="0" borderId="211" xfId="0" applyNumberFormat="1" applyFont="1" applyFill="1" applyBorder="1" applyAlignment="1">
      <alignment horizontal="center" vertical="center"/>
    </xf>
    <xf numFmtId="0" fontId="0" fillId="6" borderId="211" xfId="0" applyFont="1" applyFill="1" applyBorder="1"/>
    <xf numFmtId="0" fontId="65" fillId="0" borderId="211" xfId="0" applyFont="1" applyFill="1" applyBorder="1" applyAlignment="1" applyProtection="1">
      <alignment horizontal="center" vertical="center"/>
    </xf>
    <xf numFmtId="0" fontId="25" fillId="0" borderId="211" xfId="0" applyFont="1" applyBorder="1" applyAlignment="1" applyProtection="1">
      <alignment horizontal="center" vertical="center"/>
    </xf>
    <xf numFmtId="1" fontId="0" fillId="0" borderId="211" xfId="0" applyNumberFormat="1" applyFont="1" applyFill="1" applyBorder="1" applyAlignment="1" applyProtection="1">
      <alignment horizontal="center" vertical="center"/>
    </xf>
    <xf numFmtId="0" fontId="65" fillId="0" borderId="211" xfId="0" applyFont="1" applyFill="1" applyBorder="1" applyAlignment="1" applyProtection="1">
      <alignment horizontal="center"/>
    </xf>
    <xf numFmtId="1" fontId="65" fillId="0" borderId="211" xfId="0" applyNumberFormat="1" applyFont="1" applyFill="1" applyBorder="1" applyAlignment="1" applyProtection="1">
      <alignment horizontal="center" vertical="center"/>
    </xf>
    <xf numFmtId="0" fontId="0" fillId="6" borderId="211" xfId="0" applyFont="1" applyFill="1" applyBorder="1" applyAlignment="1" applyProtection="1">
      <alignment horizontal="center" vertical="center"/>
    </xf>
    <xf numFmtId="0" fontId="29" fillId="0" borderId="211" xfId="0" applyFont="1" applyFill="1" applyBorder="1" applyAlignment="1" applyProtection="1">
      <alignment horizontal="left" vertical="center"/>
    </xf>
    <xf numFmtId="0" fontId="66" fillId="0" borderId="211" xfId="0" applyFont="1" applyFill="1" applyBorder="1" applyAlignment="1" applyProtection="1">
      <alignment horizontal="left" vertical="center" wrapText="1"/>
    </xf>
    <xf numFmtId="14" fontId="0" fillId="0" borderId="211" xfId="0" applyNumberFormat="1" applyFont="1" applyFill="1" applyBorder="1" applyAlignment="1" applyProtection="1">
      <alignment horizontal="center" vertical="center"/>
    </xf>
    <xf numFmtId="0" fontId="0" fillId="0" borderId="211" xfId="0" applyFont="1" applyBorder="1"/>
    <xf numFmtId="14" fontId="29" fillId="0" borderId="0" xfId="0" applyNumberFormat="1" applyFont="1" applyFill="1" applyAlignment="1" applyProtection="1">
      <alignment horizontal="center" vertical="center"/>
    </xf>
    <xf numFmtId="0" fontId="67" fillId="6" borderId="0" xfId="0" applyFont="1" applyFill="1" applyAlignment="1">
      <alignment horizontal="right"/>
    </xf>
    <xf numFmtId="0" fontId="68" fillId="6" borderId="0" xfId="0" applyFont="1" applyFill="1"/>
    <xf numFmtId="0" fontId="25" fillId="6" borderId="0" xfId="0" applyFont="1" applyFill="1" applyAlignment="1">
      <alignment vertical="center" wrapText="1"/>
    </xf>
    <xf numFmtId="0" fontId="0" fillId="6" borderId="0" xfId="0" applyFont="1" applyFill="1" applyAlignment="1">
      <alignment vertical="center" wrapText="1"/>
    </xf>
    <xf numFmtId="0" fontId="33" fillId="6" borderId="0" xfId="0" quotePrefix="1" applyFont="1" applyFill="1" applyAlignment="1">
      <alignment horizontal="justify" vertical="center" wrapText="1"/>
    </xf>
    <xf numFmtId="0" fontId="21" fillId="6" borderId="0" xfId="0" applyFont="1" applyFill="1" applyAlignment="1">
      <alignment vertical="center" wrapText="1"/>
    </xf>
    <xf numFmtId="0" fontId="33" fillId="6" borderId="0" xfId="0" quotePrefix="1" applyFont="1" applyFill="1" applyAlignment="1">
      <alignment horizontal="left" vertical="center" wrapText="1"/>
    </xf>
    <xf numFmtId="0" fontId="25" fillId="6" borderId="0" xfId="0" applyFont="1" applyFill="1" applyAlignment="1">
      <alignment horizontal="left" wrapText="1"/>
    </xf>
    <xf numFmtId="0" fontId="7" fillId="6" borderId="0" xfId="0" applyFont="1" applyFill="1" applyAlignment="1">
      <alignment horizontal="left" wrapText="1"/>
    </xf>
    <xf numFmtId="0" fontId="0" fillId="6" borderId="0" xfId="0" applyFont="1" applyFill="1" applyAlignment="1">
      <alignment horizontal="left" wrapText="1"/>
    </xf>
    <xf numFmtId="0" fontId="69" fillId="0" borderId="0" xfId="0" applyFont="1" applyAlignment="1">
      <alignment horizontal="justify" vertical="center"/>
    </xf>
    <xf numFmtId="0" fontId="69" fillId="0" borderId="0" xfId="0" applyFont="1" applyBorder="1" applyAlignment="1">
      <alignment horizontal="justify" vertical="center"/>
    </xf>
    <xf numFmtId="0" fontId="34" fillId="6" borderId="0" xfId="0" applyFont="1" applyFill="1" applyAlignment="1">
      <alignment horizontal="left" vertical="center" indent="11"/>
    </xf>
    <xf numFmtId="0" fontId="22" fillId="6" borderId="0" xfId="0" applyFont="1" applyFill="1" applyAlignment="1">
      <alignment horizontal="left" vertical="center" wrapText="1" indent="3"/>
    </xf>
    <xf numFmtId="0" fontId="22" fillId="6" borderId="0" xfId="0" applyFont="1" applyFill="1" applyAlignment="1">
      <alignment horizontal="left" vertical="center" indent="3"/>
    </xf>
    <xf numFmtId="0" fontId="0" fillId="6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2" fillId="0" borderId="0" xfId="0" applyFont="1" applyFill="1" applyBorder="1" applyAlignment="1">
      <alignment vertical="top" wrapText="1"/>
    </xf>
    <xf numFmtId="0" fontId="22" fillId="0" borderId="0" xfId="0" applyFont="1" applyFill="1" applyBorder="1" applyAlignment="1">
      <alignment horizontal="left" vertical="center"/>
    </xf>
    <xf numFmtId="0" fontId="34" fillId="0" borderId="0" xfId="0" applyFont="1" applyBorder="1" applyAlignment="1">
      <alignment vertical="top" wrapText="1"/>
    </xf>
    <xf numFmtId="0" fontId="22" fillId="0" borderId="0" xfId="0" applyFont="1" applyFill="1" applyBorder="1" applyAlignment="1">
      <alignment horizontal="left" vertical="top" wrapText="1"/>
    </xf>
    <xf numFmtId="0" fontId="22" fillId="6" borderId="51" xfId="0" applyFont="1" applyFill="1" applyBorder="1" applyAlignment="1">
      <alignment horizontal="left" vertical="center" wrapText="1" indent="5"/>
    </xf>
    <xf numFmtId="0" fontId="22" fillId="6" borderId="45" xfId="0" applyFont="1" applyFill="1" applyBorder="1" applyAlignment="1">
      <alignment horizontal="center" vertical="center" wrapText="1"/>
    </xf>
    <xf numFmtId="0" fontId="22" fillId="6" borderId="5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6" borderId="36" xfId="0" applyFont="1" applyFill="1" applyBorder="1" applyAlignment="1">
      <alignment horizontal="left" vertical="center" wrapText="1"/>
    </xf>
    <xf numFmtId="0" fontId="22" fillId="6" borderId="0" xfId="0" applyFont="1" applyFill="1" applyBorder="1" applyAlignment="1">
      <alignment vertical="center" wrapText="1"/>
    </xf>
    <xf numFmtId="0" fontId="25" fillId="9" borderId="37" xfId="0" applyFont="1" applyFill="1" applyBorder="1" applyAlignment="1">
      <alignment horizontal="center" vertical="center" wrapText="1"/>
    </xf>
    <xf numFmtId="0" fontId="22" fillId="6" borderId="57" xfId="0" applyFont="1" applyFill="1" applyBorder="1" applyAlignment="1">
      <alignment vertical="center" wrapText="1"/>
    </xf>
    <xf numFmtId="0" fontId="22" fillId="6" borderId="63" xfId="0" applyFont="1" applyFill="1" applyBorder="1" applyAlignment="1">
      <alignment horizontal="center" vertical="center" wrapText="1"/>
    </xf>
    <xf numFmtId="0" fontId="22" fillId="6" borderId="62" xfId="0" applyFont="1" applyFill="1" applyBorder="1" applyAlignment="1">
      <alignment horizontal="center" vertical="center" wrapText="1"/>
    </xf>
    <xf numFmtId="0" fontId="44" fillId="0" borderId="45" xfId="0" applyFont="1" applyBorder="1"/>
    <xf numFmtId="0" fontId="34" fillId="0" borderId="0" xfId="0" applyFont="1" applyBorder="1" applyAlignment="1">
      <alignment horizontal="center" vertical="center"/>
    </xf>
    <xf numFmtId="0" fontId="34" fillId="6" borderId="0" xfId="0" applyFont="1" applyFill="1" applyBorder="1" applyAlignment="1">
      <alignment horizontal="left" vertical="center" wrapText="1" indent="1"/>
    </xf>
    <xf numFmtId="0" fontId="34" fillId="6" borderId="0" xfId="0" applyFont="1" applyFill="1" applyBorder="1" applyAlignment="1">
      <alignment horizontal="right" vertical="center" wrapText="1" indent="1"/>
    </xf>
    <xf numFmtId="0" fontId="33" fillId="0" borderId="45" xfId="0" applyFont="1" applyBorder="1"/>
    <xf numFmtId="0" fontId="33" fillId="0" borderId="0" xfId="0" applyFont="1" applyBorder="1"/>
    <xf numFmtId="0" fontId="33" fillId="0" borderId="45" xfId="0" applyFont="1" applyFill="1" applyBorder="1" applyAlignment="1">
      <alignment vertical="center"/>
    </xf>
    <xf numFmtId="0" fontId="33" fillId="0" borderId="0" xfId="0" applyFont="1" applyFill="1" applyBorder="1"/>
    <xf numFmtId="0" fontId="34" fillId="6" borderId="45" xfId="0" applyFont="1" applyFill="1" applyBorder="1" applyAlignment="1">
      <alignment horizontal="right" vertical="center" wrapText="1" indent="2"/>
    </xf>
    <xf numFmtId="0" fontId="34" fillId="6" borderId="51" xfId="0" applyFont="1" applyFill="1" applyBorder="1" applyAlignment="1">
      <alignment horizontal="right" vertical="center" wrapText="1" indent="2"/>
    </xf>
    <xf numFmtId="0" fontId="44" fillId="0" borderId="0" xfId="0" applyFont="1" applyBorder="1"/>
    <xf numFmtId="0" fontId="32" fillId="6" borderId="45" xfId="0" applyFont="1" applyFill="1" applyBorder="1" applyAlignment="1">
      <alignment horizontal="right" vertical="center" wrapText="1"/>
    </xf>
    <xf numFmtId="0" fontId="0" fillId="0" borderId="43" xfId="0" applyBorder="1"/>
    <xf numFmtId="0" fontId="0" fillId="0" borderId="44" xfId="0" applyBorder="1"/>
    <xf numFmtId="0" fontId="43" fillId="0" borderId="45" xfId="0" applyFont="1" applyBorder="1" applyAlignment="1">
      <alignment horizontal="left" vertical="center" indent="1"/>
    </xf>
    <xf numFmtId="0" fontId="43" fillId="0" borderId="45" xfId="0" applyFont="1" applyBorder="1" applyAlignment="1">
      <alignment horizontal="left" vertical="center" wrapText="1" indent="1"/>
    </xf>
    <xf numFmtId="0" fontId="24" fillId="3" borderId="161" xfId="0" applyFont="1" applyFill="1" applyBorder="1"/>
    <xf numFmtId="0" fontId="24" fillId="3" borderId="158" xfId="0" applyFont="1" applyFill="1" applyBorder="1"/>
    <xf numFmtId="0" fontId="21" fillId="3" borderId="158" xfId="0" applyFont="1" applyFill="1" applyBorder="1"/>
    <xf numFmtId="0" fontId="21" fillId="3" borderId="162" xfId="0" applyFont="1" applyFill="1" applyBorder="1"/>
    <xf numFmtId="0" fontId="24" fillId="8" borderId="135" xfId="0" applyFont="1" applyFill="1" applyBorder="1" applyAlignment="1">
      <alignment vertical="center"/>
    </xf>
    <xf numFmtId="0" fontId="24" fillId="8" borderId="59" xfId="0" applyFont="1" applyFill="1" applyBorder="1" applyAlignment="1">
      <alignment vertical="center"/>
    </xf>
    <xf numFmtId="0" fontId="11" fillId="8" borderId="59" xfId="0" applyFont="1" applyFill="1" applyBorder="1" applyAlignment="1">
      <alignment vertical="center"/>
    </xf>
    <xf numFmtId="0" fontId="11" fillId="8" borderId="79" xfId="0" applyFont="1" applyFill="1" applyBorder="1" applyAlignment="1">
      <alignment vertical="center"/>
    </xf>
    <xf numFmtId="0" fontId="0" fillId="0" borderId="63" xfId="0" applyBorder="1"/>
    <xf numFmtId="0" fontId="0" fillId="0" borderId="60" xfId="0" applyBorder="1"/>
    <xf numFmtId="0" fontId="21" fillId="0" borderId="141" xfId="0" applyFont="1" applyBorder="1"/>
    <xf numFmtId="0" fontId="21" fillId="0" borderId="140" xfId="0" applyFont="1" applyBorder="1"/>
    <xf numFmtId="0" fontId="26" fillId="0" borderId="0" xfId="0" applyFont="1"/>
    <xf numFmtId="0" fontId="22" fillId="0" borderId="0" xfId="0" applyFont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wrapText="1"/>
    </xf>
    <xf numFmtId="0" fontId="22" fillId="6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top" wrapText="1"/>
    </xf>
    <xf numFmtId="0" fontId="22" fillId="0" borderId="52" xfId="0" applyFont="1" applyFill="1" applyBorder="1" applyAlignment="1">
      <alignment horizontal="left" vertical="top" wrapText="1"/>
    </xf>
    <xf numFmtId="0" fontId="17" fillId="6" borderId="0" xfId="0" applyFont="1" applyFill="1" applyAlignment="1">
      <alignment horizontal="center" vertical="center"/>
    </xf>
    <xf numFmtId="0" fontId="41" fillId="6" borderId="0" xfId="0" applyFont="1" applyFill="1" applyAlignment="1">
      <alignment horizontal="left" vertical="top" wrapText="1" indent="9"/>
    </xf>
    <xf numFmtId="0" fontId="34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0" fontId="58" fillId="6" borderId="0" xfId="0" applyFont="1" applyFill="1" applyAlignment="1">
      <alignment horizontal="left" vertical="top" wrapText="1" indent="4"/>
    </xf>
    <xf numFmtId="0" fontId="22" fillId="6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wrapText="1"/>
    </xf>
    <xf numFmtId="0" fontId="22" fillId="0" borderId="38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21" fillId="0" borderId="0" xfId="0" applyFont="1" applyFill="1" applyBorder="1" applyAlignment="1"/>
    <xf numFmtId="10" fontId="49" fillId="0" borderId="49" xfId="0" applyNumberFormat="1" applyFont="1" applyFill="1" applyBorder="1" applyAlignment="1">
      <alignment vertical="center"/>
    </xf>
    <xf numFmtId="0" fontId="22" fillId="0" borderId="0" xfId="0" applyFont="1" applyBorder="1" applyAlignment="1">
      <alignment vertical="top" wrapText="1"/>
    </xf>
    <xf numFmtId="0" fontId="22" fillId="6" borderId="4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46" xfId="0" applyFont="1" applyFill="1" applyBorder="1" applyAlignment="1">
      <alignment horizontal="center" wrapText="1"/>
    </xf>
    <xf numFmtId="0" fontId="21" fillId="6" borderId="52" xfId="0" applyFont="1" applyFill="1" applyBorder="1" applyAlignment="1">
      <alignment vertical="center"/>
    </xf>
    <xf numFmtId="0" fontId="29" fillId="6" borderId="0" xfId="0" applyFont="1" applyFill="1" applyBorder="1" applyAlignment="1">
      <alignment horizontal="center" vertical="center" wrapText="1"/>
    </xf>
    <xf numFmtId="0" fontId="22" fillId="6" borderId="51" xfId="0" applyFont="1" applyFill="1" applyBorder="1" applyAlignment="1">
      <alignment horizontal="left" vertical="center" wrapText="1" indent="5"/>
    </xf>
    <xf numFmtId="0" fontId="22" fillId="0" borderId="52" xfId="0" applyFont="1" applyFill="1" applyBorder="1" applyAlignment="1">
      <alignment horizontal="left" vertical="top" wrapText="1"/>
    </xf>
    <xf numFmtId="0" fontId="17" fillId="6" borderId="0" xfId="0" applyFont="1" applyFill="1" applyAlignment="1">
      <alignment horizontal="center" vertical="center"/>
    </xf>
    <xf numFmtId="0" fontId="41" fillId="6" borderId="0" xfId="0" applyFont="1" applyFill="1" applyAlignment="1">
      <alignment horizontal="left" vertical="top" wrapText="1" indent="9"/>
    </xf>
    <xf numFmtId="0" fontId="22" fillId="6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8" xfId="0" applyBorder="1"/>
    <xf numFmtId="0" fontId="0" fillId="0" borderId="0" xfId="0" applyFont="1" applyAlignment="1">
      <alignment vertical="center"/>
    </xf>
    <xf numFmtId="0" fontId="44" fillId="0" borderId="82" xfId="0" applyFont="1" applyBorder="1" applyAlignment="1">
      <alignment vertical="center" wrapText="1"/>
    </xf>
    <xf numFmtId="0" fontId="0" fillId="0" borderId="82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9" fontId="42" fillId="0" borderId="90" xfId="10" applyFont="1" applyBorder="1" applyAlignment="1">
      <alignment horizontal="center" vertical="center" wrapText="1"/>
    </xf>
    <xf numFmtId="0" fontId="44" fillId="0" borderId="81" xfId="0" applyFont="1" applyBorder="1" applyAlignment="1">
      <alignment horizontal="center" vertical="center"/>
    </xf>
    <xf numFmtId="9" fontId="42" fillId="0" borderId="120" xfId="10" applyFont="1" applyBorder="1" applyAlignment="1">
      <alignment horizontal="center" vertical="center" wrapText="1"/>
    </xf>
    <xf numFmtId="0" fontId="0" fillId="0" borderId="52" xfId="0" applyBorder="1"/>
    <xf numFmtId="0" fontId="42" fillId="0" borderId="0" xfId="0" applyFont="1" applyBorder="1" applyAlignment="1">
      <alignment horizontal="left" wrapText="1"/>
    </xf>
    <xf numFmtId="0" fontId="42" fillId="0" borderId="0" xfId="0" applyFont="1" applyBorder="1"/>
    <xf numFmtId="0" fontId="34" fillId="6" borderId="45" xfId="0" applyFont="1" applyFill="1" applyBorder="1" applyAlignment="1">
      <alignment horizontal="left" vertical="center" wrapText="1"/>
    </xf>
    <xf numFmtId="0" fontId="16" fillId="0" borderId="44" xfId="0" applyFont="1" applyFill="1" applyBorder="1" applyAlignment="1">
      <alignment horizontal="center" wrapText="1"/>
    </xf>
    <xf numFmtId="0" fontId="22" fillId="6" borderId="51" xfId="0" applyFont="1" applyFill="1" applyBorder="1" applyAlignment="1">
      <alignment horizontal="left" vertical="center" wrapText="1" indent="5"/>
    </xf>
    <xf numFmtId="0" fontId="34" fillId="6" borderId="8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0" fillId="22" borderId="0" xfId="0" applyFont="1" applyFill="1" applyBorder="1" applyAlignment="1">
      <alignment horizontal="center" vertical="center"/>
    </xf>
    <xf numFmtId="0" fontId="73" fillId="0" borderId="120" xfId="0" applyFont="1" applyBorder="1" applyAlignment="1">
      <alignment horizontal="left" wrapText="1"/>
    </xf>
    <xf numFmtId="0" fontId="0" fillId="0" borderId="82" xfId="0" applyBorder="1" applyAlignment="1">
      <alignment horizontal="center" wrapText="1"/>
    </xf>
    <xf numFmtId="10" fontId="49" fillId="0" borderId="81" xfId="0" applyNumberFormat="1" applyFont="1" applyFill="1" applyBorder="1" applyAlignment="1">
      <alignment horizontal="center" vertical="center"/>
    </xf>
    <xf numFmtId="0" fontId="0" fillId="0" borderId="81" xfId="0" applyBorder="1" applyAlignment="1">
      <alignment horizontal="center"/>
    </xf>
    <xf numFmtId="0" fontId="34" fillId="0" borderId="0" xfId="0" applyFont="1" applyBorder="1" applyAlignment="1">
      <alignment vertical="center" wrapText="1"/>
    </xf>
    <xf numFmtId="0" fontId="24" fillId="3" borderId="45" xfId="0" applyFont="1" applyFill="1" applyBorder="1" applyAlignment="1">
      <alignment vertical="center"/>
    </xf>
    <xf numFmtId="0" fontId="24" fillId="3" borderId="0" xfId="0" applyFont="1" applyFill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0" fillId="0" borderId="73" xfId="0" applyBorder="1" applyAlignment="1">
      <alignment horizontal="center" wrapText="1"/>
    </xf>
    <xf numFmtId="0" fontId="0" fillId="0" borderId="56" xfId="0" applyBorder="1" applyAlignment="1">
      <alignment horizontal="center"/>
    </xf>
    <xf numFmtId="9" fontId="75" fillId="6" borderId="56" xfId="10" applyFont="1" applyFill="1" applyBorder="1" applyAlignment="1">
      <alignment horizontal="center" vertical="center"/>
    </xf>
    <xf numFmtId="0" fontId="24" fillId="8" borderId="45" xfId="0" applyFont="1" applyFill="1" applyBorder="1" applyAlignment="1">
      <alignment vertical="center"/>
    </xf>
    <xf numFmtId="0" fontId="24" fillId="8" borderId="0" xfId="0" applyFont="1" applyFill="1" applyBorder="1" applyAlignment="1">
      <alignment vertical="center"/>
    </xf>
    <xf numFmtId="0" fontId="16" fillId="0" borderId="148" xfId="0" applyFont="1" applyFill="1" applyBorder="1" applyAlignment="1">
      <alignment horizontal="center" wrapText="1"/>
    </xf>
    <xf numFmtId="1" fontId="63" fillId="6" borderId="219" xfId="0" applyNumberFormat="1" applyFont="1" applyFill="1" applyBorder="1" applyAlignment="1" applyProtection="1">
      <alignment horizontal="center"/>
    </xf>
    <xf numFmtId="0" fontId="63" fillId="6" borderId="219" xfId="0" applyNumberFormat="1" applyFont="1" applyFill="1" applyBorder="1" applyAlignment="1" applyProtection="1">
      <alignment horizontal="left"/>
    </xf>
    <xf numFmtId="0" fontId="63" fillId="6" borderId="0" xfId="0" applyNumberFormat="1" applyFont="1" applyFill="1" applyAlignment="1" applyProtection="1">
      <alignment horizontal="left"/>
    </xf>
    <xf numFmtId="0" fontId="64" fillId="6" borderId="219" xfId="0" applyNumberFormat="1" applyFont="1" applyFill="1" applyBorder="1" applyAlignment="1" applyProtection="1">
      <alignment horizontal="left"/>
    </xf>
    <xf numFmtId="1" fontId="0" fillId="6" borderId="0" xfId="0" applyNumberFormat="1" applyFont="1" applyFill="1" applyAlignment="1" applyProtection="1">
      <alignment horizontal="center" vertical="center"/>
    </xf>
    <xf numFmtId="1" fontId="0" fillId="6" borderId="0" xfId="0" applyNumberFormat="1" applyFont="1" applyFill="1" applyBorder="1" applyAlignment="1" applyProtection="1">
      <alignment horizontal="center" vertical="center"/>
    </xf>
    <xf numFmtId="0" fontId="25" fillId="6" borderId="0" xfId="0" applyFont="1" applyFill="1" applyAlignment="1" applyProtection="1">
      <alignment horizontal="center" vertical="center"/>
    </xf>
    <xf numFmtId="1" fontId="0" fillId="6" borderId="220" xfId="0" applyNumberFormat="1" applyFont="1" applyFill="1" applyBorder="1" applyAlignment="1" applyProtection="1">
      <alignment horizontal="center" vertical="center"/>
    </xf>
    <xf numFmtId="1" fontId="0" fillId="6" borderId="0" xfId="0" applyNumberFormat="1" applyFont="1" applyFill="1" applyBorder="1" applyAlignment="1">
      <alignment horizontal="center" vertical="center"/>
    </xf>
    <xf numFmtId="0" fontId="63" fillId="6" borderId="0" xfId="0" applyNumberFormat="1" applyFont="1" applyFill="1" applyBorder="1" applyAlignment="1" applyProtection="1">
      <alignment horizontal="left"/>
    </xf>
    <xf numFmtId="0" fontId="28" fillId="0" borderId="0" xfId="0" applyFont="1" applyFill="1" applyBorder="1" applyAlignment="1">
      <alignment horizontal="left" vertical="top" wrapText="1"/>
    </xf>
    <xf numFmtId="0" fontId="42" fillId="0" borderId="82" xfId="0" applyFont="1" applyBorder="1" applyAlignment="1">
      <alignment horizontal="center" vertical="center"/>
    </xf>
    <xf numFmtId="0" fontId="42" fillId="0" borderId="81" xfId="0" applyFont="1" applyBorder="1" applyAlignment="1">
      <alignment horizontal="center" vertical="center"/>
    </xf>
    <xf numFmtId="0" fontId="61" fillId="9" borderId="46" xfId="12" applyFill="1" applyBorder="1" applyAlignment="1">
      <alignment horizontal="center" vertical="center" wrapText="1"/>
    </xf>
    <xf numFmtId="0" fontId="61" fillId="9" borderId="37" xfId="12" applyFill="1" applyBorder="1" applyAlignment="1">
      <alignment horizontal="center" vertical="center" wrapText="1"/>
    </xf>
    <xf numFmtId="43" fontId="22" fillId="0" borderId="102" xfId="0" applyNumberFormat="1" applyFont="1" applyBorder="1" applyAlignment="1">
      <alignment horizontal="center" vertical="center"/>
    </xf>
    <xf numFmtId="43" fontId="22" fillId="0" borderId="92" xfId="0" applyNumberFormat="1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42" fillId="0" borderId="121" xfId="0" applyFont="1" applyBorder="1" applyAlignment="1">
      <alignment horizontal="center" vertical="center"/>
    </xf>
    <xf numFmtId="0" fontId="42" fillId="0" borderId="122" xfId="0" applyFont="1" applyBorder="1" applyAlignment="1">
      <alignment horizontal="center" vertical="center"/>
    </xf>
    <xf numFmtId="0" fontId="42" fillId="0" borderId="80" xfId="0" applyFont="1" applyBorder="1" applyAlignment="1">
      <alignment horizontal="center" vertical="center"/>
    </xf>
    <xf numFmtId="9" fontId="42" fillId="0" borderId="121" xfId="10" applyFont="1" applyBorder="1" applyAlignment="1">
      <alignment horizontal="center" vertical="center"/>
    </xf>
    <xf numFmtId="9" fontId="42" fillId="0" borderId="82" xfId="10" applyFont="1" applyBorder="1" applyAlignment="1">
      <alignment horizontal="center" vertical="center"/>
    </xf>
    <xf numFmtId="9" fontId="42" fillId="0" borderId="122" xfId="10" applyFont="1" applyBorder="1" applyAlignment="1">
      <alignment horizontal="center" vertical="center"/>
    </xf>
    <xf numFmtId="9" fontId="42" fillId="0" borderId="81" xfId="10" applyFont="1" applyBorder="1" applyAlignment="1">
      <alignment horizontal="center" vertical="center"/>
    </xf>
    <xf numFmtId="9" fontId="42" fillId="0" borderId="80" xfId="10" applyFont="1" applyBorder="1" applyAlignment="1">
      <alignment horizontal="center" vertical="center"/>
    </xf>
    <xf numFmtId="9" fontId="42" fillId="0" borderId="119" xfId="10" applyFont="1" applyBorder="1" applyAlignment="1">
      <alignment horizontal="center" vertical="center"/>
    </xf>
    <xf numFmtId="9" fontId="42" fillId="0" borderId="90" xfId="10" applyFont="1" applyBorder="1" applyAlignment="1">
      <alignment horizontal="center" vertical="center"/>
    </xf>
    <xf numFmtId="9" fontId="42" fillId="0" borderId="201" xfId="10" applyFont="1" applyBorder="1" applyAlignment="1">
      <alignment horizontal="center" vertical="center"/>
    </xf>
    <xf numFmtId="9" fontId="42" fillId="0" borderId="120" xfId="10" applyFont="1" applyBorder="1" applyAlignment="1">
      <alignment horizontal="center" vertical="center"/>
    </xf>
    <xf numFmtId="9" fontId="42" fillId="0" borderId="85" xfId="10" applyFont="1" applyBorder="1" applyAlignment="1">
      <alignment horizontal="center" vertical="center"/>
    </xf>
    <xf numFmtId="9" fontId="42" fillId="0" borderId="146" xfId="10" applyFont="1" applyBorder="1" applyAlignment="1">
      <alignment horizontal="center" vertical="center"/>
    </xf>
    <xf numFmtId="9" fontId="42" fillId="0" borderId="205" xfId="1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204" xfId="0" applyBorder="1" applyAlignment="1">
      <alignment horizontal="center" vertical="center"/>
    </xf>
    <xf numFmtId="0" fontId="0" fillId="0" borderId="205" xfId="0" applyBorder="1" applyAlignment="1">
      <alignment horizontal="center" vertical="center"/>
    </xf>
    <xf numFmtId="9" fontId="42" fillId="0" borderId="206" xfId="10" applyFont="1" applyBorder="1" applyAlignment="1">
      <alignment horizontal="center" vertical="center"/>
    </xf>
    <xf numFmtId="0" fontId="0" fillId="0" borderId="203" xfId="0" applyBorder="1" applyAlignment="1">
      <alignment horizontal="center" vertical="center"/>
    </xf>
    <xf numFmtId="0" fontId="0" fillId="0" borderId="207" xfId="0" applyBorder="1" applyAlignment="1">
      <alignment horizontal="center" vertical="center"/>
    </xf>
    <xf numFmtId="0" fontId="74" fillId="0" borderId="56" xfId="0" applyFont="1" applyBorder="1" applyAlignment="1">
      <alignment horizontal="center" vertical="center"/>
    </xf>
    <xf numFmtId="0" fontId="0" fillId="0" borderId="22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9" fontId="74" fillId="0" borderId="68" xfId="10" applyFont="1" applyBorder="1" applyAlignment="1">
      <alignment horizontal="center" vertical="center"/>
    </xf>
    <xf numFmtId="9" fontId="74" fillId="0" borderId="223" xfId="10" applyFont="1" applyBorder="1" applyAlignment="1">
      <alignment horizontal="center" vertical="center"/>
    </xf>
    <xf numFmtId="0" fontId="44" fillId="6" borderId="127" xfId="0" applyFont="1" applyFill="1" applyBorder="1" applyAlignment="1" applyProtection="1">
      <alignment horizontal="center" vertical="center"/>
      <protection locked="0"/>
    </xf>
    <xf numFmtId="0" fontId="44" fillId="0" borderId="124" xfId="0" applyFont="1" applyBorder="1" applyAlignment="1" applyProtection="1">
      <alignment horizontal="left" vertical="center" indent="1"/>
      <protection locked="0"/>
    </xf>
    <xf numFmtId="0" fontId="44" fillId="6" borderId="128" xfId="0" applyFont="1" applyFill="1" applyBorder="1" applyAlignment="1" applyProtection="1">
      <alignment horizontal="center" vertical="center"/>
      <protection locked="0"/>
    </xf>
    <xf numFmtId="0" fontId="44" fillId="6" borderId="124" xfId="0" applyFont="1" applyFill="1" applyBorder="1" applyAlignment="1" applyProtection="1">
      <alignment horizontal="center" vertical="center"/>
      <protection locked="0"/>
    </xf>
    <xf numFmtId="0" fontId="44" fillId="6" borderId="67" xfId="0" applyFont="1" applyFill="1" applyBorder="1" applyAlignment="1" applyProtection="1">
      <alignment horizontal="center" vertical="center" wrapText="1"/>
      <protection locked="0"/>
    </xf>
    <xf numFmtId="0" fontId="44" fillId="0" borderId="15" xfId="0" applyFont="1" applyBorder="1" applyAlignment="1" applyProtection="1">
      <alignment horizontal="center" vertical="center"/>
      <protection locked="0"/>
    </xf>
    <xf numFmtId="0" fontId="44" fillId="0" borderId="1" xfId="0" applyFont="1" applyBorder="1" applyAlignment="1" applyProtection="1">
      <alignment horizontal="left" vertical="center" indent="1"/>
      <protection locked="0"/>
    </xf>
    <xf numFmtId="0" fontId="44" fillId="0" borderId="1" xfId="0" applyFont="1" applyBorder="1" applyAlignment="1" applyProtection="1">
      <alignment horizontal="center" vertical="center"/>
      <protection locked="0"/>
    </xf>
    <xf numFmtId="0" fontId="44" fillId="0" borderId="2" xfId="0" applyFont="1" applyBorder="1" applyAlignment="1" applyProtection="1">
      <alignment horizontal="center" vertical="center" wrapText="1"/>
      <protection locked="0"/>
    </xf>
    <xf numFmtId="0" fontId="46" fillId="6" borderId="12" xfId="0" applyFont="1" applyFill="1" applyBorder="1" applyAlignment="1" applyProtection="1">
      <alignment horizontal="center" vertical="center" wrapText="1"/>
      <protection locked="0"/>
    </xf>
    <xf numFmtId="0" fontId="44" fillId="0" borderId="127" xfId="0" applyFont="1" applyBorder="1" applyAlignment="1" applyProtection="1">
      <alignment horizontal="center" vertical="center"/>
      <protection locked="0"/>
    </xf>
    <xf numFmtId="0" fontId="44" fillId="0" borderId="128" xfId="0" applyFont="1" applyBorder="1" applyAlignment="1" applyProtection="1">
      <alignment horizontal="center" vertical="center"/>
      <protection locked="0"/>
    </xf>
    <xf numFmtId="0" fontId="44" fillId="0" borderId="124" xfId="0" applyFont="1" applyBorder="1" applyAlignment="1" applyProtection="1">
      <alignment horizontal="center" vertical="center"/>
      <protection locked="0"/>
    </xf>
    <xf numFmtId="0" fontId="44" fillId="0" borderId="67" xfId="0" applyFont="1" applyBorder="1" applyAlignment="1" applyProtection="1">
      <alignment horizontal="center" vertical="center" wrapText="1"/>
      <protection locked="0"/>
    </xf>
    <xf numFmtId="0" fontId="44" fillId="6" borderId="15" xfId="0" applyFont="1" applyFill="1" applyBorder="1" applyAlignment="1" applyProtection="1">
      <alignment horizontal="center" vertical="center"/>
      <protection locked="0"/>
    </xf>
    <xf numFmtId="0" fontId="16" fillId="6" borderId="13" xfId="0" applyFont="1" applyFill="1" applyBorder="1" applyAlignment="1" applyProtection="1">
      <alignment horizontal="center" vertical="center" wrapText="1"/>
      <protection locked="0"/>
    </xf>
    <xf numFmtId="0" fontId="16" fillId="6" borderId="4" xfId="0" applyFont="1" applyFill="1" applyBorder="1" applyAlignment="1" applyProtection="1">
      <alignment horizontal="center" vertical="center" wrapText="1"/>
      <protection locked="0"/>
    </xf>
    <xf numFmtId="0" fontId="49" fillId="0" borderId="81" xfId="0" applyFont="1" applyFill="1" applyBorder="1" applyAlignment="1" applyProtection="1">
      <alignment horizontal="center" vertical="center"/>
      <protection locked="0"/>
    </xf>
    <xf numFmtId="0" fontId="49" fillId="0" borderId="81" xfId="0" applyFont="1" applyFill="1" applyBorder="1" applyAlignment="1" applyProtection="1">
      <alignment horizontal="center" vertical="center" wrapText="1"/>
      <protection locked="0"/>
    </xf>
    <xf numFmtId="0" fontId="49" fillId="0" borderId="112" xfId="0" applyFont="1" applyFill="1" applyBorder="1" applyAlignment="1" applyProtection="1">
      <alignment horizontal="center" vertical="center" wrapText="1"/>
      <protection locked="0"/>
    </xf>
    <xf numFmtId="0" fontId="49" fillId="0" borderId="82" xfId="0" applyFont="1" applyFill="1" applyBorder="1" applyAlignment="1" applyProtection="1">
      <alignment horizontal="center" vertical="center" wrapText="1"/>
      <protection locked="0"/>
    </xf>
    <xf numFmtId="0" fontId="21" fillId="0" borderId="46" xfId="0" applyFont="1" applyFill="1" applyBorder="1" applyAlignment="1">
      <alignment horizontal="center"/>
    </xf>
    <xf numFmtId="0" fontId="74" fillId="0" borderId="56" xfId="0" applyFont="1" applyFill="1" applyBorder="1" applyAlignment="1" applyProtection="1">
      <alignment horizontal="center" vertical="center"/>
      <protection locked="0"/>
    </xf>
    <xf numFmtId="0" fontId="75" fillId="6" borderId="73" xfId="0" applyFont="1" applyFill="1" applyBorder="1" applyAlignment="1" applyProtection="1">
      <alignment horizontal="center" vertical="center"/>
      <protection locked="0"/>
    </xf>
    <xf numFmtId="0" fontId="75" fillId="6" borderId="77" xfId="0" applyFont="1" applyFill="1" applyBorder="1" applyAlignment="1" applyProtection="1">
      <alignment horizontal="center" vertical="center"/>
      <protection locked="0"/>
    </xf>
    <xf numFmtId="0" fontId="74" fillId="6" borderId="55" xfId="0" applyFont="1" applyFill="1" applyBorder="1" applyAlignment="1" applyProtection="1">
      <alignment horizontal="center" vertical="center"/>
      <protection locked="0"/>
    </xf>
    <xf numFmtId="0" fontId="74" fillId="6" borderId="56" xfId="0" applyFont="1" applyFill="1" applyBorder="1" applyAlignment="1" applyProtection="1">
      <alignment horizontal="center" vertical="center"/>
      <protection locked="0"/>
    </xf>
    <xf numFmtId="0" fontId="74" fillId="6" borderId="225" xfId="0" applyFont="1" applyFill="1" applyBorder="1" applyAlignment="1" applyProtection="1">
      <alignment vertical="center"/>
      <protection locked="0"/>
    </xf>
    <xf numFmtId="0" fontId="74" fillId="6" borderId="73" xfId="0" applyFont="1" applyFill="1" applyBorder="1" applyAlignment="1" applyProtection="1">
      <alignment horizontal="center" vertical="center"/>
      <protection locked="0"/>
    </xf>
    <xf numFmtId="0" fontId="74" fillId="6" borderId="77" xfId="0" quotePrefix="1" applyFont="1" applyFill="1" applyBorder="1" applyAlignment="1" applyProtection="1">
      <alignment horizontal="center" vertical="center"/>
      <protection locked="0"/>
    </xf>
    <xf numFmtId="0" fontId="79" fillId="0" borderId="2" xfId="0" applyFont="1" applyFill="1" applyBorder="1" applyAlignment="1" applyProtection="1">
      <alignment horizontal="center" vertical="center"/>
      <protection locked="0"/>
    </xf>
    <xf numFmtId="0" fontId="79" fillId="0" borderId="79" xfId="0" applyFont="1" applyBorder="1" applyAlignment="1">
      <alignment horizontal="center" vertical="center"/>
    </xf>
    <xf numFmtId="0" fontId="80" fillId="0" borderId="2" xfId="0" applyFont="1" applyFill="1" applyBorder="1" applyAlignment="1" applyProtection="1">
      <alignment horizontal="center" vertical="center"/>
      <protection locked="0"/>
    </xf>
    <xf numFmtId="0" fontId="80" fillId="0" borderId="1" xfId="0" applyFont="1" applyFill="1" applyBorder="1" applyAlignment="1" applyProtection="1">
      <alignment horizontal="center" vertical="center"/>
      <protection locked="0"/>
    </xf>
    <xf numFmtId="0" fontId="61" fillId="2" borderId="59" xfId="12" applyFill="1" applyBorder="1" applyAlignment="1" applyProtection="1">
      <alignment horizontal="center" vertical="center" wrapText="1"/>
      <protection locked="0"/>
    </xf>
    <xf numFmtId="0" fontId="61" fillId="2" borderId="0" xfId="12" applyFill="1" applyBorder="1" applyAlignment="1" applyProtection="1">
      <alignment horizontal="center" vertical="center" wrapText="1"/>
      <protection locked="0"/>
    </xf>
    <xf numFmtId="0" fontId="61" fillId="9" borderId="0" xfId="12" applyFill="1" applyBorder="1" applyAlignment="1" applyProtection="1">
      <alignment vertical="center"/>
      <protection locked="0"/>
    </xf>
    <xf numFmtId="0" fontId="34" fillId="6" borderId="63" xfId="0" applyFont="1" applyFill="1" applyBorder="1" applyAlignment="1" applyProtection="1">
      <alignment horizontal="right" vertical="center" wrapText="1"/>
      <protection locked="0"/>
    </xf>
    <xf numFmtId="0" fontId="34" fillId="6" borderId="0" xfId="0" applyFont="1" applyFill="1" applyBorder="1" applyAlignment="1" applyProtection="1">
      <alignment horizontal="right" vertical="center" wrapText="1"/>
      <protection locked="0"/>
    </xf>
    <xf numFmtId="9" fontId="42" fillId="0" borderId="119" xfId="10" applyFont="1" applyBorder="1" applyAlignment="1">
      <alignment horizontal="center"/>
    </xf>
    <xf numFmtId="9" fontId="42" fillId="0" borderId="90" xfId="10" applyFont="1" applyBorder="1" applyAlignment="1">
      <alignment horizontal="center"/>
    </xf>
    <xf numFmtId="9" fontId="42" fillId="0" borderId="201" xfId="10" applyFont="1" applyBorder="1" applyAlignment="1">
      <alignment horizontal="center"/>
    </xf>
    <xf numFmtId="9" fontId="42" fillId="0" borderId="120" xfId="10" applyFont="1" applyBorder="1" applyAlignment="1">
      <alignment horizontal="center"/>
    </xf>
    <xf numFmtId="0" fontId="80" fillId="0" borderId="60" xfId="12" applyFont="1" applyBorder="1" applyAlignment="1">
      <alignment horizontal="center" vertical="center"/>
    </xf>
    <xf numFmtId="164" fontId="49" fillId="0" borderId="81" xfId="5" applyNumberFormat="1" applyFont="1" applyFill="1" applyBorder="1" applyAlignment="1">
      <alignment horizontal="center" vertical="center"/>
    </xf>
    <xf numFmtId="9" fontId="42" fillId="0" borderId="82" xfId="10" applyFont="1" applyBorder="1" applyAlignment="1">
      <alignment horizontal="center" vertical="center"/>
    </xf>
    <xf numFmtId="9" fontId="42" fillId="0" borderId="81" xfId="10" applyFont="1" applyBorder="1" applyAlignment="1">
      <alignment horizontal="center" vertical="center"/>
    </xf>
    <xf numFmtId="0" fontId="22" fillId="6" borderId="0" xfId="0" applyFont="1" applyFill="1" applyBorder="1" applyAlignment="1">
      <alignment horizontal="center" vertical="center" wrapText="1"/>
    </xf>
    <xf numFmtId="0" fontId="35" fillId="7" borderId="94" xfId="0" applyFont="1" applyFill="1" applyBorder="1" applyAlignment="1">
      <alignment horizontal="center" vertical="center" wrapText="1"/>
    </xf>
    <xf numFmtId="0" fontId="29" fillId="6" borderId="0" xfId="0" applyFont="1" applyFill="1" applyBorder="1" applyAlignment="1">
      <alignment horizontal="center" vertical="center" wrapText="1"/>
    </xf>
    <xf numFmtId="0" fontId="29" fillId="6" borderId="46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29" fillId="6" borderId="53" xfId="0" applyFont="1" applyFill="1" applyBorder="1" applyAlignment="1">
      <alignment horizontal="center" vertical="center" wrapText="1"/>
    </xf>
    <xf numFmtId="0" fontId="22" fillId="6" borderId="53" xfId="0" applyFont="1" applyFill="1" applyBorder="1" applyAlignment="1">
      <alignment horizontal="left" vertical="center" wrapText="1" indent="5"/>
    </xf>
    <xf numFmtId="0" fontId="22" fillId="6" borderId="36" xfId="0" applyFont="1" applyFill="1" applyBorder="1" applyAlignment="1">
      <alignment horizontal="right" vertical="center" wrapText="1" indent="1"/>
    </xf>
    <xf numFmtId="0" fontId="22" fillId="6" borderId="0" xfId="0" applyFont="1" applyFill="1" applyBorder="1" applyAlignment="1">
      <alignment horizontal="right" vertical="center" wrapText="1" indent="1"/>
    </xf>
    <xf numFmtId="0" fontId="80" fillId="0" borderId="100" xfId="0" applyFont="1" applyFill="1" applyBorder="1" applyAlignment="1" applyProtection="1">
      <alignment horizontal="center" vertical="center"/>
      <protection locked="0"/>
    </xf>
    <xf numFmtId="0" fontId="80" fillId="0" borderId="67" xfId="0" applyFont="1" applyFill="1" applyBorder="1" applyAlignment="1" applyProtection="1">
      <alignment horizontal="center" vertical="center"/>
      <protection locked="0"/>
    </xf>
    <xf numFmtId="0" fontId="42" fillId="0" borderId="120" xfId="0" applyFont="1" applyBorder="1" applyAlignment="1">
      <alignment horizontal="center" vertical="center"/>
    </xf>
    <xf numFmtId="0" fontId="29" fillId="6" borderId="46" xfId="0" applyFont="1" applyFill="1" applyBorder="1" applyAlignment="1">
      <alignment horizontal="center" vertical="center" wrapText="1"/>
    </xf>
    <xf numFmtId="0" fontId="35" fillId="7" borderId="94" xfId="0" applyFont="1" applyFill="1" applyBorder="1" applyAlignment="1">
      <alignment horizontal="center" vertical="center" wrapText="1"/>
    </xf>
    <xf numFmtId="0" fontId="22" fillId="6" borderId="53" xfId="0" applyFont="1" applyFill="1" applyBorder="1" applyAlignment="1">
      <alignment horizontal="left" vertical="center" wrapText="1" indent="5"/>
    </xf>
    <xf numFmtId="0" fontId="29" fillId="6" borderId="53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left" vertical="top" wrapText="1" indent="5"/>
    </xf>
    <xf numFmtId="0" fontId="3" fillId="6" borderId="0" xfId="0" applyFont="1" applyFill="1" applyBorder="1" applyAlignment="1">
      <alignment horizontal="center" vertical="center" wrapText="1"/>
    </xf>
    <xf numFmtId="0" fontId="22" fillId="6" borderId="53" xfId="0" applyFont="1" applyFill="1" applyBorder="1" applyAlignment="1">
      <alignment horizontal="center" vertical="center" wrapText="1"/>
    </xf>
    <xf numFmtId="0" fontId="34" fillId="6" borderId="53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left" vertical="center" wrapText="1" indent="5"/>
    </xf>
    <xf numFmtId="0" fontId="22" fillId="6" borderId="52" xfId="0" applyFont="1" applyFill="1" applyBorder="1" applyAlignment="1">
      <alignment horizontal="left" vertical="center" wrapText="1" indent="5"/>
    </xf>
    <xf numFmtId="0" fontId="25" fillId="6" borderId="45" xfId="0" applyFont="1" applyFill="1" applyBorder="1" applyAlignment="1">
      <alignment horizontal="right" vertical="center" wrapText="1" indent="1"/>
    </xf>
    <xf numFmtId="0" fontId="45" fillId="6" borderId="211" xfId="0" applyFont="1" applyFill="1" applyBorder="1" applyAlignment="1" applyProtection="1">
      <alignment horizontal="center" vertical="center"/>
      <protection locked="0"/>
    </xf>
    <xf numFmtId="0" fontId="45" fillId="6" borderId="0" xfId="0" applyFont="1" applyFill="1" applyBorder="1" applyAlignment="1" applyProtection="1">
      <alignment horizontal="center" vertical="center"/>
      <protection locked="0"/>
    </xf>
    <xf numFmtId="0" fontId="49" fillId="6" borderId="46" xfId="0" applyFont="1" applyFill="1" applyBorder="1" applyAlignment="1" applyProtection="1">
      <alignment horizontal="center" vertical="center" wrapText="1"/>
      <protection locked="0"/>
    </xf>
    <xf numFmtId="0" fontId="61" fillId="6" borderId="0" xfId="12" applyFill="1" applyBorder="1" applyAlignment="1">
      <alignment horizontal="center" vertical="center" wrapText="1"/>
    </xf>
    <xf numFmtId="0" fontId="29" fillId="6" borderId="46" xfId="0" applyFont="1" applyFill="1" applyBorder="1" applyAlignment="1">
      <alignment vertical="center" wrapText="1"/>
    </xf>
    <xf numFmtId="0" fontId="29" fillId="6" borderId="0" xfId="0" applyFont="1" applyFill="1" applyBorder="1" applyAlignment="1">
      <alignment horizontal="right" vertical="center" indent="1"/>
    </xf>
    <xf numFmtId="0" fontId="29" fillId="6" borderId="0" xfId="0" applyFont="1" applyFill="1" applyBorder="1" applyAlignment="1">
      <alignment horizontal="right" vertical="center" wrapText="1" indent="1"/>
    </xf>
    <xf numFmtId="0" fontId="45" fillId="6" borderId="215" xfId="0" applyFont="1" applyFill="1" applyBorder="1" applyAlignment="1" applyProtection="1">
      <alignment horizontal="center" vertical="center"/>
      <protection locked="0"/>
    </xf>
    <xf numFmtId="0" fontId="29" fillId="6" borderId="51" xfId="0" applyFont="1" applyFill="1" applyBorder="1" applyAlignment="1">
      <alignment horizontal="right" vertical="center" wrapText="1" indent="1"/>
    </xf>
    <xf numFmtId="0" fontId="25" fillId="6" borderId="0" xfId="0" applyFont="1" applyFill="1" applyBorder="1" applyAlignment="1">
      <alignment horizontal="right" vertical="center" indent="1"/>
    </xf>
    <xf numFmtId="0" fontId="45" fillId="6" borderId="212" xfId="0" applyFont="1" applyFill="1" applyBorder="1" applyAlignment="1" applyProtection="1">
      <alignment horizontal="center" vertical="center"/>
      <protection locked="0"/>
    </xf>
    <xf numFmtId="0" fontId="45" fillId="6" borderId="209" xfId="0" applyFont="1" applyFill="1" applyBorder="1" applyAlignment="1" applyProtection="1">
      <alignment horizontal="center" vertical="center"/>
      <protection locked="0"/>
    </xf>
    <xf numFmtId="0" fontId="25" fillId="6" borderId="0" xfId="0" applyFont="1" applyFill="1" applyBorder="1" applyAlignment="1">
      <alignment horizontal="right" vertical="top" wrapText="1" indent="1"/>
    </xf>
    <xf numFmtId="0" fontId="34" fillId="0" borderId="0" xfId="0" applyFont="1" applyBorder="1" applyAlignment="1">
      <alignment horizontal="left" vertical="top" wrapText="1"/>
    </xf>
    <xf numFmtId="0" fontId="22" fillId="6" borderId="45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35" fillId="7" borderId="94" xfId="0" applyFont="1" applyFill="1" applyBorder="1" applyAlignment="1">
      <alignment horizontal="center" vertical="center" wrapText="1"/>
    </xf>
    <xf numFmtId="0" fontId="22" fillId="6" borderId="51" xfId="0" applyFont="1" applyFill="1" applyBorder="1" applyAlignment="1">
      <alignment horizontal="center" vertical="center" wrapText="1"/>
    </xf>
    <xf numFmtId="0" fontId="29" fillId="6" borderId="0" xfId="0" applyFont="1" applyFill="1" applyBorder="1" applyAlignment="1">
      <alignment horizontal="center" vertical="center" wrapText="1"/>
    </xf>
    <xf numFmtId="0" fontId="29" fillId="6" borderId="46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0" fontId="29" fillId="6" borderId="5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2" fillId="6" borderId="51" xfId="0" applyFont="1" applyFill="1" applyBorder="1" applyAlignment="1">
      <alignment horizontal="left" vertical="center" wrapText="1" indent="5"/>
    </xf>
    <xf numFmtId="0" fontId="22" fillId="6" borderId="53" xfId="0" applyFont="1" applyFill="1" applyBorder="1" applyAlignment="1">
      <alignment horizontal="left" vertical="center" wrapText="1" indent="5"/>
    </xf>
    <xf numFmtId="0" fontId="22" fillId="0" borderId="44" xfId="0" applyFont="1" applyBorder="1" applyAlignment="1">
      <alignment horizontal="left" vertical="center" wrapText="1"/>
    </xf>
    <xf numFmtId="0" fontId="34" fillId="6" borderId="45" xfId="0" applyFont="1" applyFill="1" applyBorder="1" applyAlignment="1">
      <alignment horizontal="center" vertical="center" wrapText="1"/>
    </xf>
    <xf numFmtId="0" fontId="34" fillId="6" borderId="51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vertical="center" wrapText="1"/>
    </xf>
    <xf numFmtId="0" fontId="34" fillId="6" borderId="0" xfId="0" applyFont="1" applyFill="1" applyBorder="1" applyAlignment="1">
      <alignment horizontal="center" vertical="center" wrapText="1"/>
    </xf>
    <xf numFmtId="0" fontId="84" fillId="6" borderId="0" xfId="0" applyFont="1" applyFill="1" applyBorder="1" applyAlignment="1">
      <alignment horizontal="left" vertical="center" wrapText="1"/>
    </xf>
    <xf numFmtId="0" fontId="51" fillId="6" borderId="0" xfId="0" applyFont="1" applyFill="1" applyBorder="1" applyAlignment="1">
      <alignment horizontal="center" vertical="center" wrapText="1"/>
    </xf>
    <xf numFmtId="0" fontId="84" fillId="6" borderId="0" xfId="0" applyFont="1" applyFill="1" applyBorder="1" applyAlignment="1">
      <alignment horizontal="left" vertical="center"/>
    </xf>
    <xf numFmtId="0" fontId="84" fillId="6" borderId="0" xfId="0" applyFont="1" applyFill="1" applyBorder="1" applyAlignment="1">
      <alignment horizontal="center" vertical="center"/>
    </xf>
    <xf numFmtId="0" fontId="84" fillId="6" borderId="0" xfId="0" applyFont="1" applyFill="1" applyBorder="1" applyAlignment="1">
      <alignment horizontal="left" vertical="center" wrapText="1" indent="1"/>
    </xf>
    <xf numFmtId="0" fontId="84" fillId="6" borderId="0" xfId="0" applyFont="1" applyFill="1" applyBorder="1" applyAlignment="1">
      <alignment horizontal="left" vertical="center" indent="1"/>
    </xf>
    <xf numFmtId="0" fontId="29" fillId="6" borderId="53" xfId="0" applyFont="1" applyFill="1" applyBorder="1" applyAlignment="1">
      <alignment horizontal="right" vertical="center" wrapText="1" indent="1"/>
    </xf>
    <xf numFmtId="0" fontId="43" fillId="6" borderId="194" xfId="0" applyFont="1" applyFill="1" applyBorder="1" applyAlignment="1">
      <alignment horizontal="center" vertical="center" wrapText="1"/>
    </xf>
    <xf numFmtId="0" fontId="22" fillId="6" borderId="53" xfId="0" applyFont="1" applyFill="1" applyBorder="1" applyAlignment="1">
      <alignment horizontal="center" vertical="center" wrapText="1"/>
    </xf>
    <xf numFmtId="0" fontId="22" fillId="6" borderId="194" xfId="0" applyFont="1" applyFill="1" applyBorder="1" applyAlignment="1">
      <alignment horizontal="center" vertical="center" wrapText="1"/>
    </xf>
    <xf numFmtId="0" fontId="22" fillId="6" borderId="52" xfId="0" applyFont="1" applyFill="1" applyBorder="1" applyAlignment="1">
      <alignment horizontal="center" vertical="center" wrapText="1"/>
    </xf>
    <xf numFmtId="0" fontId="22" fillId="6" borderId="45" xfId="0" applyFont="1" applyFill="1" applyBorder="1" applyAlignment="1">
      <alignment vertical="center" wrapText="1"/>
    </xf>
    <xf numFmtId="0" fontId="25" fillId="6" borderId="0" xfId="0" applyFont="1" applyFill="1" applyBorder="1" applyAlignment="1">
      <alignment horizontal="left" vertical="center" wrapText="1" indent="1"/>
    </xf>
    <xf numFmtId="0" fontId="25" fillId="6" borderId="0" xfId="0" applyFont="1" applyFill="1" applyBorder="1" applyAlignment="1">
      <alignment horizontal="left" vertical="center" indent="1"/>
    </xf>
    <xf numFmtId="0" fontId="25" fillId="6" borderId="0" xfId="0" applyFont="1" applyFill="1" applyBorder="1" applyAlignment="1">
      <alignment horizontal="left" vertical="center" indent="1"/>
    </xf>
    <xf numFmtId="0" fontId="43" fillId="6" borderId="51" xfId="0" applyFont="1" applyFill="1" applyBorder="1" applyAlignment="1">
      <alignment vertical="center" wrapText="1"/>
    </xf>
    <xf numFmtId="0" fontId="29" fillId="6" borderId="0" xfId="0" applyFont="1" applyFill="1" applyBorder="1" applyAlignment="1">
      <alignment horizontal="left" vertical="center" indent="1"/>
    </xf>
    <xf numFmtId="0" fontId="22" fillId="6" borderId="0" xfId="0" applyFont="1" applyFill="1" applyBorder="1" applyAlignment="1">
      <alignment horizontal="center" vertical="top" wrapText="1"/>
    </xf>
    <xf numFmtId="0" fontId="22" fillId="6" borderId="86" xfId="0" applyFont="1" applyFill="1" applyBorder="1" applyAlignment="1">
      <alignment vertical="top" wrapText="1"/>
    </xf>
    <xf numFmtId="0" fontId="84" fillId="6" borderId="53" xfId="0" applyFont="1" applyFill="1" applyBorder="1" applyAlignment="1">
      <alignment horizontal="left" vertical="center" wrapText="1"/>
    </xf>
    <xf numFmtId="0" fontId="51" fillId="6" borderId="53" xfId="0" applyFont="1" applyFill="1" applyBorder="1" applyAlignment="1">
      <alignment horizontal="center" vertical="center" wrapText="1"/>
    </xf>
    <xf numFmtId="0" fontId="84" fillId="6" borderId="53" xfId="0" applyFont="1" applyFill="1" applyBorder="1" applyAlignment="1">
      <alignment horizontal="left" vertical="center"/>
    </xf>
    <xf numFmtId="0" fontId="34" fillId="6" borderId="0" xfId="0" applyFont="1" applyFill="1" applyBorder="1" applyAlignment="1">
      <alignment horizontal="left" vertical="center" wrapText="1" indent="1"/>
    </xf>
    <xf numFmtId="0" fontId="34" fillId="6" borderId="0" xfId="0" applyFont="1" applyFill="1" applyBorder="1" applyAlignment="1">
      <alignment horizontal="left" vertical="center" wrapText="1"/>
    </xf>
    <xf numFmtId="0" fontId="49" fillId="0" borderId="80" xfId="0" applyFont="1" applyFill="1" applyBorder="1" applyAlignment="1">
      <alignment horizontal="center" vertical="center" wrapText="1"/>
    </xf>
    <xf numFmtId="0" fontId="34" fillId="6" borderId="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 indent="1"/>
    </xf>
    <xf numFmtId="0" fontId="29" fillId="0" borderId="0" xfId="0" applyFont="1" applyBorder="1" applyAlignment="1">
      <alignment horizontal="right" vertical="center"/>
    </xf>
    <xf numFmtId="0" fontId="29" fillId="0" borderId="0" xfId="0" applyFont="1" applyBorder="1" applyAlignment="1">
      <alignment horizontal="center" vertical="center"/>
    </xf>
    <xf numFmtId="0" fontId="25" fillId="6" borderId="0" xfId="0" applyFont="1" applyFill="1" applyBorder="1" applyAlignment="1">
      <alignment vertical="center" wrapText="1"/>
    </xf>
    <xf numFmtId="0" fontId="29" fillId="6" borderId="45" xfId="0" applyFont="1" applyFill="1" applyBorder="1" applyAlignment="1">
      <alignment horizontal="right" vertical="center" wrapText="1" indent="1"/>
    </xf>
    <xf numFmtId="0" fontId="25" fillId="6" borderId="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indent="1"/>
    </xf>
    <xf numFmtId="0" fontId="25" fillId="6" borderId="0" xfId="0" applyFont="1" applyFill="1" applyBorder="1" applyAlignment="1">
      <alignment horizontal="right" vertical="center" wrapText="1" indent="1"/>
    </xf>
    <xf numFmtId="0" fontId="84" fillId="0" borderId="0" xfId="0" applyFont="1" applyBorder="1" applyAlignment="1">
      <alignment horizontal="left" vertical="center" wrapText="1" indent="1"/>
    </xf>
    <xf numFmtId="0" fontId="22" fillId="6" borderId="53" xfId="0" applyFont="1" applyFill="1" applyBorder="1" applyAlignment="1" applyProtection="1">
      <alignment horizontal="center" vertical="center" wrapText="1"/>
    </xf>
    <xf numFmtId="0" fontId="22" fillId="6" borderId="0" xfId="0" applyFont="1" applyFill="1" applyBorder="1" applyAlignment="1" applyProtection="1">
      <alignment horizontal="center" vertical="center" wrapText="1"/>
    </xf>
    <xf numFmtId="0" fontId="25" fillId="6" borderId="213" xfId="0" applyFont="1" applyFill="1" applyBorder="1" applyAlignment="1">
      <alignment vertical="center" wrapText="1"/>
    </xf>
    <xf numFmtId="0" fontId="25" fillId="6" borderId="0" xfId="0" applyFont="1" applyFill="1" applyBorder="1" applyAlignment="1">
      <alignment horizontal="left" vertical="center" wrapText="1"/>
    </xf>
    <xf numFmtId="0" fontId="49" fillId="0" borderId="81" xfId="0" applyFont="1" applyFill="1" applyBorder="1" applyAlignment="1" applyProtection="1">
      <alignment horizontal="left" vertical="center" wrapText="1" indent="1"/>
      <protection locked="0"/>
    </xf>
    <xf numFmtId="0" fontId="21" fillId="0" borderId="45" xfId="0" applyFont="1" applyFill="1" applyBorder="1" applyAlignment="1">
      <alignment horizontal="left" indent="1"/>
    </xf>
    <xf numFmtId="0" fontId="22" fillId="0" borderId="0" xfId="0" applyFont="1" applyBorder="1" applyAlignment="1">
      <alignment horizontal="left" vertical="center" wrapText="1" indent="1"/>
    </xf>
    <xf numFmtId="0" fontId="0" fillId="0" borderId="0" xfId="0" applyFill="1" applyBorder="1" applyAlignment="1">
      <alignment horizontal="left" indent="1"/>
    </xf>
    <xf numFmtId="0" fontId="0" fillId="0" borderId="0" xfId="0" applyAlignment="1">
      <alignment horizontal="left" indent="1"/>
    </xf>
    <xf numFmtId="0" fontId="25" fillId="6" borderId="0" xfId="0" applyFont="1" applyFill="1" applyBorder="1" applyAlignment="1">
      <alignment horizontal="left" vertical="center" wrapText="1" indent="1"/>
    </xf>
    <xf numFmtId="0" fontId="22" fillId="6" borderId="0" xfId="0" applyFont="1" applyFill="1" applyBorder="1" applyAlignment="1">
      <alignment horizontal="center" vertical="center" wrapText="1"/>
    </xf>
    <xf numFmtId="0" fontId="34" fillId="6" borderId="0" xfId="0" applyFont="1" applyFill="1" applyBorder="1" applyAlignment="1">
      <alignment horizontal="left" vertical="center" wrapText="1"/>
    </xf>
    <xf numFmtId="0" fontId="22" fillId="6" borderId="156" xfId="0" applyFont="1" applyFill="1" applyBorder="1" applyAlignment="1">
      <alignment horizontal="left" vertical="center" wrapText="1"/>
    </xf>
    <xf numFmtId="0" fontId="22" fillId="6" borderId="74" xfId="0" applyFont="1" applyFill="1" applyBorder="1" applyAlignment="1">
      <alignment horizontal="left" vertical="center" wrapText="1"/>
    </xf>
    <xf numFmtId="0" fontId="22" fillId="6" borderId="0" xfId="0" applyFont="1" applyFill="1" applyBorder="1" applyAlignment="1">
      <alignment horizontal="left" vertical="center" wrapText="1"/>
    </xf>
    <xf numFmtId="0" fontId="24" fillId="3" borderId="158" xfId="0" applyFont="1" applyFill="1" applyBorder="1" applyAlignment="1">
      <alignment horizontal="left"/>
    </xf>
    <xf numFmtId="0" fontId="22" fillId="6" borderId="36" xfId="0" applyFont="1" applyFill="1" applyBorder="1" applyAlignment="1">
      <alignment horizontal="center" vertical="center" wrapText="1"/>
    </xf>
    <xf numFmtId="0" fontId="22" fillId="6" borderId="36" xfId="0" applyFont="1" applyFill="1" applyBorder="1" applyAlignment="1">
      <alignment vertical="top" wrapText="1"/>
    </xf>
    <xf numFmtId="0" fontId="22" fillId="6" borderId="57" xfId="0" applyFont="1" applyFill="1" applyBorder="1" applyAlignment="1">
      <alignment vertical="top" wrapText="1"/>
    </xf>
    <xf numFmtId="0" fontId="22" fillId="6" borderId="70" xfId="0" applyFont="1" applyFill="1" applyBorder="1" applyAlignment="1">
      <alignment vertical="top" wrapText="1"/>
    </xf>
    <xf numFmtId="0" fontId="22" fillId="6" borderId="70" xfId="0" applyFont="1" applyFill="1" applyBorder="1" applyAlignment="1">
      <alignment horizontal="left" vertical="top" wrapText="1"/>
    </xf>
    <xf numFmtId="0" fontId="34" fillId="6" borderId="0" xfId="0" applyFont="1" applyFill="1" applyBorder="1" applyAlignment="1">
      <alignment horizontal="right" vertical="center" wrapText="1" indent="2"/>
    </xf>
    <xf numFmtId="0" fontId="34" fillId="6" borderId="53" xfId="0" applyFont="1" applyFill="1" applyBorder="1" applyAlignment="1">
      <alignment horizontal="right" vertical="center" wrapText="1" indent="2"/>
    </xf>
    <xf numFmtId="0" fontId="43" fillId="0" borderId="0" xfId="0" applyFont="1" applyBorder="1" applyAlignment="1">
      <alignment horizontal="left" vertical="center" indent="1"/>
    </xf>
    <xf numFmtId="0" fontId="43" fillId="0" borderId="0" xfId="0" applyFont="1" applyBorder="1" applyAlignment="1">
      <alignment horizontal="left" vertical="center" wrapText="1" indent="1"/>
    </xf>
    <xf numFmtId="0" fontId="22" fillId="6" borderId="48" xfId="0" applyFont="1" applyFill="1" applyBorder="1" applyAlignment="1">
      <alignment horizontal="left" vertical="top" wrapText="1" indent="5"/>
    </xf>
    <xf numFmtId="0" fontId="22" fillId="6" borderId="227" xfId="0" applyFont="1" applyFill="1" applyBorder="1" applyAlignment="1">
      <alignment horizontal="left" vertical="top" wrapText="1" indent="5"/>
    </xf>
    <xf numFmtId="0" fontId="34" fillId="6" borderId="0" xfId="0" applyFont="1" applyFill="1" applyBorder="1" applyAlignment="1">
      <alignment horizontal="left" vertical="center" indent="1"/>
    </xf>
    <xf numFmtId="0" fontId="22" fillId="6" borderId="0" xfId="0" applyFont="1" applyFill="1" applyBorder="1" applyAlignment="1">
      <alignment horizontal="left" vertical="center" wrapText="1" indent="1"/>
    </xf>
    <xf numFmtId="0" fontId="25" fillId="6" borderId="0" xfId="0" applyFont="1" applyFill="1" applyBorder="1" applyAlignment="1">
      <alignment horizontal="left" vertical="center" indent="1"/>
    </xf>
    <xf numFmtId="0" fontId="25" fillId="6" borderId="0" xfId="0" applyFont="1" applyFill="1" applyBorder="1" applyAlignment="1">
      <alignment horizontal="left" vertical="top" wrapText="1" indent="1"/>
    </xf>
    <xf numFmtId="0" fontId="34" fillId="6" borderId="0" xfId="0" applyFont="1" applyFill="1" applyBorder="1" applyAlignment="1">
      <alignment horizontal="left" vertical="center" wrapText="1" indent="1"/>
    </xf>
    <xf numFmtId="0" fontId="22" fillId="6" borderId="0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top" wrapText="1"/>
    </xf>
    <xf numFmtId="0" fontId="25" fillId="6" borderId="0" xfId="0" applyFont="1" applyFill="1" applyBorder="1" applyAlignment="1">
      <alignment horizontal="left" vertical="center" wrapText="1" indent="1"/>
    </xf>
    <xf numFmtId="0" fontId="22" fillId="6" borderId="156" xfId="0" applyFont="1" applyFill="1" applyBorder="1" applyAlignment="1">
      <alignment horizontal="left" vertical="center" wrapText="1"/>
    </xf>
    <xf numFmtId="0" fontId="22" fillId="6" borderId="0" xfId="0" applyFont="1" applyFill="1" applyBorder="1" applyAlignment="1">
      <alignment horizontal="left" vertical="center" wrapText="1"/>
    </xf>
    <xf numFmtId="0" fontId="22" fillId="6" borderId="87" xfId="0" applyFont="1" applyFill="1" applyBorder="1" applyAlignment="1">
      <alignment horizontal="left" vertical="center" wrapText="1"/>
    </xf>
    <xf numFmtId="0" fontId="22" fillId="6" borderId="76" xfId="0" applyFont="1" applyFill="1" applyBorder="1" applyAlignment="1">
      <alignment horizontal="left" vertical="center" wrapText="1"/>
    </xf>
    <xf numFmtId="0" fontId="22" fillId="6" borderId="75" xfId="0" applyFont="1" applyFill="1" applyBorder="1" applyAlignment="1">
      <alignment horizontal="left" vertical="center" wrapText="1"/>
    </xf>
    <xf numFmtId="0" fontId="22" fillId="6" borderId="87" xfId="0" applyFont="1" applyFill="1" applyBorder="1" applyAlignment="1">
      <alignment vertical="center" wrapText="1"/>
    </xf>
    <xf numFmtId="0" fontId="22" fillId="6" borderId="170" xfId="0" applyFont="1" applyFill="1" applyBorder="1" applyAlignment="1">
      <alignment vertical="top" wrapText="1"/>
    </xf>
    <xf numFmtId="0" fontId="22" fillId="6" borderId="75" xfId="0" applyFont="1" applyFill="1" applyBorder="1" applyAlignment="1">
      <alignment vertical="center" wrapText="1"/>
    </xf>
    <xf numFmtId="0" fontId="22" fillId="6" borderId="70" xfId="0" applyFont="1" applyFill="1" applyBorder="1" applyAlignment="1">
      <alignment vertical="top" wrapText="1"/>
    </xf>
    <xf numFmtId="0" fontId="22" fillId="6" borderId="76" xfId="0" applyFont="1" applyFill="1" applyBorder="1" applyAlignment="1">
      <alignment vertical="top" wrapText="1"/>
    </xf>
    <xf numFmtId="0" fontId="22" fillId="6" borderId="156" xfId="0" applyFont="1" applyFill="1" applyBorder="1" applyAlignment="1">
      <alignment vertical="center" wrapText="1"/>
    </xf>
    <xf numFmtId="0" fontId="29" fillId="6" borderId="0" xfId="0" applyFont="1" applyFill="1" applyBorder="1" applyAlignment="1">
      <alignment horizontal="center" vertical="center" wrapText="1"/>
    </xf>
    <xf numFmtId="0" fontId="22" fillId="6" borderId="76" xfId="0" applyFont="1" applyFill="1" applyBorder="1" applyAlignment="1">
      <alignment vertical="center" wrapText="1"/>
    </xf>
    <xf numFmtId="0" fontId="61" fillId="9" borderId="37" xfId="12" applyFill="1" applyBorder="1" applyAlignment="1">
      <alignment horizontal="center" vertical="center" wrapText="1"/>
    </xf>
    <xf numFmtId="0" fontId="22" fillId="6" borderId="36" xfId="0" applyFont="1" applyFill="1" applyBorder="1" applyAlignment="1">
      <alignment horizontal="center" vertical="center" wrapText="1"/>
    </xf>
    <xf numFmtId="0" fontId="29" fillId="6" borderId="0" xfId="0" applyFont="1" applyFill="1" applyBorder="1" applyAlignment="1">
      <alignment horizontal="center" vertical="center"/>
    </xf>
    <xf numFmtId="0" fontId="29" fillId="6" borderId="37" xfId="0" applyFont="1" applyFill="1" applyBorder="1" applyAlignment="1">
      <alignment horizontal="center" vertical="center"/>
    </xf>
    <xf numFmtId="0" fontId="22" fillId="6" borderId="0" xfId="0" applyFont="1" applyFill="1" applyBorder="1" applyAlignment="1">
      <alignment vertical="top" wrapText="1"/>
    </xf>
    <xf numFmtId="0" fontId="22" fillId="6" borderId="87" xfId="0" applyFont="1" applyFill="1" applyBorder="1" applyAlignment="1">
      <alignment vertical="top" wrapText="1"/>
    </xf>
    <xf numFmtId="0" fontId="29" fillId="6" borderId="70" xfId="0" applyFont="1" applyFill="1" applyBorder="1" applyAlignment="1">
      <alignment horizontal="center" vertical="center"/>
    </xf>
    <xf numFmtId="0" fontId="29" fillId="6" borderId="71" xfId="0" applyFont="1" applyFill="1" applyBorder="1" applyAlignment="1">
      <alignment horizontal="center" vertical="center"/>
    </xf>
    <xf numFmtId="0" fontId="22" fillId="6" borderId="167" xfId="0" applyFont="1" applyFill="1" applyBorder="1" applyAlignment="1">
      <alignment horizontal="left" vertical="center" wrapText="1"/>
    </xf>
    <xf numFmtId="0" fontId="22" fillId="6" borderId="70" xfId="0" applyFont="1" applyFill="1" applyBorder="1" applyAlignment="1">
      <alignment horizontal="center" vertical="top" wrapText="1"/>
    </xf>
    <xf numFmtId="0" fontId="25" fillId="6" borderId="0" xfId="0" applyFont="1" applyFill="1" applyBorder="1" applyAlignment="1">
      <alignment horizontal="right" vertical="center"/>
    </xf>
    <xf numFmtId="0" fontId="22" fillId="6" borderId="70" xfId="0" applyFont="1" applyFill="1" applyBorder="1" applyAlignment="1">
      <alignment vertical="center" wrapText="1"/>
    </xf>
    <xf numFmtId="0" fontId="22" fillId="6" borderId="76" xfId="0" applyFont="1" applyFill="1" applyBorder="1" applyAlignment="1">
      <alignment horizontal="center" vertical="center" wrapText="1"/>
    </xf>
    <xf numFmtId="0" fontId="34" fillId="6" borderId="42" xfId="0" applyFont="1" applyFill="1" applyBorder="1" applyAlignment="1">
      <alignment horizontal="center" vertical="center" wrapText="1"/>
    </xf>
    <xf numFmtId="0" fontId="34" fillId="6" borderId="170" xfId="0" applyFont="1" applyFill="1" applyBorder="1" applyAlignment="1">
      <alignment horizontal="center" vertical="center" wrapText="1"/>
    </xf>
    <xf numFmtId="0" fontId="34" fillId="6" borderId="70" xfId="0" applyFont="1" applyFill="1" applyBorder="1" applyAlignment="1">
      <alignment horizontal="left" vertical="center" wrapText="1"/>
    </xf>
    <xf numFmtId="0" fontId="35" fillId="3" borderId="41" xfId="0" applyFont="1" applyFill="1" applyBorder="1" applyAlignment="1">
      <alignment horizontal="center" vertical="center" wrapText="1"/>
    </xf>
    <xf numFmtId="0" fontId="34" fillId="6" borderId="156" xfId="0" applyFont="1" applyFill="1" applyBorder="1" applyAlignment="1">
      <alignment horizontal="left" vertical="center" wrapText="1"/>
    </xf>
    <xf numFmtId="0" fontId="61" fillId="10" borderId="0" xfId="12" applyFill="1" applyBorder="1" applyAlignment="1">
      <alignment horizontal="center" vertical="top" wrapText="1"/>
    </xf>
    <xf numFmtId="0" fontId="74" fillId="6" borderId="37" xfId="0" applyFont="1" applyFill="1" applyBorder="1" applyAlignment="1">
      <alignment horizontal="center" vertical="center" wrapText="1"/>
    </xf>
    <xf numFmtId="0" fontId="25" fillId="6" borderId="37" xfId="0" applyFont="1" applyFill="1" applyBorder="1" applyAlignment="1">
      <alignment horizontal="left" vertical="center" indent="1"/>
    </xf>
    <xf numFmtId="0" fontId="22" fillId="6" borderId="75" xfId="0" applyFont="1" applyFill="1" applyBorder="1" applyAlignment="1">
      <alignment horizontal="left" vertical="center" wrapText="1" indent="1"/>
    </xf>
    <xf numFmtId="0" fontId="35" fillId="3" borderId="41" xfId="0" applyFont="1" applyFill="1" applyBorder="1" applyAlignment="1">
      <alignment horizontal="center" vertical="center" wrapText="1"/>
    </xf>
    <xf numFmtId="0" fontId="34" fillId="6" borderId="38" xfId="0" applyFont="1" applyFill="1" applyBorder="1" applyAlignment="1">
      <alignment horizontal="center" vertical="center" wrapText="1"/>
    </xf>
    <xf numFmtId="0" fontId="34" fillId="6" borderId="0" xfId="0" applyFont="1" applyFill="1" applyBorder="1" applyAlignment="1">
      <alignment horizontal="left" vertical="center" wrapText="1" indent="1"/>
    </xf>
    <xf numFmtId="0" fontId="22" fillId="6" borderId="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left" vertical="top" wrapText="1"/>
    </xf>
    <xf numFmtId="0" fontId="34" fillId="6" borderId="0" xfId="0" applyFont="1" applyFill="1" applyBorder="1" applyAlignment="1">
      <alignment horizontal="right" vertical="center" wrapText="1"/>
    </xf>
    <xf numFmtId="0" fontId="22" fillId="6" borderId="127" xfId="0" applyFont="1" applyFill="1" applyBorder="1" applyAlignment="1">
      <alignment horizontal="center" vertical="center" wrapText="1"/>
    </xf>
    <xf numFmtId="0" fontId="22" fillId="6" borderId="65" xfId="0" applyFont="1" applyFill="1" applyBorder="1" applyAlignment="1">
      <alignment horizontal="left" vertical="center" wrapText="1"/>
    </xf>
    <xf numFmtId="0" fontId="22" fillId="6" borderId="88" xfId="0" applyFont="1" applyFill="1" applyBorder="1" applyAlignment="1">
      <alignment horizontal="center" vertical="center" wrapText="1"/>
    </xf>
    <xf numFmtId="0" fontId="34" fillId="6" borderId="0" xfId="0" applyFont="1" applyFill="1" applyBorder="1" applyAlignment="1">
      <alignment horizontal="center" vertical="center" wrapText="1"/>
    </xf>
    <xf numFmtId="0" fontId="34" fillId="6" borderId="60" xfId="0" applyFont="1" applyFill="1" applyBorder="1" applyAlignment="1">
      <alignment horizontal="center" vertical="center" wrapText="1"/>
    </xf>
    <xf numFmtId="0" fontId="22" fillId="6" borderId="70" xfId="0" applyFont="1" applyFill="1" applyBorder="1" applyAlignment="1">
      <alignment horizontal="center" vertical="center" wrapText="1"/>
    </xf>
    <xf numFmtId="0" fontId="25" fillId="6" borderId="70" xfId="0" applyFont="1" applyFill="1" applyBorder="1" applyAlignment="1">
      <alignment vertical="center" wrapText="1"/>
    </xf>
    <xf numFmtId="0" fontId="74" fillId="0" borderId="56" xfId="0" applyFont="1" applyFill="1" applyBorder="1" applyAlignment="1" applyProtection="1">
      <alignment horizontal="left" vertical="center" indent="1"/>
      <protection locked="0"/>
    </xf>
    <xf numFmtId="0" fontId="75" fillId="6" borderId="56" xfId="0" applyFont="1" applyFill="1" applyBorder="1" applyAlignment="1" applyProtection="1">
      <alignment horizontal="left" vertical="center" indent="1"/>
      <protection locked="0"/>
    </xf>
    <xf numFmtId="0" fontId="29" fillId="6" borderId="70" xfId="0" applyFont="1" applyFill="1" applyBorder="1" applyAlignment="1">
      <alignment horizontal="right" vertical="center" wrapText="1"/>
    </xf>
    <xf numFmtId="0" fontId="29" fillId="6" borderId="0" xfId="0" applyFont="1" applyFill="1" applyBorder="1" applyAlignment="1">
      <alignment horizontal="left" vertical="center" wrapText="1" indent="1"/>
    </xf>
    <xf numFmtId="0" fontId="29" fillId="6" borderId="0" xfId="0" applyFont="1" applyFill="1" applyBorder="1" applyAlignment="1">
      <alignment horizontal="left" vertical="top" wrapText="1" indent="1"/>
    </xf>
    <xf numFmtId="0" fontId="29" fillId="6" borderId="37" xfId="0" applyFont="1" applyFill="1" applyBorder="1" applyAlignment="1">
      <alignment horizontal="left" vertical="center" wrapText="1" indent="1"/>
    </xf>
    <xf numFmtId="0" fontId="29" fillId="6" borderId="37" xfId="0" applyFont="1" applyFill="1" applyBorder="1" applyAlignment="1">
      <alignment horizontal="left" vertical="top" wrapText="1" indent="1"/>
    </xf>
    <xf numFmtId="0" fontId="22" fillId="6" borderId="0" xfId="0" applyFont="1" applyFill="1" applyBorder="1" applyAlignment="1">
      <alignment horizontal="center" vertical="center"/>
    </xf>
    <xf numFmtId="0" fontId="32" fillId="6" borderId="0" xfId="0" applyFont="1" applyFill="1" applyBorder="1" applyAlignment="1">
      <alignment vertical="center" wrapText="1"/>
    </xf>
    <xf numFmtId="0" fontId="32" fillId="6" borderId="0" xfId="0" applyFont="1" applyFill="1" applyBorder="1" applyAlignment="1">
      <alignment horizontal="left" vertical="center" wrapText="1" indent="1"/>
    </xf>
    <xf numFmtId="0" fontId="22" fillId="6" borderId="87" xfId="0" applyFont="1" applyFill="1" applyBorder="1" applyAlignment="1">
      <alignment horizontal="left" vertical="top" wrapText="1" indent="3"/>
    </xf>
    <xf numFmtId="0" fontId="32" fillId="6" borderId="159" xfId="0" applyFont="1" applyFill="1" applyBorder="1" applyAlignment="1">
      <alignment horizontal="right" vertical="center" wrapText="1"/>
    </xf>
    <xf numFmtId="0" fontId="32" fillId="6" borderId="74" xfId="0" applyFont="1" applyFill="1" applyBorder="1" applyAlignment="1">
      <alignment horizontal="right" vertical="center" wrapText="1"/>
    </xf>
    <xf numFmtId="0" fontId="22" fillId="6" borderId="74" xfId="0" applyFont="1" applyFill="1" applyBorder="1" applyAlignment="1">
      <alignment horizontal="left" vertical="top" wrapText="1" indent="3"/>
    </xf>
    <xf numFmtId="0" fontId="32" fillId="6" borderId="154" xfId="0" applyFont="1" applyFill="1" applyBorder="1" applyAlignment="1">
      <alignment horizontal="left" vertical="center" wrapText="1"/>
    </xf>
    <xf numFmtId="0" fontId="22" fillId="6" borderId="211" xfId="0" applyFont="1" applyFill="1" applyBorder="1" applyAlignment="1" applyProtection="1">
      <alignment vertical="top" wrapText="1"/>
      <protection locked="0"/>
    </xf>
    <xf numFmtId="0" fontId="21" fillId="6" borderId="87" xfId="0" applyFont="1" applyFill="1" applyBorder="1" applyAlignment="1">
      <alignment vertical="center"/>
    </xf>
    <xf numFmtId="0" fontId="74" fillId="6" borderId="56" xfId="0" applyFont="1" applyFill="1" applyBorder="1" applyAlignment="1" applyProtection="1">
      <alignment horizontal="left" vertical="center" indent="1"/>
      <protection locked="0"/>
    </xf>
    <xf numFmtId="0" fontId="29" fillId="6" borderId="36" xfId="0" applyFont="1" applyFill="1" applyBorder="1" applyAlignment="1">
      <alignment horizontal="right" vertical="center"/>
    </xf>
    <xf numFmtId="0" fontId="74" fillId="6" borderId="230" xfId="0" applyFont="1" applyFill="1" applyBorder="1" applyAlignment="1" applyProtection="1">
      <alignment horizontal="center" vertical="center"/>
      <protection locked="0"/>
    </xf>
    <xf numFmtId="0" fontId="22" fillId="6" borderId="57" xfId="0" applyFont="1" applyFill="1" applyBorder="1" applyAlignment="1">
      <alignment horizontal="center" vertical="center" wrapText="1"/>
    </xf>
    <xf numFmtId="0" fontId="22" fillId="6" borderId="73" xfId="0" applyFont="1" applyFill="1" applyBorder="1" applyAlignment="1">
      <alignment horizontal="center" vertical="center" wrapText="1"/>
    </xf>
    <xf numFmtId="0" fontId="22" fillId="6" borderId="88" xfId="0" applyFont="1" applyFill="1" applyBorder="1" applyAlignment="1">
      <alignment horizontal="center" vertical="top" wrapText="1"/>
    </xf>
    <xf numFmtId="0" fontId="34" fillId="6" borderId="63" xfId="0" applyFont="1" applyFill="1" applyBorder="1" applyAlignment="1">
      <alignment vertical="center" wrapText="1"/>
    </xf>
    <xf numFmtId="0" fontId="22" fillId="6" borderId="62" xfId="0" applyFont="1" applyFill="1" applyBorder="1" applyAlignment="1">
      <alignment horizontal="center" vertical="top" wrapText="1"/>
    </xf>
    <xf numFmtId="0" fontId="22" fillId="6" borderId="65" xfId="0" applyFont="1" applyFill="1" applyBorder="1" applyAlignment="1">
      <alignment horizontal="center" vertical="center"/>
    </xf>
    <xf numFmtId="0" fontId="22" fillId="6" borderId="88" xfId="0" applyFont="1" applyFill="1" applyBorder="1" applyAlignment="1">
      <alignment horizontal="center" vertical="center"/>
    </xf>
    <xf numFmtId="0" fontId="34" fillId="6" borderId="0" xfId="0" applyFont="1" applyFill="1" applyBorder="1" applyAlignment="1" applyProtection="1">
      <alignment horizontal="left" vertical="center" wrapText="1" indent="1"/>
      <protection locked="0"/>
    </xf>
    <xf numFmtId="0" fontId="34" fillId="6" borderId="60" xfId="0" applyFont="1" applyFill="1" applyBorder="1" applyAlignment="1" applyProtection="1">
      <alignment horizontal="left" vertical="center" wrapText="1" indent="1"/>
      <protection locked="0"/>
    </xf>
    <xf numFmtId="0" fontId="22" fillId="6" borderId="211" xfId="0" applyFont="1" applyFill="1" applyBorder="1" applyAlignment="1" applyProtection="1">
      <alignment horizontal="center" vertical="center" wrapText="1"/>
      <protection locked="0"/>
    </xf>
    <xf numFmtId="0" fontId="34" fillId="6" borderId="60" xfId="0" applyFont="1" applyFill="1" applyBorder="1" applyAlignment="1">
      <alignment horizontal="left" vertical="center" wrapText="1" indent="1"/>
    </xf>
    <xf numFmtId="0" fontId="34" fillId="6" borderId="174" xfId="0" applyFont="1" applyFill="1" applyBorder="1" applyAlignment="1">
      <alignment horizontal="center" vertical="center" wrapText="1"/>
    </xf>
    <xf numFmtId="0" fontId="34" fillId="6" borderId="88" xfId="0" applyFont="1" applyFill="1" applyBorder="1" applyAlignment="1">
      <alignment horizontal="center" vertical="center" wrapText="1"/>
    </xf>
    <xf numFmtId="0" fontId="34" fillId="6" borderId="89" xfId="0" applyFont="1" applyFill="1" applyBorder="1" applyAlignment="1">
      <alignment horizontal="center" vertical="center" wrapText="1"/>
    </xf>
    <xf numFmtId="0" fontId="34" fillId="6" borderId="62" xfId="0" applyFont="1" applyFill="1" applyBorder="1" applyAlignment="1">
      <alignment horizontal="left" vertical="center" wrapText="1"/>
    </xf>
    <xf numFmtId="0" fontId="34" fillId="6" borderId="88" xfId="0" applyFont="1" applyFill="1" applyBorder="1" applyAlignment="1">
      <alignment horizontal="left" vertical="center" wrapText="1"/>
    </xf>
    <xf numFmtId="0" fontId="34" fillId="6" borderId="88" xfId="0" applyFont="1" applyFill="1" applyBorder="1" applyAlignment="1">
      <alignment horizontal="right" vertical="center" wrapText="1"/>
    </xf>
    <xf numFmtId="0" fontId="34" fillId="6" borderId="89" xfId="0" applyFont="1" applyFill="1" applyBorder="1" applyAlignment="1">
      <alignment horizontal="right" vertical="center" wrapText="1"/>
    </xf>
    <xf numFmtId="0" fontId="22" fillId="6" borderId="136" xfId="0" applyFont="1" applyFill="1" applyBorder="1" applyAlignment="1">
      <alignment horizontal="left" vertical="center" indent="1"/>
    </xf>
    <xf numFmtId="0" fontId="22" fillId="6" borderId="134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top" wrapText="1"/>
    </xf>
    <xf numFmtId="0" fontId="34" fillId="6" borderId="0" xfId="0" applyFont="1" applyFill="1" applyBorder="1" applyAlignment="1">
      <alignment horizontal="left" vertical="center" wrapText="1" indent="1"/>
    </xf>
    <xf numFmtId="0" fontId="61" fillId="9" borderId="60" xfId="12" applyFill="1" applyBorder="1" applyAlignment="1" applyProtection="1">
      <alignment horizontal="center" vertical="top" wrapText="1"/>
      <protection locked="0"/>
    </xf>
    <xf numFmtId="0" fontId="22" fillId="6" borderId="88" xfId="0" applyFont="1" applyFill="1" applyBorder="1" applyAlignment="1">
      <alignment horizontal="center" vertical="center" wrapText="1"/>
    </xf>
    <xf numFmtId="0" fontId="61" fillId="9" borderId="60" xfId="12" applyFill="1" applyBorder="1" applyAlignment="1" applyProtection="1">
      <alignment horizontal="center" vertical="center" wrapText="1"/>
      <protection locked="0"/>
    </xf>
    <xf numFmtId="0" fontId="22" fillId="6" borderId="62" xfId="0" applyFont="1" applyFill="1" applyBorder="1" applyAlignment="1">
      <alignment horizontal="center" vertical="center" wrapText="1"/>
    </xf>
    <xf numFmtId="9" fontId="42" fillId="0" borderId="82" xfId="10" applyFont="1" applyBorder="1" applyAlignment="1">
      <alignment horizontal="center" vertical="center"/>
    </xf>
    <xf numFmtId="9" fontId="42" fillId="0" borderId="81" xfId="10" applyFont="1" applyBorder="1" applyAlignment="1">
      <alignment horizontal="center" vertical="center"/>
    </xf>
    <xf numFmtId="0" fontId="0" fillId="0" borderId="181" xfId="0" applyBorder="1" applyAlignment="1">
      <alignment horizontal="center" vertical="center"/>
    </xf>
    <xf numFmtId="0" fontId="43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5" fillId="12" borderId="109" xfId="0" applyFont="1" applyFill="1" applyBorder="1" applyAlignment="1" applyProtection="1">
      <alignment horizontal="center" vertical="center"/>
      <protection locked="0"/>
    </xf>
    <xf numFmtId="0" fontId="36" fillId="12" borderId="92" xfId="0" applyFont="1" applyFill="1" applyBorder="1" applyAlignment="1" applyProtection="1">
      <alignment horizontal="center" vertical="center"/>
      <protection locked="0"/>
    </xf>
    <xf numFmtId="0" fontId="45" fillId="0" borderId="0" xfId="0" applyFont="1" applyProtection="1">
      <protection locked="0"/>
    </xf>
    <xf numFmtId="0" fontId="43" fillId="6" borderId="108" xfId="0" applyFont="1" applyFill="1" applyBorder="1" applyAlignment="1" applyProtection="1">
      <alignment horizontal="center" vertical="center"/>
      <protection locked="0"/>
    </xf>
    <xf numFmtId="0" fontId="43" fillId="6" borderId="125" xfId="0" applyFont="1" applyFill="1" applyBorder="1" applyAlignment="1" applyProtection="1">
      <alignment horizontal="center" vertical="center"/>
      <protection locked="0"/>
    </xf>
    <xf numFmtId="0" fontId="16" fillId="6" borderId="125" xfId="0" applyFont="1" applyFill="1" applyBorder="1" applyAlignment="1" applyProtection="1">
      <alignment horizontal="center" vertical="center"/>
      <protection locked="0"/>
    </xf>
    <xf numFmtId="0" fontId="0" fillId="6" borderId="126" xfId="0" applyFill="1" applyBorder="1" applyAlignment="1" applyProtection="1">
      <alignment horizontal="center" vertical="center"/>
      <protection locked="0"/>
    </xf>
    <xf numFmtId="0" fontId="54" fillId="13" borderId="109" xfId="0" applyFont="1" applyFill="1" applyBorder="1" applyAlignment="1" applyProtection="1">
      <alignment horizontal="center" vertical="center"/>
      <protection locked="0"/>
    </xf>
    <xf numFmtId="0" fontId="78" fillId="13" borderId="92" xfId="0" applyFont="1" applyFill="1" applyBorder="1" applyAlignment="1" applyProtection="1">
      <alignment horizontal="center" vertical="center"/>
      <protection locked="0"/>
    </xf>
    <xf numFmtId="0" fontId="47" fillId="0" borderId="0" xfId="0" applyFont="1" applyProtection="1">
      <protection locked="0"/>
    </xf>
    <xf numFmtId="0" fontId="61" fillId="9" borderId="46" xfId="12" applyFill="1" applyBorder="1" applyAlignment="1" applyProtection="1">
      <alignment horizontal="center" vertical="center" wrapText="1"/>
      <protection locked="0"/>
    </xf>
    <xf numFmtId="0" fontId="61" fillId="22" borderId="0" xfId="12" applyFill="1" applyBorder="1" applyAlignment="1" applyProtection="1">
      <alignment horizontal="center" vertical="center" wrapText="1"/>
      <protection locked="0"/>
    </xf>
    <xf numFmtId="0" fontId="0" fillId="0" borderId="119" xfId="0" applyBorder="1" applyAlignment="1">
      <alignment horizontal="center" vertical="center"/>
    </xf>
    <xf numFmtId="0" fontId="25" fillId="0" borderId="201" xfId="0" applyFont="1" applyBorder="1" applyAlignment="1">
      <alignment horizontal="center" vertical="center" wrapText="1"/>
    </xf>
    <xf numFmtId="0" fontId="0" fillId="0" borderId="201" xfId="0" applyBorder="1" applyAlignment="1">
      <alignment horizontal="center" vertical="center"/>
    </xf>
    <xf numFmtId="0" fontId="0" fillId="0" borderId="206" xfId="0" applyBorder="1" applyAlignment="1">
      <alignment horizontal="center" vertical="center"/>
    </xf>
    <xf numFmtId="0" fontId="0" fillId="0" borderId="120" xfId="0" applyBorder="1" applyAlignment="1">
      <alignment horizontal="center" vertical="center"/>
    </xf>
    <xf numFmtId="0" fontId="49" fillId="6" borderId="46" xfId="0" applyFont="1" applyFill="1" applyBorder="1" applyAlignment="1" applyProtection="1">
      <alignment horizontal="center" vertical="center" wrapText="1"/>
    </xf>
    <xf numFmtId="0" fontId="21" fillId="0" borderId="46" xfId="0" applyFont="1" applyBorder="1" applyProtection="1"/>
    <xf numFmtId="0" fontId="23" fillId="0" borderId="46" xfId="0" applyFont="1" applyBorder="1" applyAlignment="1" applyProtection="1">
      <alignment horizontal="justify" vertical="center"/>
    </xf>
    <xf numFmtId="0" fontId="61" fillId="22" borderId="196" xfId="12" applyFill="1" applyBorder="1" applyAlignment="1" applyProtection="1">
      <alignment horizontal="center" vertical="center" wrapText="1"/>
      <protection locked="0"/>
    </xf>
    <xf numFmtId="0" fontId="61" fillId="22" borderId="46" xfId="12" applyFill="1" applyBorder="1" applyAlignment="1" applyProtection="1">
      <alignment horizontal="center" vertical="center" wrapText="1"/>
      <protection locked="0"/>
    </xf>
    <xf numFmtId="0" fontId="49" fillId="0" borderId="81" xfId="10" applyNumberFormat="1" applyFont="1" applyFill="1" applyBorder="1" applyAlignment="1">
      <alignment horizontal="center" vertical="center"/>
    </xf>
    <xf numFmtId="0" fontId="61" fillId="22" borderId="52" xfId="12" applyFill="1" applyBorder="1" applyAlignment="1" applyProtection="1">
      <alignment horizontal="center" vertical="center" wrapText="1"/>
      <protection locked="0"/>
    </xf>
    <xf numFmtId="0" fontId="86" fillId="9" borderId="46" xfId="12" applyFont="1" applyFill="1" applyBorder="1" applyAlignment="1" applyProtection="1">
      <alignment horizontal="left" vertical="center" wrapText="1" indent="1"/>
      <protection locked="0"/>
    </xf>
    <xf numFmtId="0" fontId="49" fillId="0" borderId="81" xfId="0" applyNumberFormat="1" applyFont="1" applyFill="1" applyBorder="1" applyAlignment="1">
      <alignment horizontal="center" vertical="center"/>
    </xf>
    <xf numFmtId="0" fontId="49" fillId="0" borderId="81" xfId="5" applyNumberFormat="1" applyFont="1" applyFill="1" applyBorder="1" applyAlignment="1">
      <alignment horizontal="center" vertical="center"/>
    </xf>
    <xf numFmtId="0" fontId="61" fillId="10" borderId="41" xfId="12" applyFill="1" applyBorder="1" applyAlignment="1" applyProtection="1">
      <alignment horizontal="center" vertical="top" wrapText="1"/>
      <protection locked="0"/>
    </xf>
    <xf numFmtId="0" fontId="61" fillId="10" borderId="0" xfId="12" applyFill="1" applyBorder="1" applyAlignment="1" applyProtection="1">
      <alignment horizontal="center" vertical="top" wrapText="1"/>
      <protection locked="0"/>
    </xf>
    <xf numFmtId="0" fontId="61" fillId="9" borderId="37" xfId="12" applyFill="1" applyBorder="1" applyAlignment="1" applyProtection="1">
      <alignment horizontal="center" vertical="center" wrapText="1"/>
      <protection locked="0"/>
    </xf>
    <xf numFmtId="0" fontId="61" fillId="10" borderId="87" xfId="12" applyFill="1" applyBorder="1" applyAlignment="1" applyProtection="1">
      <alignment horizontal="center" vertical="top" wrapText="1"/>
      <protection locked="0"/>
    </xf>
    <xf numFmtId="0" fontId="74" fillId="6" borderId="55" xfId="0" applyFont="1" applyFill="1" applyBorder="1" applyAlignment="1" applyProtection="1">
      <alignment horizontal="center" vertical="center" wrapText="1"/>
      <protection locked="0"/>
    </xf>
    <xf numFmtId="0" fontId="34" fillId="6" borderId="63" xfId="0" applyFont="1" applyFill="1" applyBorder="1" applyAlignment="1" applyProtection="1">
      <alignment horizontal="right" vertical="center" wrapText="1"/>
    </xf>
    <xf numFmtId="0" fontId="34" fillId="6" borderId="0" xfId="0" applyFont="1" applyFill="1" applyBorder="1" applyAlignment="1" applyProtection="1">
      <alignment horizontal="left" vertical="center" wrapText="1" indent="1"/>
    </xf>
    <xf numFmtId="0" fontId="34" fillId="6" borderId="0" xfId="0" applyFont="1" applyFill="1" applyBorder="1" applyAlignment="1" applyProtection="1">
      <alignment horizontal="right" vertical="center" wrapText="1"/>
    </xf>
    <xf numFmtId="0" fontId="34" fillId="6" borderId="60" xfId="0" applyFont="1" applyFill="1" applyBorder="1" applyAlignment="1" applyProtection="1">
      <alignment horizontal="left" vertical="center" wrapText="1" indent="1"/>
    </xf>
    <xf numFmtId="0" fontId="34" fillId="6" borderId="0" xfId="0" applyFont="1" applyFill="1" applyBorder="1" applyAlignment="1" applyProtection="1">
      <alignment horizontal="center" vertical="center" wrapText="1"/>
    </xf>
    <xf numFmtId="0" fontId="34" fillId="6" borderId="60" xfId="0" applyFont="1" applyFill="1" applyBorder="1" applyAlignment="1" applyProtection="1">
      <alignment horizontal="center" vertical="center" wrapText="1"/>
    </xf>
    <xf numFmtId="0" fontId="21" fillId="0" borderId="115" xfId="0" applyFont="1" applyFill="1" applyBorder="1" applyAlignment="1" applyProtection="1">
      <alignment horizontal="center" vertical="center" wrapText="1"/>
      <protection locked="0"/>
    </xf>
    <xf numFmtId="0" fontId="21" fillId="0" borderId="200" xfId="0" applyFont="1" applyFill="1" applyBorder="1" applyAlignment="1" applyProtection="1">
      <alignment horizontal="center" vertical="center" wrapText="1"/>
      <protection locked="0"/>
    </xf>
    <xf numFmtId="0" fontId="21" fillId="0" borderId="116" xfId="0" applyFont="1" applyFill="1" applyBorder="1" applyAlignment="1" applyProtection="1">
      <alignment horizontal="center" vertical="center" wrapText="1"/>
      <protection locked="0"/>
    </xf>
    <xf numFmtId="0" fontId="21" fillId="0" borderId="117" xfId="0" applyFont="1" applyFill="1" applyBorder="1" applyAlignment="1" applyProtection="1">
      <alignment horizontal="center" vertical="center" wrapText="1"/>
      <protection locked="0"/>
    </xf>
    <xf numFmtId="0" fontId="21" fillId="0" borderId="118" xfId="0" applyFont="1" applyFill="1" applyBorder="1" applyAlignment="1" applyProtection="1">
      <alignment horizontal="center" vertical="center" wrapText="1"/>
      <protection locked="0"/>
    </xf>
    <xf numFmtId="0" fontId="21" fillId="0" borderId="182" xfId="0" applyFont="1" applyFill="1" applyBorder="1" applyAlignment="1" applyProtection="1">
      <alignment horizontal="center" vertical="center" wrapText="1"/>
      <protection locked="0"/>
    </xf>
    <xf numFmtId="0" fontId="21" fillId="0" borderId="112" xfId="0" applyFont="1" applyFill="1" applyBorder="1" applyAlignment="1" applyProtection="1">
      <alignment horizontal="center" vertical="center" wrapText="1"/>
      <protection locked="0"/>
    </xf>
    <xf numFmtId="0" fontId="21" fillId="0" borderId="194" xfId="0" applyFont="1" applyFill="1" applyBorder="1" applyAlignment="1" applyProtection="1">
      <alignment horizontal="center" vertical="center" wrapText="1"/>
      <protection locked="0"/>
    </xf>
    <xf numFmtId="0" fontId="21" fillId="0" borderId="193" xfId="0" applyFont="1" applyFill="1" applyBorder="1" applyAlignment="1" applyProtection="1">
      <alignment horizontal="center" vertical="center" wrapText="1"/>
      <protection locked="0"/>
    </xf>
    <xf numFmtId="0" fontId="21" fillId="0" borderId="202" xfId="0" applyFont="1" applyFill="1" applyBorder="1" applyAlignment="1" applyProtection="1">
      <alignment horizontal="center" vertical="center" wrapText="1"/>
      <protection locked="0"/>
    </xf>
    <xf numFmtId="0" fontId="21" fillId="0" borderId="121" xfId="0" applyFont="1" applyFill="1" applyBorder="1" applyAlignment="1" applyProtection="1">
      <alignment horizontal="center" vertical="center" wrapText="1"/>
      <protection locked="0"/>
    </xf>
    <xf numFmtId="0" fontId="21" fillId="0" borderId="82" xfId="0" applyFont="1" applyFill="1" applyBorder="1" applyAlignment="1" applyProtection="1">
      <alignment horizontal="center" vertical="center" wrapText="1"/>
      <protection locked="0"/>
    </xf>
    <xf numFmtId="0" fontId="21" fillId="0" borderId="122" xfId="0" applyFont="1" applyFill="1" applyBorder="1" applyAlignment="1" applyProtection="1">
      <alignment horizontal="center" vertical="center" wrapText="1"/>
      <protection locked="0"/>
    </xf>
    <xf numFmtId="0" fontId="21" fillId="0" borderId="196" xfId="0" applyFont="1" applyFill="1" applyBorder="1" applyAlignment="1" applyProtection="1">
      <alignment horizontal="center" vertical="center" wrapText="1"/>
      <protection locked="0"/>
    </xf>
    <xf numFmtId="0" fontId="21" fillId="0" borderId="197" xfId="0" applyFont="1" applyFill="1" applyBorder="1" applyAlignment="1" applyProtection="1">
      <alignment horizontal="center" vertical="center" wrapText="1"/>
      <protection locked="0"/>
    </xf>
    <xf numFmtId="0" fontId="21" fillId="0" borderId="198" xfId="0" applyFont="1" applyFill="1" applyBorder="1" applyAlignment="1" applyProtection="1">
      <alignment horizontal="center" vertical="center" wrapText="1"/>
      <protection locked="0"/>
    </xf>
    <xf numFmtId="0" fontId="0" fillId="0" borderId="113" xfId="0" applyBorder="1" applyAlignment="1" applyProtection="1">
      <alignment horizontal="center" vertical="center"/>
      <protection locked="0"/>
    </xf>
    <xf numFmtId="0" fontId="0" fillId="0" borderId="114" xfId="0" applyBorder="1" applyAlignment="1" applyProtection="1">
      <alignment horizontal="center" vertical="center"/>
      <protection locked="0"/>
    </xf>
    <xf numFmtId="0" fontId="0" fillId="0" borderId="199" xfId="0" applyBorder="1" applyAlignment="1" applyProtection="1">
      <alignment horizontal="center" vertical="center"/>
      <protection locked="0"/>
    </xf>
    <xf numFmtId="0" fontId="0" fillId="0" borderId="181" xfId="0" applyBorder="1" applyAlignment="1" applyProtection="1">
      <alignment horizontal="center" vertical="center"/>
      <protection locked="0"/>
    </xf>
    <xf numFmtId="0" fontId="0" fillId="0" borderId="90" xfId="0" applyBorder="1" applyAlignment="1" applyProtection="1">
      <alignment horizontal="center" vertical="center"/>
      <protection locked="0"/>
    </xf>
    <xf numFmtId="0" fontId="21" fillId="0" borderId="53" xfId="0" applyFont="1" applyFill="1" applyBorder="1" applyAlignment="1" applyProtection="1">
      <alignment horizontal="center" vertical="center" wrapText="1"/>
      <protection locked="0"/>
    </xf>
    <xf numFmtId="0" fontId="33" fillId="0" borderId="194" xfId="0" applyFont="1" applyFill="1" applyBorder="1" applyAlignment="1" applyProtection="1">
      <alignment horizontal="center" vertical="center" wrapText="1"/>
      <protection locked="0"/>
    </xf>
    <xf numFmtId="0" fontId="49" fillId="0" borderId="227" xfId="0" applyFont="1" applyFill="1" applyBorder="1" applyAlignment="1" applyProtection="1">
      <alignment horizontal="center" vertical="center" wrapText="1"/>
      <protection locked="0"/>
    </xf>
    <xf numFmtId="0" fontId="49" fillId="0" borderId="194" xfId="0" applyFont="1" applyFill="1" applyBorder="1" applyAlignment="1" applyProtection="1">
      <alignment horizontal="center" vertical="center" wrapText="1"/>
      <protection locked="0"/>
    </xf>
    <xf numFmtId="0" fontId="75" fillId="6" borderId="224" xfId="0" applyFont="1" applyFill="1" applyBorder="1" applyAlignment="1" applyProtection="1">
      <alignment horizontal="center" vertical="center"/>
      <protection locked="0"/>
    </xf>
    <xf numFmtId="0" fontId="21" fillId="6" borderId="224" xfId="0" applyFont="1" applyFill="1" applyBorder="1" applyAlignment="1" applyProtection="1">
      <alignment horizontal="center" vertical="center"/>
      <protection locked="0"/>
    </xf>
    <xf numFmtId="0" fontId="21" fillId="6" borderId="73" xfId="0" applyFont="1" applyFill="1" applyBorder="1" applyAlignment="1" applyProtection="1">
      <alignment horizontal="center" vertical="center"/>
      <protection locked="0"/>
    </xf>
    <xf numFmtId="0" fontId="79" fillId="0" borderId="12" xfId="0" applyFont="1" applyFill="1" applyBorder="1" applyAlignment="1" applyProtection="1">
      <alignment horizontal="center" vertical="center"/>
      <protection locked="0"/>
    </xf>
    <xf numFmtId="43" fontId="25" fillId="0" borderId="14" xfId="5" applyFont="1" applyFill="1" applyBorder="1" applyAlignment="1" applyProtection="1">
      <alignment vertical="center"/>
      <protection locked="0"/>
    </xf>
    <xf numFmtId="43" fontId="25" fillId="0" borderId="13" xfId="5" applyFont="1" applyFill="1" applyBorder="1" applyAlignment="1" applyProtection="1">
      <alignment vertical="center"/>
      <protection locked="0"/>
    </xf>
    <xf numFmtId="43" fontId="25" fillId="0" borderId="15" xfId="5" applyFont="1" applyFill="1" applyBorder="1" applyAlignment="1" applyProtection="1">
      <alignment vertical="center"/>
      <protection locked="0"/>
    </xf>
    <xf numFmtId="43" fontId="25" fillId="0" borderId="2" xfId="5" applyFont="1" applyFill="1" applyBorder="1" applyAlignment="1" applyProtection="1">
      <alignment vertical="center"/>
      <protection locked="0"/>
    </xf>
    <xf numFmtId="43" fontId="25" fillId="0" borderId="95" xfId="5" applyFont="1" applyFill="1" applyBorder="1" applyAlignment="1" applyProtection="1">
      <alignment vertical="center"/>
      <protection locked="0"/>
    </xf>
    <xf numFmtId="43" fontId="25" fillId="0" borderId="61" xfId="5" applyFont="1" applyFill="1" applyBorder="1" applyAlignment="1" applyProtection="1">
      <alignment vertical="center"/>
      <protection locked="0"/>
    </xf>
    <xf numFmtId="43" fontId="25" fillId="0" borderId="16" xfId="5" applyFont="1" applyFill="1" applyBorder="1" applyAlignment="1" applyProtection="1">
      <alignment vertical="center"/>
      <protection locked="0"/>
    </xf>
    <xf numFmtId="43" fontId="25" fillId="0" borderId="4" xfId="5" applyFont="1" applyFill="1" applyBorder="1" applyAlignment="1" applyProtection="1">
      <alignment vertical="center"/>
      <protection locked="0"/>
    </xf>
    <xf numFmtId="0" fontId="25" fillId="0" borderId="15" xfId="0" applyFont="1" applyFill="1" applyBorder="1" applyAlignment="1" applyProtection="1">
      <alignment vertical="center"/>
      <protection locked="0"/>
    </xf>
    <xf numFmtId="0" fontId="25" fillId="0" borderId="1" xfId="0" applyFont="1" applyFill="1" applyBorder="1" applyAlignment="1" applyProtection="1">
      <alignment vertical="center"/>
      <protection locked="0"/>
    </xf>
    <xf numFmtId="0" fontId="25" fillId="0" borderId="2" xfId="0" applyFont="1" applyFill="1" applyBorder="1" applyAlignment="1" applyProtection="1">
      <alignment vertical="center"/>
      <protection locked="0"/>
    </xf>
    <xf numFmtId="0" fontId="25" fillId="0" borderId="15" xfId="0" applyFont="1" applyFill="1" applyBorder="1" applyAlignment="1" applyProtection="1">
      <alignment horizontal="center" vertical="center"/>
      <protection locked="0"/>
    </xf>
    <xf numFmtId="43" fontId="25" fillId="0" borderId="1" xfId="5" applyFont="1" applyFill="1" applyBorder="1" applyAlignment="1" applyProtection="1">
      <alignment vertical="center"/>
      <protection locked="0"/>
    </xf>
    <xf numFmtId="0" fontId="25" fillId="0" borderId="10" xfId="0" applyFont="1" applyFill="1" applyBorder="1" applyAlignment="1" applyProtection="1">
      <alignment horizontal="center" vertical="center"/>
      <protection locked="0"/>
    </xf>
    <xf numFmtId="0" fontId="25" fillId="0" borderId="95" xfId="0" applyFont="1" applyFill="1" applyBorder="1" applyAlignment="1" applyProtection="1">
      <alignment horizontal="center" vertical="center"/>
      <protection locked="0"/>
    </xf>
    <xf numFmtId="43" fontId="25" fillId="0" borderId="99" xfId="5" applyFont="1" applyFill="1" applyBorder="1" applyAlignment="1" applyProtection="1">
      <alignment vertical="center"/>
      <protection locked="0"/>
    </xf>
    <xf numFmtId="0" fontId="25" fillId="0" borderId="66" xfId="0" applyFont="1" applyFill="1" applyBorder="1" applyAlignment="1" applyProtection="1">
      <alignment horizontal="center" vertical="center"/>
      <protection locked="0"/>
    </xf>
    <xf numFmtId="43" fontId="25" fillId="0" borderId="111" xfId="5" applyFont="1" applyFill="1" applyBorder="1" applyAlignment="1" applyProtection="1">
      <alignment vertical="center"/>
      <protection locked="0"/>
    </xf>
    <xf numFmtId="0" fontId="0" fillId="6" borderId="220" xfId="0" applyFont="1" applyFill="1" applyBorder="1"/>
    <xf numFmtId="0" fontId="82" fillId="6" borderId="210" xfId="0" applyFont="1" applyFill="1" applyBorder="1" applyAlignment="1">
      <alignment vertical="center" wrapText="1"/>
    </xf>
    <xf numFmtId="0" fontId="82" fillId="22" borderId="211" xfId="0" applyFont="1" applyFill="1" applyBorder="1" applyAlignment="1">
      <alignment horizontal="center" vertical="center" wrapText="1"/>
    </xf>
    <xf numFmtId="0" fontId="82" fillId="19" borderId="21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1" fontId="0" fillId="6" borderId="0" xfId="0" applyNumberFormat="1" applyFont="1" applyFill="1"/>
    <xf numFmtId="1" fontId="0" fillId="6" borderId="0" xfId="0" applyNumberFormat="1" applyFont="1" applyFill="1" applyBorder="1"/>
    <xf numFmtId="0" fontId="63" fillId="6" borderId="220" xfId="0" applyNumberFormat="1" applyFont="1" applyFill="1" applyBorder="1" applyAlignment="1" applyProtection="1">
      <alignment horizontal="left"/>
    </xf>
    <xf numFmtId="1" fontId="0" fillId="6" borderId="220" xfId="0" applyNumberFormat="1" applyFont="1" applyFill="1" applyBorder="1"/>
    <xf numFmtId="0" fontId="29" fillId="6" borderId="0" xfId="0" applyNumberFormat="1" applyFont="1" applyFill="1" applyAlignment="1" applyProtection="1">
      <alignment horizontal="center" vertical="center"/>
    </xf>
    <xf numFmtId="0" fontId="0" fillId="6" borderId="0" xfId="0" applyNumberFormat="1" applyFont="1" applyFill="1" applyAlignment="1" applyProtection="1">
      <alignment horizontal="center" vertical="center"/>
    </xf>
    <xf numFmtId="0" fontId="29" fillId="6" borderId="0" xfId="0" applyFont="1" applyFill="1" applyAlignment="1" applyProtection="1">
      <alignment horizontal="left" vertical="center"/>
    </xf>
    <xf numFmtId="0" fontId="66" fillId="6" borderId="0" xfId="0" applyFont="1" applyFill="1" applyAlignment="1" applyProtection="1">
      <alignment horizontal="left" vertical="center" wrapText="1"/>
    </xf>
    <xf numFmtId="14" fontId="0" fillId="6" borderId="0" xfId="0" applyNumberFormat="1" applyFont="1" applyFill="1" applyAlignment="1" applyProtection="1">
      <alignment horizontal="center" vertical="center"/>
    </xf>
    <xf numFmtId="0" fontId="73" fillId="6" borderId="0" xfId="0" applyFont="1" applyFill="1" applyAlignment="1" applyProtection="1">
      <alignment horizontal="center" vertical="center"/>
    </xf>
    <xf numFmtId="9" fontId="73" fillId="6" borderId="0" xfId="10" applyFont="1" applyFill="1" applyBorder="1" applyAlignment="1" applyProtection="1">
      <alignment horizontal="center" vertical="center"/>
    </xf>
    <xf numFmtId="0" fontId="87" fillId="6" borderId="0" xfId="0" applyFont="1" applyFill="1" applyAlignment="1">
      <alignment horizontal="center"/>
    </xf>
    <xf numFmtId="9" fontId="87" fillId="6" borderId="0" xfId="10" applyFont="1" applyFill="1" applyBorder="1" applyAlignment="1" applyProtection="1">
      <alignment horizontal="center" vertical="center"/>
    </xf>
    <xf numFmtId="1" fontId="87" fillId="6" borderId="0" xfId="0" applyNumberFormat="1" applyFont="1" applyFill="1" applyAlignment="1">
      <alignment horizontal="center" vertical="center"/>
    </xf>
    <xf numFmtId="0" fontId="87" fillId="6" borderId="0" xfId="0" applyFont="1" applyFill="1" applyAlignment="1" applyProtection="1">
      <alignment horizontal="center" vertical="center"/>
    </xf>
    <xf numFmtId="0" fontId="87" fillId="6" borderId="0" xfId="0" applyFont="1" applyFill="1" applyBorder="1" applyAlignment="1" applyProtection="1">
      <alignment horizontal="center"/>
    </xf>
    <xf numFmtId="1" fontId="87" fillId="6" borderId="0" xfId="0" applyNumberFormat="1" applyFont="1" applyFill="1" applyAlignment="1" applyProtection="1">
      <alignment horizontal="center" vertical="center"/>
    </xf>
    <xf numFmtId="0" fontId="87" fillId="6" borderId="0" xfId="0" applyFont="1" applyFill="1" applyAlignment="1" applyProtection="1">
      <alignment horizontal="center"/>
    </xf>
    <xf numFmtId="1" fontId="87" fillId="6" borderId="0" xfId="0" applyNumberFormat="1" applyFont="1" applyFill="1" applyBorder="1" applyAlignment="1" applyProtection="1">
      <alignment horizontal="center" vertical="center"/>
    </xf>
    <xf numFmtId="0" fontId="73" fillId="6" borderId="0" xfId="0" applyNumberFormat="1" applyFont="1" applyFill="1" applyAlignment="1" applyProtection="1">
      <alignment horizontal="center" vertical="center"/>
    </xf>
    <xf numFmtId="0" fontId="87" fillId="6" borderId="0" xfId="0" applyNumberFormat="1" applyFont="1" applyFill="1" applyAlignment="1" applyProtection="1">
      <alignment horizontal="center"/>
    </xf>
    <xf numFmtId="0" fontId="87" fillId="6" borderId="0" xfId="0" applyNumberFormat="1" applyFont="1" applyFill="1" applyAlignment="1" applyProtection="1">
      <alignment horizontal="center" vertical="center"/>
    </xf>
    <xf numFmtId="0" fontId="45" fillId="0" borderId="0" xfId="0" applyFont="1" applyAlignment="1"/>
    <xf numFmtId="0" fontId="22" fillId="0" borderId="0" xfId="0" applyFont="1" applyBorder="1" applyAlignment="1">
      <alignment horizontal="left" vertical="center" indent="1"/>
    </xf>
    <xf numFmtId="0" fontId="0" fillId="23" borderId="180" xfId="0" applyFill="1" applyBorder="1"/>
    <xf numFmtId="0" fontId="0" fillId="23" borderId="82" xfId="0" applyFill="1" applyBorder="1"/>
    <xf numFmtId="0" fontId="0" fillId="0" borderId="82" xfId="0" applyBorder="1" applyAlignment="1"/>
    <xf numFmtId="0" fontId="16" fillId="23" borderId="82" xfId="0" applyFont="1" applyFill="1" applyBorder="1"/>
    <xf numFmtId="0" fontId="0" fillId="0" borderId="82" xfId="0" applyBorder="1"/>
    <xf numFmtId="0" fontId="16" fillId="23" borderId="81" xfId="0" applyFont="1" applyFill="1" applyBorder="1"/>
    <xf numFmtId="0" fontId="0" fillId="23" borderId="185" xfId="0" applyFill="1" applyBorder="1"/>
    <xf numFmtId="0" fontId="0" fillId="23" borderId="193" xfId="0" applyFill="1" applyBorder="1"/>
    <xf numFmtId="0" fontId="0" fillId="0" borderId="193" xfId="0" applyBorder="1" applyAlignment="1"/>
    <xf numFmtId="0" fontId="16" fillId="23" borderId="193" xfId="0" applyFont="1" applyFill="1" applyBorder="1"/>
    <xf numFmtId="0" fontId="0" fillId="0" borderId="193" xfId="0" applyBorder="1"/>
    <xf numFmtId="0" fontId="16" fillId="23" borderId="84" xfId="0" applyFont="1" applyFill="1" applyBorder="1"/>
    <xf numFmtId="0" fontId="25" fillId="0" borderId="90" xfId="0" applyFont="1" applyBorder="1" applyAlignment="1">
      <alignment horizontal="center" vertical="center" wrapText="1"/>
    </xf>
    <xf numFmtId="0" fontId="51" fillId="23" borderId="90" xfId="0" applyFont="1" applyFill="1" applyBorder="1" applyAlignment="1">
      <alignment horizontal="center" vertical="center" wrapText="1"/>
    </xf>
    <xf numFmtId="0" fontId="51" fillId="23" borderId="120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0" fillId="23" borderId="183" xfId="0" applyFill="1" applyBorder="1"/>
    <xf numFmtId="0" fontId="0" fillId="23" borderId="115" xfId="0" applyFill="1" applyBorder="1"/>
    <xf numFmtId="0" fontId="0" fillId="0" borderId="115" xfId="0" applyBorder="1" applyAlignment="1"/>
    <xf numFmtId="0" fontId="16" fillId="23" borderId="115" xfId="0" applyFont="1" applyFill="1" applyBorder="1"/>
    <xf numFmtId="0" fontId="0" fillId="0" borderId="115" xfId="0" applyBorder="1"/>
    <xf numFmtId="0" fontId="16" fillId="23" borderId="195" xfId="0" applyFont="1" applyFill="1" applyBorder="1"/>
    <xf numFmtId="0" fontId="16" fillId="0" borderId="114" xfId="0" applyFont="1" applyBorder="1" applyAlignment="1">
      <alignment vertical="center"/>
    </xf>
    <xf numFmtId="0" fontId="16" fillId="23" borderId="114" xfId="0" applyFont="1" applyFill="1" applyBorder="1" applyAlignment="1">
      <alignment vertical="center"/>
    </xf>
    <xf numFmtId="0" fontId="16" fillId="23" borderId="199" xfId="0" applyFont="1" applyFill="1" applyBorder="1" applyAlignment="1">
      <alignment vertical="center"/>
    </xf>
    <xf numFmtId="0" fontId="22" fillId="0" borderId="0" xfId="0" applyFont="1" applyAlignment="1" applyProtection="1">
      <alignment vertical="center"/>
      <protection locked="0"/>
    </xf>
    <xf numFmtId="0" fontId="22" fillId="0" borderId="92" xfId="0" applyFont="1" applyBorder="1" applyAlignment="1" applyProtection="1">
      <alignment horizontal="right" vertical="center" indent="3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1" fontId="63" fillId="6" borderId="0" xfId="0" applyNumberFormat="1" applyFont="1" applyFill="1" applyBorder="1" applyAlignment="1" applyProtection="1">
      <alignment horizontal="center"/>
    </xf>
    <xf numFmtId="0" fontId="64" fillId="6" borderId="0" xfId="0" applyNumberFormat="1" applyFont="1" applyFill="1" applyBorder="1" applyAlignment="1" applyProtection="1">
      <alignment horizontal="left"/>
    </xf>
    <xf numFmtId="0" fontId="0" fillId="0" borderId="11" xfId="0" applyBorder="1"/>
    <xf numFmtId="0" fontId="0" fillId="0" borderId="4" xfId="0" applyBorder="1"/>
    <xf numFmtId="0" fontId="0" fillId="0" borderId="129" xfId="0" applyBorder="1"/>
    <xf numFmtId="0" fontId="0" fillId="0" borderId="130" xfId="0" applyBorder="1"/>
    <xf numFmtId="0" fontId="16" fillId="2" borderId="131" xfId="0" applyFont="1" applyFill="1" applyBorder="1" applyAlignment="1">
      <alignment horizontal="center" vertical="center"/>
    </xf>
    <xf numFmtId="0" fontId="16" fillId="2" borderId="132" xfId="0" applyFont="1" applyFill="1" applyBorder="1" applyAlignment="1">
      <alignment horizontal="center" vertical="center"/>
    </xf>
    <xf numFmtId="0" fontId="16" fillId="2" borderId="133" xfId="0" applyFont="1" applyFill="1" applyBorder="1" applyAlignment="1">
      <alignment horizontal="center" vertical="center"/>
    </xf>
    <xf numFmtId="0" fontId="16" fillId="2" borderId="108" xfId="0" applyFont="1" applyFill="1" applyBorder="1" applyAlignment="1">
      <alignment horizontal="center" vertical="center"/>
    </xf>
    <xf numFmtId="0" fontId="16" fillId="2" borderId="125" xfId="0" applyFont="1" applyFill="1" applyBorder="1" applyAlignment="1">
      <alignment horizontal="center" vertical="center"/>
    </xf>
    <xf numFmtId="0" fontId="16" fillId="2" borderId="126" xfId="0" applyFont="1" applyFill="1" applyBorder="1" applyAlignment="1">
      <alignment horizontal="center" vertical="center"/>
    </xf>
    <xf numFmtId="0" fontId="17" fillId="14" borderId="0" xfId="0" applyFont="1" applyFill="1" applyAlignment="1">
      <alignment horizontal="center" vertical="center"/>
    </xf>
    <xf numFmtId="0" fontId="16" fillId="2" borderId="91" xfId="0" applyFont="1" applyFill="1" applyBorder="1" applyAlignment="1">
      <alignment horizontal="center" vertical="center"/>
    </xf>
    <xf numFmtId="0" fontId="16" fillId="2" borderId="102" xfId="0" applyFont="1" applyFill="1" applyBorder="1" applyAlignment="1">
      <alignment horizontal="center" vertical="center"/>
    </xf>
    <xf numFmtId="0" fontId="16" fillId="2" borderId="92" xfId="0" applyFont="1" applyFill="1" applyBorder="1" applyAlignment="1">
      <alignment horizontal="center" vertical="center"/>
    </xf>
    <xf numFmtId="0" fontId="0" fillId="0" borderId="134" xfId="0" applyBorder="1"/>
    <xf numFmtId="0" fontId="0" fillId="0" borderId="100" xfId="0" applyBorder="1"/>
    <xf numFmtId="0" fontId="0" fillId="0" borderId="10" xfId="0" applyBorder="1"/>
    <xf numFmtId="0" fontId="0" fillId="0" borderId="2" xfId="0" applyBorder="1"/>
    <xf numFmtId="0" fontId="88" fillId="6" borderId="0" xfId="0" applyFont="1" applyFill="1" applyAlignment="1">
      <alignment horizontal="center" vertical="center" wrapText="1"/>
    </xf>
    <xf numFmtId="0" fontId="17" fillId="2" borderId="108" xfId="0" applyFont="1" applyFill="1" applyBorder="1" applyAlignment="1">
      <alignment horizontal="center" vertical="center"/>
    </xf>
    <xf numFmtId="0" fontId="17" fillId="2" borderId="125" xfId="0" applyFont="1" applyFill="1" applyBorder="1" applyAlignment="1">
      <alignment horizontal="center" vertical="center"/>
    </xf>
    <xf numFmtId="0" fontId="17" fillId="2" borderId="126" xfId="0" applyFont="1" applyFill="1" applyBorder="1" applyAlignment="1">
      <alignment horizontal="center" vertical="center"/>
    </xf>
    <xf numFmtId="0" fontId="35" fillId="2" borderId="108" xfId="0" applyFont="1" applyFill="1" applyBorder="1" applyAlignment="1">
      <alignment horizontal="left" vertical="center" indent="2"/>
    </xf>
    <xf numFmtId="0" fontId="35" fillId="2" borderId="126" xfId="0" applyFont="1" applyFill="1" applyBorder="1" applyAlignment="1">
      <alignment horizontal="left" vertical="center" indent="2"/>
    </xf>
    <xf numFmtId="0" fontId="36" fillId="0" borderId="108" xfId="0" applyFont="1" applyBorder="1" applyAlignment="1" applyProtection="1">
      <alignment horizontal="center" vertical="center"/>
      <protection locked="0"/>
    </xf>
    <xf numFmtId="0" fontId="36" fillId="0" borderId="125" xfId="0" applyFont="1" applyBorder="1" applyAlignment="1" applyProtection="1">
      <alignment horizontal="center" vertical="center"/>
      <protection locked="0"/>
    </xf>
    <xf numFmtId="0" fontId="36" fillId="0" borderId="126" xfId="0" applyFont="1" applyBorder="1" applyAlignment="1" applyProtection="1">
      <alignment horizontal="center" vertical="center"/>
      <protection locked="0"/>
    </xf>
    <xf numFmtId="0" fontId="16" fillId="11" borderId="142" xfId="0" applyFont="1" applyFill="1" applyBorder="1" applyAlignment="1">
      <alignment horizontal="center" vertical="center" wrapText="1"/>
    </xf>
    <xf numFmtId="0" fontId="16" fillId="11" borderId="143" xfId="0" applyFont="1" applyFill="1" applyBorder="1" applyAlignment="1">
      <alignment horizontal="center" vertical="center" wrapText="1"/>
    </xf>
    <xf numFmtId="0" fontId="36" fillId="6" borderId="108" xfId="0" applyFont="1" applyFill="1" applyBorder="1" applyAlignment="1" applyProtection="1">
      <alignment horizontal="center" vertical="center"/>
      <protection locked="0"/>
    </xf>
    <xf numFmtId="0" fontId="36" fillId="6" borderId="125" xfId="0" applyFont="1" applyFill="1" applyBorder="1" applyAlignment="1" applyProtection="1">
      <alignment horizontal="center" vertical="center"/>
      <protection locked="0"/>
    </xf>
    <xf numFmtId="0" fontId="36" fillId="6" borderId="126" xfId="0" applyFont="1" applyFill="1" applyBorder="1" applyAlignment="1" applyProtection="1">
      <alignment horizontal="center" vertical="center"/>
      <protection locked="0"/>
    </xf>
    <xf numFmtId="0" fontId="35" fillId="2" borderId="135" xfId="0" applyFont="1" applyFill="1" applyBorder="1" applyAlignment="1">
      <alignment horizontal="center" vertical="center" wrapText="1"/>
    </xf>
    <xf numFmtId="0" fontId="35" fillId="2" borderId="79" xfId="0" applyFont="1" applyFill="1" applyBorder="1" applyAlignment="1">
      <alignment horizontal="center" vertical="center" wrapText="1"/>
    </xf>
    <xf numFmtId="0" fontId="35" fillId="2" borderId="136" xfId="0" applyFont="1" applyFill="1" applyBorder="1" applyAlignment="1">
      <alignment horizontal="center" vertical="center" wrapText="1"/>
    </xf>
    <xf numFmtId="0" fontId="35" fillId="2" borderId="140" xfId="0" applyFont="1" applyFill="1" applyBorder="1" applyAlignment="1">
      <alignment horizontal="center" vertical="center" wrapText="1"/>
    </xf>
    <xf numFmtId="0" fontId="36" fillId="0" borderId="135" xfId="0" applyFont="1" applyBorder="1" applyAlignment="1" applyProtection="1">
      <alignment horizontal="left" vertical="top" indent="1"/>
      <protection locked="0"/>
    </xf>
    <xf numFmtId="0" fontId="36" fillId="0" borderId="59" xfId="0" applyFont="1" applyBorder="1" applyAlignment="1" applyProtection="1">
      <alignment horizontal="left" vertical="top" indent="1"/>
      <protection locked="0"/>
    </xf>
    <xf numFmtId="0" fontId="36" fillId="0" borderId="79" xfId="0" applyFont="1" applyBorder="1" applyAlignment="1" applyProtection="1">
      <alignment horizontal="left" vertical="top" indent="1"/>
      <protection locked="0"/>
    </xf>
    <xf numFmtId="0" fontId="36" fillId="0" borderId="136" xfId="0" applyFont="1" applyBorder="1" applyAlignment="1" applyProtection="1">
      <alignment horizontal="left" vertical="top" indent="1"/>
      <protection locked="0"/>
    </xf>
    <xf numFmtId="0" fontId="36" fillId="0" borderId="141" xfId="0" applyFont="1" applyBorder="1" applyAlignment="1" applyProtection="1">
      <alignment horizontal="left" vertical="top" indent="1"/>
      <protection locked="0"/>
    </xf>
    <xf numFmtId="0" fontId="36" fillId="0" borderId="140" xfId="0" applyFont="1" applyBorder="1" applyAlignment="1" applyProtection="1">
      <alignment horizontal="left" vertical="top" indent="1"/>
      <protection locked="0"/>
    </xf>
    <xf numFmtId="0" fontId="77" fillId="15" borderId="135" xfId="0" applyFont="1" applyFill="1" applyBorder="1" applyAlignment="1">
      <alignment horizontal="center" vertical="center" wrapText="1"/>
    </xf>
    <xf numFmtId="0" fontId="77" fillId="15" borderId="59" xfId="0" applyFont="1" applyFill="1" applyBorder="1" applyAlignment="1">
      <alignment horizontal="center" vertical="center" wrapText="1"/>
    </xf>
    <xf numFmtId="0" fontId="77" fillId="15" borderId="79" xfId="0" applyFont="1" applyFill="1" applyBorder="1" applyAlignment="1">
      <alignment horizontal="center" vertical="center" wrapText="1"/>
    </xf>
    <xf numFmtId="0" fontId="16" fillId="2" borderId="108" xfId="0" applyFont="1" applyFill="1" applyBorder="1" applyAlignment="1" applyProtection="1">
      <alignment horizontal="center" vertical="center"/>
      <protection locked="0"/>
    </xf>
    <xf numFmtId="0" fontId="16" fillId="2" borderId="126" xfId="0" applyFont="1" applyFill="1" applyBorder="1" applyAlignment="1" applyProtection="1">
      <alignment horizontal="center" vertical="center"/>
      <protection locked="0"/>
    </xf>
    <xf numFmtId="0" fontId="35" fillId="12" borderId="137" xfId="0" applyFont="1" applyFill="1" applyBorder="1" applyAlignment="1" applyProtection="1">
      <alignment horizontal="center" vertical="center"/>
      <protection locked="0"/>
    </xf>
    <xf numFmtId="0" fontId="35" fillId="12" borderId="138" xfId="0" applyFont="1" applyFill="1" applyBorder="1" applyAlignment="1" applyProtection="1">
      <alignment horizontal="center" vertical="center"/>
      <protection locked="0"/>
    </xf>
    <xf numFmtId="0" fontId="35" fillId="12" borderId="139" xfId="0" applyFont="1" applyFill="1" applyBorder="1" applyAlignment="1" applyProtection="1">
      <alignment horizontal="center" vertical="center"/>
      <protection locked="0"/>
    </xf>
    <xf numFmtId="0" fontId="43" fillId="2" borderId="108" xfId="0" applyFont="1" applyFill="1" applyBorder="1" applyAlignment="1" applyProtection="1">
      <alignment horizontal="center" vertical="center" wrapText="1"/>
      <protection locked="0"/>
    </xf>
    <xf numFmtId="0" fontId="43" fillId="2" borderId="126" xfId="0" applyFont="1" applyFill="1" applyBorder="1" applyAlignment="1" applyProtection="1">
      <alignment horizontal="center" vertical="center" wrapText="1"/>
      <protection locked="0"/>
    </xf>
    <xf numFmtId="0" fontId="16" fillId="2" borderId="135" xfId="0" applyFont="1" applyFill="1" applyBorder="1" applyAlignment="1" applyProtection="1">
      <alignment horizontal="center" vertical="center" wrapText="1"/>
      <protection locked="0"/>
    </xf>
    <xf numFmtId="0" fontId="16" fillId="2" borderId="136" xfId="0" applyFont="1" applyFill="1" applyBorder="1" applyAlignment="1" applyProtection="1">
      <alignment horizontal="center" vertical="center" wrapText="1"/>
      <protection locked="0"/>
    </xf>
    <xf numFmtId="0" fontId="43" fillId="2" borderId="108" xfId="0" applyFont="1" applyFill="1" applyBorder="1" applyAlignment="1" applyProtection="1">
      <alignment horizontal="center" vertical="center"/>
      <protection locked="0"/>
    </xf>
    <xf numFmtId="0" fontId="43" fillId="2" borderId="126" xfId="0" applyFont="1" applyFill="1" applyBorder="1" applyAlignment="1" applyProtection="1">
      <alignment horizontal="center" vertical="center"/>
      <protection locked="0"/>
    </xf>
    <xf numFmtId="0" fontId="54" fillId="12" borderId="108" xfId="0" applyFont="1" applyFill="1" applyBorder="1" applyAlignment="1" applyProtection="1">
      <alignment horizontal="center" vertical="center"/>
      <protection locked="0"/>
    </xf>
    <xf numFmtId="0" fontId="54" fillId="12" borderId="125" xfId="0" applyFont="1" applyFill="1" applyBorder="1" applyAlignment="1" applyProtection="1">
      <alignment horizontal="center" vertical="center"/>
      <protection locked="0"/>
    </xf>
    <xf numFmtId="0" fontId="54" fillId="12" borderId="96" xfId="0" applyFont="1" applyFill="1" applyBorder="1" applyAlignment="1" applyProtection="1">
      <alignment horizontal="center" vertical="center"/>
      <protection locked="0"/>
    </xf>
    <xf numFmtId="0" fontId="35" fillId="13" borderId="108" xfId="0" applyFont="1" applyFill="1" applyBorder="1" applyAlignment="1" applyProtection="1">
      <alignment horizontal="center" vertical="center"/>
      <protection locked="0"/>
    </xf>
    <xf numFmtId="0" fontId="35" fillId="13" borderId="125" xfId="0" applyFont="1" applyFill="1" applyBorder="1" applyAlignment="1" applyProtection="1">
      <alignment horizontal="center" vertical="center"/>
      <protection locked="0"/>
    </xf>
    <xf numFmtId="0" fontId="35" fillId="13" borderId="126" xfId="0" applyFont="1" applyFill="1" applyBorder="1" applyAlignment="1" applyProtection="1">
      <alignment horizontal="center" vertical="center"/>
      <protection locked="0"/>
    </xf>
    <xf numFmtId="0" fontId="16" fillId="2" borderId="108" xfId="0" applyFont="1" applyFill="1" applyBorder="1" applyAlignment="1" applyProtection="1">
      <alignment horizontal="center" vertical="center" wrapText="1"/>
      <protection locked="0"/>
    </xf>
    <xf numFmtId="0" fontId="16" fillId="2" borderId="126" xfId="0" applyFont="1" applyFill="1" applyBorder="1" applyAlignment="1" applyProtection="1">
      <alignment horizontal="center" vertical="center" wrapText="1"/>
      <protection locked="0"/>
    </xf>
    <xf numFmtId="0" fontId="54" fillId="13" borderId="108" xfId="0" applyFont="1" applyFill="1" applyBorder="1" applyAlignment="1" applyProtection="1">
      <alignment horizontal="center" vertical="center"/>
      <protection locked="0"/>
    </xf>
    <xf numFmtId="0" fontId="54" fillId="13" borderId="125" xfId="0" applyFont="1" applyFill="1" applyBorder="1" applyAlignment="1" applyProtection="1">
      <alignment horizontal="center" vertical="center"/>
      <protection locked="0"/>
    </xf>
    <xf numFmtId="0" fontId="54" fillId="13" borderId="96" xfId="0" applyFont="1" applyFill="1" applyBorder="1" applyAlignment="1" applyProtection="1">
      <alignment horizontal="center" vertical="center"/>
      <protection locked="0"/>
    </xf>
    <xf numFmtId="0" fontId="22" fillId="6" borderId="145" xfId="0" applyFont="1" applyFill="1" applyBorder="1" applyAlignment="1">
      <alignment horizontal="left" vertical="center" wrapText="1" indent="1"/>
    </xf>
    <xf numFmtId="0" fontId="22" fillId="6" borderId="53" xfId="0" applyFont="1" applyFill="1" applyBorder="1" applyAlignment="1">
      <alignment horizontal="left" vertical="center" wrapText="1" indent="1"/>
    </xf>
    <xf numFmtId="0" fontId="22" fillId="6" borderId="146" xfId="0" applyFont="1" applyFill="1" applyBorder="1" applyAlignment="1">
      <alignment horizontal="left" vertical="center" wrapText="1" indent="1"/>
    </xf>
    <xf numFmtId="0" fontId="22" fillId="6" borderId="144" xfId="0" applyFont="1" applyFill="1" applyBorder="1" applyAlignment="1">
      <alignment horizontal="left" vertical="center" wrapText="1" indent="1"/>
    </xf>
    <xf numFmtId="0" fontId="22" fillId="6" borderId="47" xfId="0" applyFont="1" applyFill="1" applyBorder="1" applyAlignment="1">
      <alignment horizontal="left" vertical="center" wrapText="1" indent="1"/>
    </xf>
    <xf numFmtId="0" fontId="49" fillId="0" borderId="122" xfId="0" applyFont="1" applyFill="1" applyBorder="1" applyAlignment="1" applyProtection="1">
      <alignment horizontal="left" vertical="top" indent="1"/>
      <protection locked="0"/>
    </xf>
    <xf numFmtId="0" fontId="49" fillId="0" borderId="146" xfId="0" applyFont="1" applyFill="1" applyBorder="1" applyAlignment="1" applyProtection="1">
      <alignment horizontal="left" vertical="top" indent="1"/>
      <protection locked="0"/>
    </xf>
    <xf numFmtId="0" fontId="49" fillId="0" borderId="80" xfId="0" applyFont="1" applyFill="1" applyBorder="1" applyAlignment="1" applyProtection="1">
      <alignment horizontal="left" vertical="top" indent="1"/>
      <protection locked="0"/>
    </xf>
    <xf numFmtId="0" fontId="22" fillId="6" borderId="45" xfId="0" applyFont="1" applyFill="1" applyBorder="1" applyAlignment="1">
      <alignment horizontal="left" vertical="center" wrapText="1" indent="1"/>
    </xf>
    <xf numFmtId="0" fontId="22" fillId="6" borderId="0" xfId="0" applyFont="1" applyFill="1" applyBorder="1" applyAlignment="1">
      <alignment horizontal="left" vertical="center" wrapText="1" inden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Alignment="1">
      <alignment horizontal="center" vertical="center"/>
    </xf>
    <xf numFmtId="0" fontId="41" fillId="6" borderId="0" xfId="0" applyFont="1" applyFill="1" applyAlignment="1">
      <alignment horizontal="left" vertical="top" wrapText="1" indent="9"/>
    </xf>
    <xf numFmtId="0" fontId="22" fillId="6" borderId="43" xfId="0" applyFont="1" applyFill="1" applyBorder="1" applyAlignment="1">
      <alignment horizontal="left" vertical="center" wrapText="1" indent="1"/>
    </xf>
    <xf numFmtId="0" fontId="22" fillId="6" borderId="44" xfId="0" applyFont="1" applyFill="1" applyBorder="1" applyAlignment="1">
      <alignment horizontal="left" vertical="center" wrapText="1" indent="1"/>
    </xf>
    <xf numFmtId="0" fontId="22" fillId="6" borderId="50" xfId="0" applyFont="1" applyFill="1" applyBorder="1" applyAlignment="1">
      <alignment horizontal="left" vertical="center" wrapText="1" indent="1"/>
    </xf>
    <xf numFmtId="0" fontId="22" fillId="0" borderId="44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61" fillId="9" borderId="221" xfId="12" applyFill="1" applyBorder="1" applyAlignment="1" applyProtection="1">
      <alignment horizontal="center" vertical="center" wrapText="1"/>
      <protection locked="0"/>
    </xf>
    <xf numFmtId="0" fontId="61" fillId="9" borderId="196" xfId="12" applyFill="1" applyBorder="1" applyAlignment="1" applyProtection="1">
      <alignment horizontal="center" vertical="center" wrapText="1"/>
      <protection locked="0"/>
    </xf>
    <xf numFmtId="0" fontId="49" fillId="6" borderId="116" xfId="0" applyFont="1" applyFill="1" applyBorder="1" applyAlignment="1" applyProtection="1">
      <alignment horizontal="center" vertical="center" wrapText="1"/>
      <protection locked="0"/>
    </xf>
    <xf numFmtId="0" fontId="49" fillId="6" borderId="84" xfId="0" applyFont="1" applyFill="1" applyBorder="1" applyAlignment="1" applyProtection="1">
      <alignment horizontal="center" vertical="center" wrapText="1"/>
      <protection locked="0"/>
    </xf>
    <xf numFmtId="0" fontId="25" fillId="6" borderId="213" xfId="0" applyFont="1" applyFill="1" applyBorder="1" applyAlignment="1">
      <alignment horizontal="left" vertical="center" indent="1"/>
    </xf>
    <xf numFmtId="0" fontId="25" fillId="6" borderId="0" xfId="0" applyFont="1" applyFill="1" applyBorder="1" applyAlignment="1">
      <alignment horizontal="left" vertical="center" indent="1"/>
    </xf>
    <xf numFmtId="0" fontId="25" fillId="6" borderId="45" xfId="0" applyFont="1" applyFill="1" applyBorder="1" applyAlignment="1">
      <alignment horizontal="right" vertical="top" wrapText="1" indent="1"/>
    </xf>
    <xf numFmtId="0" fontId="25" fillId="6" borderId="0" xfId="0" applyFont="1" applyFill="1" applyBorder="1" applyAlignment="1">
      <alignment horizontal="left" vertical="top" wrapText="1" indent="1"/>
    </xf>
    <xf numFmtId="0" fontId="25" fillId="6" borderId="214" xfId="0" applyFont="1" applyFill="1" applyBorder="1" applyAlignment="1">
      <alignment horizontal="left" vertical="top" wrapText="1" indent="1"/>
    </xf>
    <xf numFmtId="0" fontId="43" fillId="6" borderId="53" xfId="0" applyFont="1" applyFill="1" applyBorder="1" applyAlignment="1">
      <alignment horizontal="center" vertical="center" wrapText="1"/>
    </xf>
    <xf numFmtId="0" fontId="25" fillId="6" borderId="208" xfId="0" applyFont="1" applyFill="1" applyBorder="1" applyAlignment="1" applyProtection="1">
      <alignment horizontal="center" vertical="center" wrapText="1"/>
      <protection locked="0"/>
    </xf>
    <xf numFmtId="0" fontId="25" fillId="6" borderId="209" xfId="0" applyFont="1" applyFill="1" applyBorder="1" applyAlignment="1" applyProtection="1">
      <alignment horizontal="center" vertical="center" wrapText="1"/>
      <protection locked="0"/>
    </xf>
    <xf numFmtId="0" fontId="25" fillId="6" borderId="21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>
      <alignment horizontal="left" vertical="top" wrapText="1"/>
    </xf>
    <xf numFmtId="0" fontId="22" fillId="0" borderId="52" xfId="0" applyFont="1" applyFill="1" applyBorder="1" applyAlignment="1">
      <alignment horizontal="left" vertical="top" wrapText="1"/>
    </xf>
    <xf numFmtId="0" fontId="35" fillId="7" borderId="94" xfId="0" applyFont="1" applyFill="1" applyBorder="1" applyAlignment="1">
      <alignment horizontal="center" vertical="center" wrapText="1"/>
    </xf>
    <xf numFmtId="0" fontId="35" fillId="7" borderId="94" xfId="0" applyFont="1" applyFill="1" applyBorder="1" applyAlignment="1">
      <alignment horizontal="center" vertical="center"/>
    </xf>
    <xf numFmtId="0" fontId="49" fillId="0" borderId="43" xfId="0" applyFont="1" applyFill="1" applyBorder="1" applyAlignment="1" applyProtection="1">
      <alignment horizontal="left" vertical="top" wrapText="1" indent="1"/>
      <protection locked="0"/>
    </xf>
    <xf numFmtId="0" fontId="49" fillId="0" borderId="44" xfId="0" applyFont="1" applyFill="1" applyBorder="1" applyAlignment="1" applyProtection="1">
      <alignment horizontal="left" vertical="top" wrapText="1" indent="1"/>
      <protection locked="0"/>
    </xf>
    <xf numFmtId="0" fontId="49" fillId="0" borderId="45" xfId="0" applyFont="1" applyFill="1" applyBorder="1" applyAlignment="1" applyProtection="1">
      <alignment horizontal="left" vertical="top" wrapText="1" indent="1"/>
      <protection locked="0"/>
    </xf>
    <xf numFmtId="0" fontId="49" fillId="0" borderId="0" xfId="0" applyFont="1" applyFill="1" applyBorder="1" applyAlignment="1" applyProtection="1">
      <alignment horizontal="left" vertical="top" wrapText="1" indent="1"/>
      <protection locked="0"/>
    </xf>
    <xf numFmtId="0" fontId="49" fillId="0" borderId="48" xfId="0" applyFont="1" applyFill="1" applyBorder="1" applyAlignment="1" applyProtection="1">
      <alignment horizontal="left" vertical="top" wrapText="1" indent="1"/>
      <protection locked="0"/>
    </xf>
    <xf numFmtId="0" fontId="49" fillId="0" borderId="52" xfId="0" applyFont="1" applyFill="1" applyBorder="1" applyAlignment="1" applyProtection="1">
      <alignment horizontal="left" vertical="top" wrapText="1" indent="1"/>
      <protection locked="0"/>
    </xf>
    <xf numFmtId="0" fontId="49" fillId="0" borderId="43" xfId="0" applyFont="1" applyFill="1" applyBorder="1" applyAlignment="1" applyProtection="1">
      <alignment horizontal="center" vertical="top" wrapText="1"/>
      <protection locked="0"/>
    </xf>
    <xf numFmtId="0" fontId="49" fillId="0" borderId="44" xfId="0" applyFont="1" applyFill="1" applyBorder="1" applyAlignment="1" applyProtection="1">
      <alignment horizontal="center" vertical="top" wrapText="1"/>
      <protection locked="0"/>
    </xf>
    <xf numFmtId="0" fontId="49" fillId="0" borderId="50" xfId="0" applyFont="1" applyFill="1" applyBorder="1" applyAlignment="1" applyProtection="1">
      <alignment horizontal="center" vertical="top" wrapText="1"/>
      <protection locked="0"/>
    </xf>
    <xf numFmtId="0" fontId="49" fillId="0" borderId="48" xfId="0" applyFont="1" applyFill="1" applyBorder="1" applyAlignment="1" applyProtection="1">
      <alignment horizontal="center" vertical="top" wrapText="1"/>
      <protection locked="0"/>
    </xf>
    <xf numFmtId="0" fontId="49" fillId="0" borderId="52" xfId="0" applyFont="1" applyFill="1" applyBorder="1" applyAlignment="1" applyProtection="1">
      <alignment horizontal="center" vertical="top" wrapText="1"/>
      <protection locked="0"/>
    </xf>
    <xf numFmtId="0" fontId="49" fillId="0" borderId="49" xfId="0" applyFont="1" applyFill="1" applyBorder="1" applyAlignment="1" applyProtection="1">
      <alignment horizontal="center" vertical="top" wrapText="1"/>
      <protection locked="0"/>
    </xf>
    <xf numFmtId="0" fontId="22" fillId="6" borderId="53" xfId="0" applyFont="1" applyFill="1" applyBorder="1" applyAlignment="1">
      <alignment horizontal="center" vertical="center" wrapText="1"/>
    </xf>
    <xf numFmtId="0" fontId="22" fillId="6" borderId="152" xfId="0" applyFont="1" applyFill="1" applyBorder="1" applyAlignment="1">
      <alignment horizontal="left" vertical="center" wrapText="1" indent="1"/>
    </xf>
    <xf numFmtId="0" fontId="22" fillId="6" borderId="153" xfId="0" applyFont="1" applyFill="1" applyBorder="1" applyAlignment="1">
      <alignment horizontal="left" vertical="center" wrapText="1" indent="1"/>
    </xf>
    <xf numFmtId="0" fontId="49" fillId="0" borderId="43" xfId="0" applyFont="1" applyFill="1" applyBorder="1" applyAlignment="1" applyProtection="1">
      <alignment horizontal="left" vertical="top" indent="1"/>
      <protection locked="0"/>
    </xf>
    <xf numFmtId="0" fontId="49" fillId="0" borderId="44" xfId="0" applyFont="1" applyFill="1" applyBorder="1" applyAlignment="1" applyProtection="1">
      <alignment horizontal="left" vertical="top" indent="1"/>
      <protection locked="0"/>
    </xf>
    <xf numFmtId="0" fontId="49" fillId="0" borderId="50" xfId="0" applyFont="1" applyFill="1" applyBorder="1" applyAlignment="1" applyProtection="1">
      <alignment horizontal="left" vertical="top" indent="1"/>
      <protection locked="0"/>
    </xf>
    <xf numFmtId="0" fontId="49" fillId="0" borderId="45" xfId="0" applyFont="1" applyFill="1" applyBorder="1" applyAlignment="1" applyProtection="1">
      <alignment horizontal="left" vertical="top" indent="1"/>
      <protection locked="0"/>
    </xf>
    <xf numFmtId="0" fontId="49" fillId="0" borderId="0" xfId="0" applyFont="1" applyFill="1" applyBorder="1" applyAlignment="1" applyProtection="1">
      <alignment horizontal="left" vertical="top" indent="1"/>
      <protection locked="0"/>
    </xf>
    <xf numFmtId="0" fontId="49" fillId="0" borderId="46" xfId="0" applyFont="1" applyFill="1" applyBorder="1" applyAlignment="1" applyProtection="1">
      <alignment horizontal="left" vertical="top" indent="1"/>
      <protection locked="0"/>
    </xf>
    <xf numFmtId="0" fontId="49" fillId="0" borderId="48" xfId="0" applyFont="1" applyFill="1" applyBorder="1" applyAlignment="1" applyProtection="1">
      <alignment horizontal="left" vertical="top" indent="1"/>
      <protection locked="0"/>
    </xf>
    <xf numFmtId="0" fontId="49" fillId="0" borderId="52" xfId="0" applyFont="1" applyFill="1" applyBorder="1" applyAlignment="1" applyProtection="1">
      <alignment horizontal="left" vertical="top" indent="1"/>
      <protection locked="0"/>
    </xf>
    <xf numFmtId="0" fontId="49" fillId="0" borderId="49" xfId="0" applyFont="1" applyFill="1" applyBorder="1" applyAlignment="1" applyProtection="1">
      <alignment horizontal="left" vertical="top" indent="1"/>
      <protection locked="0"/>
    </xf>
    <xf numFmtId="0" fontId="49" fillId="0" borderId="50" xfId="0" applyFont="1" applyFill="1" applyBorder="1" applyAlignment="1" applyProtection="1">
      <alignment horizontal="left" vertical="top" wrapText="1" indent="1"/>
      <protection locked="0"/>
    </xf>
    <xf numFmtId="0" fontId="49" fillId="0" borderId="49" xfId="0" applyFont="1" applyFill="1" applyBorder="1" applyAlignment="1" applyProtection="1">
      <alignment horizontal="left" vertical="top" wrapText="1" indent="1"/>
      <protection locked="0"/>
    </xf>
    <xf numFmtId="0" fontId="34" fillId="6" borderId="45" xfId="0" applyFont="1" applyFill="1" applyBorder="1" applyAlignment="1">
      <alignment horizontal="left" vertical="center" wrapText="1" indent="1"/>
    </xf>
    <xf numFmtId="0" fontId="34" fillId="6" borderId="0" xfId="0" applyFont="1" applyFill="1" applyBorder="1" applyAlignment="1">
      <alignment horizontal="left" vertical="center" wrapText="1" indent="1"/>
    </xf>
    <xf numFmtId="0" fontId="44" fillId="0" borderId="0" xfId="0" applyFont="1" applyBorder="1" applyAlignment="1">
      <alignment horizontal="left" vertical="center" wrapText="1" indent="1"/>
    </xf>
    <xf numFmtId="0" fontId="44" fillId="0" borderId="46" xfId="0" applyFont="1" applyBorder="1" applyAlignment="1">
      <alignment horizontal="left" vertical="center" wrapText="1" indent="1"/>
    </xf>
    <xf numFmtId="0" fontId="49" fillId="0" borderId="51" xfId="0" applyFont="1" applyFill="1" applyBorder="1" applyAlignment="1" applyProtection="1">
      <alignment horizontal="left" vertical="top" indent="1"/>
      <protection locked="0"/>
    </xf>
    <xf numFmtId="0" fontId="49" fillId="0" borderId="53" xfId="0" applyFont="1" applyFill="1" applyBorder="1" applyAlignment="1" applyProtection="1">
      <alignment horizontal="left" vertical="top" indent="1"/>
      <protection locked="0"/>
    </xf>
    <xf numFmtId="0" fontId="49" fillId="0" borderId="54" xfId="0" applyFont="1" applyFill="1" applyBorder="1" applyAlignment="1" applyProtection="1">
      <alignment horizontal="left" vertical="top" indent="1"/>
      <protection locked="0"/>
    </xf>
    <xf numFmtId="0" fontId="28" fillId="0" borderId="0" xfId="0" applyFont="1" applyFill="1" applyBorder="1" applyAlignment="1">
      <alignment horizontal="left" vertical="top" wrapText="1"/>
    </xf>
    <xf numFmtId="0" fontId="22" fillId="6" borderId="51" xfId="0" applyFont="1" applyFill="1" applyBorder="1" applyAlignment="1">
      <alignment horizontal="left" vertical="center" wrapText="1" indent="5"/>
    </xf>
    <xf numFmtId="0" fontId="22" fillId="6" borderId="53" xfId="0" applyFont="1" applyFill="1" applyBorder="1" applyAlignment="1">
      <alignment horizontal="left" vertical="center" wrapText="1" indent="5"/>
    </xf>
    <xf numFmtId="0" fontId="34" fillId="6" borderId="144" xfId="0" applyFont="1" applyFill="1" applyBorder="1" applyAlignment="1">
      <alignment horizontal="left" vertical="center" wrapText="1" indent="1"/>
    </xf>
    <xf numFmtId="0" fontId="34" fillId="6" borderId="47" xfId="0" applyFont="1" applyFill="1" applyBorder="1" applyAlignment="1">
      <alignment horizontal="left" vertical="center" wrapText="1" indent="1"/>
    </xf>
    <xf numFmtId="0" fontId="34" fillId="6" borderId="86" xfId="0" applyFont="1" applyFill="1" applyBorder="1" applyAlignment="1">
      <alignment horizontal="left" vertical="center" wrapText="1" indent="1"/>
    </xf>
    <xf numFmtId="0" fontId="22" fillId="6" borderId="45" xfId="0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34" fillId="6" borderId="46" xfId="0" applyFont="1" applyFill="1" applyBorder="1" applyAlignment="1">
      <alignment horizontal="left" vertical="center" wrapText="1" indent="1"/>
    </xf>
    <xf numFmtId="0" fontId="49" fillId="0" borderId="201" xfId="0" applyFont="1" applyFill="1" applyBorder="1" applyAlignment="1" applyProtection="1">
      <alignment horizontal="left" vertical="top" indent="1"/>
      <protection locked="0"/>
    </xf>
    <xf numFmtId="0" fontId="49" fillId="0" borderId="150" xfId="0" applyFont="1" applyFill="1" applyBorder="1" applyAlignment="1" applyProtection="1">
      <alignment horizontal="left" vertical="top" indent="1"/>
      <protection locked="0"/>
    </xf>
    <xf numFmtId="0" fontId="49" fillId="0" borderId="85" xfId="0" applyFont="1" applyFill="1" applyBorder="1" applyAlignment="1" applyProtection="1">
      <alignment horizontal="left" vertical="top" indent="1"/>
      <protection locked="0"/>
    </xf>
    <xf numFmtId="0" fontId="22" fillId="6" borderId="43" xfId="0" applyFont="1" applyFill="1" applyBorder="1" applyAlignment="1">
      <alignment horizontal="left" vertical="top" wrapText="1" indent="1"/>
    </xf>
    <xf numFmtId="0" fontId="22" fillId="6" borderId="44" xfId="0" applyFont="1" applyFill="1" applyBorder="1" applyAlignment="1">
      <alignment horizontal="left" vertical="top" wrapText="1" indent="1"/>
    </xf>
    <xf numFmtId="0" fontId="22" fillId="0" borderId="0" xfId="0" applyFont="1" applyBorder="1" applyAlignment="1">
      <alignment horizontal="left" vertical="top" wrapText="1"/>
    </xf>
    <xf numFmtId="0" fontId="34" fillId="6" borderId="151" xfId="0" applyFont="1" applyFill="1" applyBorder="1" applyAlignment="1">
      <alignment horizontal="left" vertical="center" wrapText="1" indent="1"/>
    </xf>
    <xf numFmtId="0" fontId="22" fillId="6" borderId="151" xfId="0" applyFont="1" applyFill="1" applyBorder="1" applyAlignment="1">
      <alignment horizontal="left" vertical="center" wrapText="1" indent="1"/>
    </xf>
    <xf numFmtId="0" fontId="25" fillId="6" borderId="213" xfId="0" applyFont="1" applyFill="1" applyBorder="1" applyAlignment="1">
      <alignment horizontal="left" vertical="center" wrapText="1" indent="1"/>
    </xf>
    <xf numFmtId="0" fontId="25" fillId="6" borderId="46" xfId="0" applyFont="1" applyFill="1" applyBorder="1" applyAlignment="1">
      <alignment horizontal="left" vertical="center" wrapText="1" indent="1"/>
    </xf>
    <xf numFmtId="0" fontId="25" fillId="6" borderId="46" xfId="0" applyFont="1" applyFill="1" applyBorder="1" applyAlignment="1">
      <alignment horizontal="left" vertical="top" wrapText="1" indent="1"/>
    </xf>
    <xf numFmtId="0" fontId="29" fillId="6" borderId="45" xfId="0" applyFont="1" applyFill="1" applyBorder="1" applyAlignment="1">
      <alignment horizontal="center" vertical="top" wrapText="1"/>
    </xf>
    <xf numFmtId="0" fontId="29" fillId="6" borderId="0" xfId="0" applyFont="1" applyFill="1" applyBorder="1" applyAlignment="1">
      <alignment horizontal="center" vertical="top" wrapText="1"/>
    </xf>
    <xf numFmtId="0" fontId="25" fillId="0" borderId="0" xfId="0" applyFont="1" applyBorder="1" applyAlignment="1">
      <alignment horizontal="left" vertical="center" wrapText="1" indent="1"/>
    </xf>
    <xf numFmtId="0" fontId="34" fillId="0" borderId="0" xfId="0" applyFont="1" applyBorder="1" applyAlignment="1">
      <alignment horizontal="left" vertical="top" wrapText="1"/>
    </xf>
    <xf numFmtId="10" fontId="49" fillId="0" borderId="195" xfId="0" applyNumberFormat="1" applyFont="1" applyFill="1" applyBorder="1" applyAlignment="1">
      <alignment horizontal="center" vertical="center"/>
    </xf>
    <xf numFmtId="10" fontId="49" fillId="0" borderId="228" xfId="0" applyNumberFormat="1" applyFont="1" applyFill="1" applyBorder="1" applyAlignment="1">
      <alignment horizontal="center" vertical="center"/>
    </xf>
    <xf numFmtId="10" fontId="49" fillId="0" borderId="84" xfId="0" applyNumberFormat="1" applyFont="1" applyFill="1" applyBorder="1" applyAlignment="1">
      <alignment horizontal="center" vertical="center"/>
    </xf>
    <xf numFmtId="0" fontId="25" fillId="6" borderId="0" xfId="0" applyFont="1" applyFill="1" applyBorder="1" applyAlignment="1">
      <alignment horizontal="left" vertical="center" wrapText="1" indent="1"/>
    </xf>
    <xf numFmtId="0" fontId="22" fillId="6" borderId="51" xfId="0" applyFont="1" applyFill="1" applyBorder="1" applyAlignment="1">
      <alignment horizontal="center" vertical="center" wrapText="1"/>
    </xf>
    <xf numFmtId="0" fontId="49" fillId="0" borderId="184" xfId="0" applyFont="1" applyFill="1" applyBorder="1" applyAlignment="1" applyProtection="1">
      <alignment horizontal="left" vertical="top" indent="1"/>
      <protection locked="0"/>
    </xf>
    <xf numFmtId="0" fontId="49" fillId="0" borderId="47" xfId="0" applyFont="1" applyFill="1" applyBorder="1" applyAlignment="1" applyProtection="1">
      <alignment horizontal="left" vertical="top" indent="1"/>
      <protection locked="0"/>
    </xf>
    <xf numFmtId="0" fontId="49" fillId="0" borderId="86" xfId="0" applyFont="1" applyFill="1" applyBorder="1" applyAlignment="1" applyProtection="1">
      <alignment horizontal="left" vertical="top" indent="1"/>
      <protection locked="0"/>
    </xf>
    <xf numFmtId="0" fontId="49" fillId="0" borderId="202" xfId="0" applyFont="1" applyFill="1" applyBorder="1" applyAlignment="1" applyProtection="1">
      <alignment horizontal="left" vertical="top" indent="1"/>
      <protection locked="0"/>
    </xf>
    <xf numFmtId="0" fontId="22" fillId="6" borderId="48" xfId="0" applyFont="1" applyFill="1" applyBorder="1" applyAlignment="1">
      <alignment horizontal="left" vertical="center" wrapText="1" indent="1"/>
    </xf>
    <xf numFmtId="0" fontId="22" fillId="6" borderId="52" xfId="0" applyFont="1" applyFill="1" applyBorder="1" applyAlignment="1">
      <alignment horizontal="left" vertical="center" wrapText="1" indent="1"/>
    </xf>
    <xf numFmtId="0" fontId="21" fillId="6" borderId="52" xfId="0" applyFont="1" applyFill="1" applyBorder="1" applyAlignment="1">
      <alignment horizontal="left" vertical="center" indent="1"/>
    </xf>
    <xf numFmtId="0" fontId="22" fillId="6" borderId="196" xfId="0" applyFont="1" applyFill="1" applyBorder="1" applyAlignment="1">
      <alignment horizontal="left" vertical="center" wrapText="1" indent="1"/>
    </xf>
    <xf numFmtId="0" fontId="49" fillId="0" borderId="122" xfId="0" applyFont="1" applyFill="1" applyBorder="1" applyAlignment="1" applyProtection="1">
      <alignment horizontal="center" vertical="center" wrapText="1"/>
      <protection locked="0"/>
    </xf>
    <xf numFmtId="0" fontId="49" fillId="0" borderId="146" xfId="0" applyFont="1" applyFill="1" applyBorder="1" applyAlignment="1" applyProtection="1">
      <alignment horizontal="center" vertical="center" wrapText="1"/>
      <protection locked="0"/>
    </xf>
    <xf numFmtId="0" fontId="49" fillId="0" borderId="80" xfId="0" applyFont="1" applyFill="1" applyBorder="1" applyAlignment="1" applyProtection="1">
      <alignment horizontal="center" vertical="center" wrapText="1"/>
      <protection locked="0"/>
    </xf>
    <xf numFmtId="0" fontId="61" fillId="22" borderId="0" xfId="12" applyFill="1" applyBorder="1" applyAlignment="1" applyProtection="1">
      <alignment horizontal="center" vertical="center" wrapText="1"/>
      <protection locked="0"/>
    </xf>
    <xf numFmtId="0" fontId="22" fillId="6" borderId="0" xfId="0" applyFont="1" applyFill="1" applyBorder="1" applyAlignment="1">
      <alignment horizontal="center" vertical="top" wrapText="1"/>
    </xf>
    <xf numFmtId="0" fontId="22" fillId="6" borderId="53" xfId="0" applyFont="1" applyFill="1" applyBorder="1" applyAlignment="1">
      <alignment horizontal="center" vertical="top" wrapText="1"/>
    </xf>
    <xf numFmtId="0" fontId="22" fillId="6" borderId="221" xfId="0" applyFont="1" applyFill="1" applyBorder="1" applyAlignment="1">
      <alignment horizontal="left" vertical="top" wrapText="1" indent="1"/>
    </xf>
    <xf numFmtId="0" fontId="84" fillId="6" borderId="0" xfId="0" applyFont="1" applyFill="1" applyBorder="1" applyAlignment="1">
      <alignment horizontal="left" vertical="top" wrapText="1" indent="1"/>
    </xf>
    <xf numFmtId="0" fontId="84" fillId="6" borderId="53" xfId="0" applyFont="1" applyFill="1" applyBorder="1" applyAlignment="1">
      <alignment horizontal="left" vertical="top" wrapText="1" indent="1"/>
    </xf>
    <xf numFmtId="0" fontId="42" fillId="0" borderId="43" xfId="0" applyFont="1" applyFill="1" applyBorder="1" applyAlignment="1" applyProtection="1">
      <alignment horizontal="left" vertical="top" wrapText="1" indent="1"/>
      <protection locked="0"/>
    </xf>
    <xf numFmtId="0" fontId="42" fillId="0" borderId="44" xfId="0" applyFont="1" applyFill="1" applyBorder="1" applyAlignment="1" applyProtection="1">
      <alignment horizontal="left" vertical="top" wrapText="1" indent="1"/>
      <protection locked="0"/>
    </xf>
    <xf numFmtId="0" fontId="42" fillId="0" borderId="50" xfId="0" applyFont="1" applyFill="1" applyBorder="1" applyAlignment="1" applyProtection="1">
      <alignment horizontal="left" vertical="top" wrapText="1" indent="1"/>
      <protection locked="0"/>
    </xf>
    <xf numFmtId="0" fontId="42" fillId="0" borderId="48" xfId="0" applyFont="1" applyFill="1" applyBorder="1" applyAlignment="1" applyProtection="1">
      <alignment horizontal="left" vertical="top" wrapText="1" indent="1"/>
      <protection locked="0"/>
    </xf>
    <xf numFmtId="0" fontId="42" fillId="0" borderId="52" xfId="0" applyFont="1" applyFill="1" applyBorder="1" applyAlignment="1" applyProtection="1">
      <alignment horizontal="left" vertical="top" wrapText="1" indent="1"/>
      <protection locked="0"/>
    </xf>
    <xf numFmtId="0" fontId="42" fillId="0" borderId="49" xfId="0" applyFont="1" applyFill="1" applyBorder="1" applyAlignment="1" applyProtection="1">
      <alignment horizontal="left" vertical="top" wrapText="1" indent="1"/>
      <protection locked="0"/>
    </xf>
    <xf numFmtId="0" fontId="35" fillId="7" borderId="147" xfId="0" applyFont="1" applyFill="1" applyBorder="1" applyAlignment="1">
      <alignment horizontal="center" vertical="center" wrapText="1"/>
    </xf>
    <xf numFmtId="0" fontId="35" fillId="7" borderId="148" xfId="0" applyFont="1" applyFill="1" applyBorder="1" applyAlignment="1">
      <alignment horizontal="center" vertical="center" wrapText="1"/>
    </xf>
    <xf numFmtId="0" fontId="35" fillId="7" borderId="149" xfId="0" applyFont="1" applyFill="1" applyBorder="1" applyAlignment="1">
      <alignment horizontal="center" vertical="center" wrapText="1"/>
    </xf>
    <xf numFmtId="0" fontId="49" fillId="0" borderId="121" xfId="0" applyFont="1" applyFill="1" applyBorder="1" applyAlignment="1" applyProtection="1">
      <alignment horizontal="center" vertical="center" wrapText="1"/>
      <protection locked="0"/>
    </xf>
    <xf numFmtId="0" fontId="34" fillId="6" borderId="122" xfId="0" applyFont="1" applyFill="1" applyBorder="1" applyAlignment="1">
      <alignment horizontal="center" vertical="top" wrapText="1"/>
    </xf>
    <xf numFmtId="0" fontId="34" fillId="6" borderId="121" xfId="0" applyFont="1" applyFill="1" applyBorder="1" applyAlignment="1">
      <alignment horizontal="center" vertical="top" wrapText="1"/>
    </xf>
    <xf numFmtId="0" fontId="49" fillId="0" borderId="122" xfId="0" applyFont="1" applyFill="1" applyBorder="1" applyAlignment="1" applyProtection="1">
      <alignment horizontal="left" vertical="center" wrapText="1" indent="1"/>
      <protection locked="0"/>
    </xf>
    <xf numFmtId="0" fontId="49" fillId="0" borderId="146" xfId="0" applyFont="1" applyFill="1" applyBorder="1" applyAlignment="1" applyProtection="1">
      <alignment horizontal="left" vertical="center" wrapText="1" indent="1"/>
      <protection locked="0"/>
    </xf>
    <xf numFmtId="0" fontId="49" fillId="0" borderId="121" xfId="0" applyFont="1" applyFill="1" applyBorder="1" applyAlignment="1" applyProtection="1">
      <alignment horizontal="left" vertical="center" wrapText="1" indent="1"/>
      <protection locked="0"/>
    </xf>
    <xf numFmtId="0" fontId="34" fillId="6" borderId="45" xfId="0" applyFont="1" applyFill="1" applyBorder="1" applyAlignment="1">
      <alignment horizontal="center" vertical="center" wrapText="1"/>
    </xf>
    <xf numFmtId="0" fontId="34" fillId="6" borderId="51" xfId="0" applyFont="1" applyFill="1" applyBorder="1" applyAlignment="1">
      <alignment horizontal="center" vertical="center" wrapText="1"/>
    </xf>
    <xf numFmtId="0" fontId="42" fillId="0" borderId="45" xfId="0" applyFont="1" applyFill="1" applyBorder="1" applyAlignment="1" applyProtection="1">
      <alignment horizontal="left" vertical="top" wrapText="1" indent="1"/>
      <protection locked="0"/>
    </xf>
    <xf numFmtId="0" fontId="42" fillId="0" borderId="0" xfId="0" applyFont="1" applyFill="1" applyBorder="1" applyAlignment="1" applyProtection="1">
      <alignment horizontal="left" vertical="top" wrapText="1" indent="1"/>
      <protection locked="0"/>
    </xf>
    <xf numFmtId="0" fontId="42" fillId="0" borderId="46" xfId="0" applyFont="1" applyFill="1" applyBorder="1" applyAlignment="1" applyProtection="1">
      <alignment horizontal="left" vertical="top" wrapText="1" indent="1"/>
      <protection locked="0"/>
    </xf>
    <xf numFmtId="0" fontId="35" fillId="7" borderId="147" xfId="0" applyFont="1" applyFill="1" applyBorder="1" applyAlignment="1">
      <alignment horizontal="center" vertical="center"/>
    </xf>
    <xf numFmtId="0" fontId="35" fillId="7" borderId="148" xfId="0" applyFont="1" applyFill="1" applyBorder="1" applyAlignment="1">
      <alignment horizontal="center" vertical="center"/>
    </xf>
    <xf numFmtId="0" fontId="35" fillId="7" borderId="149" xfId="0" applyFont="1" applyFill="1" applyBorder="1" applyAlignment="1">
      <alignment horizontal="center" vertical="center"/>
    </xf>
    <xf numFmtId="0" fontId="34" fillId="6" borderId="82" xfId="0" applyFont="1" applyFill="1" applyBorder="1" applyAlignment="1">
      <alignment horizontal="center" vertical="center" wrapText="1"/>
    </xf>
    <xf numFmtId="0" fontId="42" fillId="0" borderId="43" xfId="0" applyFont="1" applyFill="1" applyBorder="1" applyAlignment="1" applyProtection="1">
      <alignment horizontal="left" vertical="top" indent="1"/>
      <protection locked="0"/>
    </xf>
    <xf numFmtId="0" fontId="42" fillId="0" borderId="44" xfId="0" applyFont="1" applyFill="1" applyBorder="1" applyAlignment="1" applyProtection="1">
      <alignment horizontal="left" vertical="top" indent="1"/>
      <protection locked="0"/>
    </xf>
    <xf numFmtId="0" fontId="42" fillId="0" borderId="50" xfId="0" applyFont="1" applyFill="1" applyBorder="1" applyAlignment="1" applyProtection="1">
      <alignment horizontal="left" vertical="top" indent="1"/>
      <protection locked="0"/>
    </xf>
    <xf numFmtId="0" fontId="42" fillId="0" borderId="45" xfId="0" applyFont="1" applyFill="1" applyBorder="1" applyAlignment="1" applyProtection="1">
      <alignment horizontal="left" vertical="top" indent="1"/>
      <protection locked="0"/>
    </xf>
    <xf numFmtId="0" fontId="42" fillId="0" borderId="0" xfId="0" applyFont="1" applyFill="1" applyBorder="1" applyAlignment="1" applyProtection="1">
      <alignment horizontal="left" vertical="top" indent="1"/>
      <protection locked="0"/>
    </xf>
    <xf numFmtId="0" fontId="42" fillId="0" borderId="46" xfId="0" applyFont="1" applyFill="1" applyBorder="1" applyAlignment="1" applyProtection="1">
      <alignment horizontal="left" vertical="top" indent="1"/>
      <protection locked="0"/>
    </xf>
    <xf numFmtId="0" fontId="42" fillId="0" borderId="48" xfId="0" applyFont="1" applyFill="1" applyBorder="1" applyAlignment="1" applyProtection="1">
      <alignment horizontal="left" vertical="top" indent="1"/>
      <protection locked="0"/>
    </xf>
    <xf numFmtId="0" fontId="42" fillId="0" borderId="52" xfId="0" applyFont="1" applyFill="1" applyBorder="1" applyAlignment="1" applyProtection="1">
      <alignment horizontal="left" vertical="top" indent="1"/>
      <protection locked="0"/>
    </xf>
    <xf numFmtId="0" fontId="42" fillId="0" borderId="49" xfId="0" applyFont="1" applyFill="1" applyBorder="1" applyAlignment="1" applyProtection="1">
      <alignment horizontal="left" vertical="top" indent="1"/>
      <protection locked="0"/>
    </xf>
    <xf numFmtId="0" fontId="35" fillId="7" borderId="43" xfId="0" applyFont="1" applyFill="1" applyBorder="1" applyAlignment="1">
      <alignment horizontal="center" vertical="center"/>
    </xf>
    <xf numFmtId="0" fontId="35" fillId="7" borderId="44" xfId="0" applyFont="1" applyFill="1" applyBorder="1" applyAlignment="1">
      <alignment horizontal="center" vertical="center"/>
    </xf>
    <xf numFmtId="0" fontId="35" fillId="7" borderId="50" xfId="0" applyFont="1" applyFill="1" applyBorder="1" applyAlignment="1">
      <alignment horizontal="center" vertical="center"/>
    </xf>
    <xf numFmtId="0" fontId="35" fillId="3" borderId="161" xfId="0" applyFont="1" applyFill="1" applyBorder="1" applyAlignment="1">
      <alignment horizontal="center" vertical="center" wrapText="1"/>
    </xf>
    <xf numFmtId="0" fontId="35" fillId="3" borderId="158" xfId="0" applyFont="1" applyFill="1" applyBorder="1" applyAlignment="1">
      <alignment horizontal="center" vertical="center" wrapText="1"/>
    </xf>
    <xf numFmtId="0" fontId="35" fillId="3" borderId="162" xfId="0" applyFont="1" applyFill="1" applyBorder="1" applyAlignment="1">
      <alignment horizontal="center" vertical="center" wrapText="1"/>
    </xf>
    <xf numFmtId="0" fontId="35" fillId="3" borderId="40" xfId="0" applyFont="1" applyFill="1" applyBorder="1" applyAlignment="1">
      <alignment horizontal="center" vertical="center"/>
    </xf>
    <xf numFmtId="0" fontId="35" fillId="3" borderId="41" xfId="0" applyFont="1" applyFill="1" applyBorder="1" applyAlignment="1">
      <alignment horizontal="center" vertical="center"/>
    </xf>
    <xf numFmtId="0" fontId="35" fillId="3" borderId="35" xfId="0" applyFont="1" applyFill="1" applyBorder="1" applyAlignment="1">
      <alignment horizontal="center" vertical="center"/>
    </xf>
    <xf numFmtId="0" fontId="22" fillId="6" borderId="155" xfId="0" applyFont="1" applyFill="1" applyBorder="1" applyAlignment="1">
      <alignment horizontal="left" vertical="center" wrapText="1" indent="1"/>
    </xf>
    <xf numFmtId="0" fontId="22" fillId="6" borderId="22" xfId="0" applyFont="1" applyFill="1" applyBorder="1" applyAlignment="1">
      <alignment horizontal="left" vertical="center" wrapText="1" indent="1"/>
    </xf>
    <xf numFmtId="0" fontId="35" fillId="3" borderId="40" xfId="0" applyFont="1" applyFill="1" applyBorder="1" applyAlignment="1">
      <alignment horizontal="center" vertical="center" wrapText="1"/>
    </xf>
    <xf numFmtId="0" fontId="35" fillId="3" borderId="41" xfId="0" applyFont="1" applyFill="1" applyBorder="1" applyAlignment="1">
      <alignment horizontal="center" vertical="center" wrapText="1"/>
    </xf>
    <xf numFmtId="0" fontId="35" fillId="3" borderId="35" xfId="0" applyFont="1" applyFill="1" applyBorder="1" applyAlignment="1">
      <alignment horizontal="center" vertical="center" wrapText="1"/>
    </xf>
    <xf numFmtId="0" fontId="22" fillId="6" borderId="36" xfId="0" applyFont="1" applyFill="1" applyBorder="1" applyAlignment="1">
      <alignment horizontal="left" vertical="top" wrapText="1" indent="1"/>
    </xf>
    <xf numFmtId="0" fontId="22" fillId="6" borderId="0" xfId="0" applyFont="1" applyFill="1" applyBorder="1" applyAlignment="1">
      <alignment horizontal="left" vertical="top" wrapText="1" indent="1"/>
    </xf>
    <xf numFmtId="0" fontId="29" fillId="6" borderId="0" xfId="0" applyFont="1" applyFill="1" applyBorder="1" applyAlignment="1">
      <alignment horizontal="left" vertical="top" wrapText="1" indent="1"/>
    </xf>
    <xf numFmtId="0" fontId="29" fillId="6" borderId="37" xfId="0" applyFont="1" applyFill="1" applyBorder="1" applyAlignment="1">
      <alignment horizontal="left" vertical="top" wrapText="1" indent="1"/>
    </xf>
    <xf numFmtId="0" fontId="32" fillId="6" borderId="0" xfId="0" applyFont="1" applyFill="1" applyBorder="1" applyAlignment="1">
      <alignment horizontal="left" vertical="center" wrapText="1" indent="1"/>
    </xf>
    <xf numFmtId="0" fontId="32" fillId="6" borderId="37" xfId="0" applyFont="1" applyFill="1" applyBorder="1" applyAlignment="1">
      <alignment horizontal="left" vertical="center" wrapText="1" indent="1"/>
    </xf>
    <xf numFmtId="0" fontId="75" fillId="0" borderId="36" xfId="0" applyFont="1" applyFill="1" applyBorder="1" applyAlignment="1" applyProtection="1">
      <alignment horizontal="left" vertical="top" wrapText="1" indent="1"/>
      <protection locked="0"/>
    </xf>
    <xf numFmtId="0" fontId="75" fillId="0" borderId="0" xfId="0" applyFont="1" applyFill="1" applyBorder="1" applyAlignment="1" applyProtection="1">
      <alignment horizontal="left" vertical="top" wrapText="1" indent="1"/>
      <protection locked="0"/>
    </xf>
    <xf numFmtId="0" fontId="75" fillId="0" borderId="37" xfId="0" applyFont="1" applyFill="1" applyBorder="1" applyAlignment="1" applyProtection="1">
      <alignment horizontal="left" vertical="top" wrapText="1" indent="1"/>
      <protection locked="0"/>
    </xf>
    <xf numFmtId="0" fontId="75" fillId="0" borderId="42" xfId="0" applyFont="1" applyFill="1" applyBorder="1" applyAlignment="1" applyProtection="1">
      <alignment horizontal="left" vertical="top" wrapText="1" indent="1"/>
      <protection locked="0"/>
    </xf>
    <xf numFmtId="0" fontId="75" fillId="0" borderId="38" xfId="0" applyFont="1" applyFill="1" applyBorder="1" applyAlignment="1" applyProtection="1">
      <alignment horizontal="left" vertical="top" wrapText="1" indent="1"/>
      <protection locked="0"/>
    </xf>
    <xf numFmtId="0" fontId="75" fillId="0" borderId="39" xfId="0" applyFont="1" applyFill="1" applyBorder="1" applyAlignment="1" applyProtection="1">
      <alignment horizontal="left" vertical="top" wrapText="1" indent="1"/>
      <protection locked="0"/>
    </xf>
    <xf numFmtId="0" fontId="75" fillId="0" borderId="40" xfId="0" applyFont="1" applyFill="1" applyBorder="1" applyAlignment="1" applyProtection="1">
      <alignment horizontal="left" vertical="top" wrapText="1" indent="1"/>
      <protection locked="0"/>
    </xf>
    <xf numFmtId="0" fontId="75" fillId="0" borderId="41" xfId="0" applyFont="1" applyFill="1" applyBorder="1" applyAlignment="1" applyProtection="1">
      <alignment horizontal="left" vertical="top" wrapText="1" indent="1"/>
      <protection locked="0"/>
    </xf>
    <xf numFmtId="0" fontId="75" fillId="0" borderId="35" xfId="0" applyFont="1" applyFill="1" applyBorder="1" applyAlignment="1" applyProtection="1">
      <alignment horizontal="left" vertical="top" wrapText="1" indent="1"/>
      <protection locked="0"/>
    </xf>
    <xf numFmtId="0" fontId="74" fillId="0" borderId="57" xfId="0" applyFont="1" applyFill="1" applyBorder="1" applyAlignment="1" applyProtection="1">
      <alignment horizontal="left" vertical="top" indent="1"/>
      <protection locked="0"/>
    </xf>
    <xf numFmtId="0" fontId="74" fillId="0" borderId="70" xfId="0" applyFont="1" applyFill="1" applyBorder="1" applyAlignment="1" applyProtection="1">
      <alignment horizontal="left" vertical="top" indent="1"/>
      <protection locked="0"/>
    </xf>
    <xf numFmtId="0" fontId="74" fillId="0" borderId="71" xfId="0" applyFont="1" applyFill="1" applyBorder="1" applyAlignment="1" applyProtection="1">
      <alignment horizontal="left" vertical="top" indent="1"/>
      <protection locked="0"/>
    </xf>
    <xf numFmtId="0" fontId="22" fillId="6" borderId="36" xfId="0" applyFont="1" applyFill="1" applyBorder="1" applyAlignment="1">
      <alignment horizontal="left" vertical="center" wrapText="1" indent="1"/>
    </xf>
    <xf numFmtId="0" fontId="22" fillId="6" borderId="37" xfId="0" applyFont="1" applyFill="1" applyBorder="1" applyAlignment="1">
      <alignment horizontal="left" vertical="center" wrapText="1" indent="1"/>
    </xf>
    <xf numFmtId="0" fontId="22" fillId="6" borderId="57" xfId="0" applyFont="1" applyFill="1" applyBorder="1" applyAlignment="1">
      <alignment horizontal="left" vertical="center" wrapText="1" indent="1"/>
    </xf>
    <xf numFmtId="0" fontId="22" fillId="6" borderId="70" xfId="0" applyFont="1" applyFill="1" applyBorder="1" applyAlignment="1">
      <alignment horizontal="left" vertical="center" wrapText="1" indent="1"/>
    </xf>
    <xf numFmtId="0" fontId="22" fillId="6" borderId="0" xfId="0" applyFont="1" applyFill="1" applyBorder="1" applyAlignment="1">
      <alignment horizontal="left" vertical="center" wrapText="1"/>
    </xf>
    <xf numFmtId="0" fontId="61" fillId="9" borderId="37" xfId="12" applyFill="1" applyBorder="1" applyAlignment="1">
      <alignment horizontal="center" vertical="center" wrapText="1"/>
    </xf>
    <xf numFmtId="0" fontId="29" fillId="6" borderId="0" xfId="0" applyFont="1" applyFill="1" applyBorder="1" applyAlignment="1">
      <alignment horizontal="left" vertical="center" indent="1"/>
    </xf>
    <xf numFmtId="0" fontId="29" fillId="6" borderId="37" xfId="0" applyFont="1" applyFill="1" applyBorder="1" applyAlignment="1">
      <alignment horizontal="left" vertical="center" indent="1"/>
    </xf>
    <xf numFmtId="0" fontId="61" fillId="9" borderId="37" xfId="12" applyFill="1" applyBorder="1" applyAlignment="1" applyProtection="1">
      <alignment horizontal="center" vertical="top" wrapText="1"/>
      <protection locked="0"/>
    </xf>
    <xf numFmtId="0" fontId="34" fillId="6" borderId="159" xfId="0" applyFont="1" applyFill="1" applyBorder="1" applyAlignment="1">
      <alignment horizontal="left" vertical="center" wrapText="1" indent="1"/>
    </xf>
    <xf numFmtId="0" fontId="34" fillId="6" borderId="74" xfId="0" applyFont="1" applyFill="1" applyBorder="1" applyAlignment="1">
      <alignment horizontal="left" vertical="center" wrapText="1" indent="1"/>
    </xf>
    <xf numFmtId="0" fontId="34" fillId="6" borderId="154" xfId="0" applyFont="1" applyFill="1" applyBorder="1" applyAlignment="1">
      <alignment horizontal="left" vertical="center" wrapText="1" indent="1"/>
    </xf>
    <xf numFmtId="0" fontId="22" fillId="6" borderId="159" xfId="0" applyFont="1" applyFill="1" applyBorder="1" applyAlignment="1">
      <alignment horizontal="left" vertical="center" wrapText="1" indent="1"/>
    </xf>
    <xf numFmtId="0" fontId="22" fillId="6" borderId="74" xfId="0" applyFont="1" applyFill="1" applyBorder="1" applyAlignment="1">
      <alignment horizontal="left" vertical="center" wrapText="1" indent="1"/>
    </xf>
    <xf numFmtId="0" fontId="75" fillId="0" borderId="157" xfId="0" applyFont="1" applyFill="1" applyBorder="1" applyAlignment="1" applyProtection="1">
      <alignment horizontal="left" vertical="top" indent="1"/>
      <protection locked="0"/>
    </xf>
    <xf numFmtId="0" fontId="75" fillId="0" borderId="22" xfId="0" applyFont="1" applyFill="1" applyBorder="1" applyAlignment="1" applyProtection="1">
      <alignment horizontal="left" vertical="top" indent="1"/>
      <protection locked="0"/>
    </xf>
    <xf numFmtId="0" fontId="75" fillId="0" borderId="23" xfId="0" applyFont="1" applyFill="1" applyBorder="1" applyAlignment="1" applyProtection="1">
      <alignment horizontal="left" vertical="top" indent="1"/>
      <protection locked="0"/>
    </xf>
    <xf numFmtId="0" fontId="22" fillId="6" borderId="74" xfId="0" applyFont="1" applyFill="1" applyBorder="1" applyAlignment="1">
      <alignment horizontal="center" vertical="center" wrapText="1"/>
    </xf>
    <xf numFmtId="0" fontId="22" fillId="6" borderId="75" xfId="0" applyFont="1" applyFill="1" applyBorder="1" applyAlignment="1">
      <alignment horizontal="center" vertical="center" wrapText="1"/>
    </xf>
    <xf numFmtId="0" fontId="22" fillId="6" borderId="160" xfId="0" applyFont="1" applyFill="1" applyBorder="1" applyAlignment="1">
      <alignment horizontal="center" vertical="center" wrapText="1"/>
    </xf>
    <xf numFmtId="0" fontId="22" fillId="6" borderId="70" xfId="0" applyFont="1" applyFill="1" applyBorder="1" applyAlignment="1">
      <alignment horizontal="center" vertical="center" wrapText="1"/>
    </xf>
    <xf numFmtId="0" fontId="22" fillId="6" borderId="76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75" fillId="6" borderId="73" xfId="0" applyFont="1" applyFill="1" applyBorder="1" applyAlignment="1" applyProtection="1">
      <alignment horizontal="center" vertical="center"/>
      <protection locked="0"/>
    </xf>
    <xf numFmtId="0" fontId="75" fillId="6" borderId="157" xfId="0" applyFont="1" applyFill="1" applyBorder="1" applyAlignment="1" applyProtection="1">
      <alignment horizontal="center" vertical="center"/>
      <protection locked="0"/>
    </xf>
    <xf numFmtId="0" fontId="75" fillId="6" borderId="56" xfId="0" applyFont="1" applyFill="1" applyBorder="1" applyAlignment="1" applyProtection="1">
      <alignment horizontal="center" vertical="center"/>
      <protection locked="0"/>
    </xf>
    <xf numFmtId="0" fontId="75" fillId="6" borderId="77" xfId="0" applyFont="1" applyFill="1" applyBorder="1" applyAlignment="1" applyProtection="1">
      <alignment horizontal="center" vertical="center"/>
      <protection locked="0"/>
    </xf>
    <xf numFmtId="0" fontId="75" fillId="6" borderId="72" xfId="0" applyFont="1" applyFill="1" applyBorder="1" applyAlignment="1" applyProtection="1">
      <alignment horizontal="center" vertical="center"/>
      <protection locked="0"/>
    </xf>
    <xf numFmtId="0" fontId="75" fillId="6" borderId="58" xfId="0" applyFont="1" applyFill="1" applyBorder="1" applyAlignment="1" applyProtection="1">
      <alignment horizontal="center" vertical="center"/>
      <protection locked="0"/>
    </xf>
    <xf numFmtId="0" fontId="22" fillId="6" borderId="163" xfId="0" applyFont="1" applyFill="1" applyBorder="1" applyAlignment="1">
      <alignment horizontal="left" vertical="center" wrapText="1" indent="1"/>
    </xf>
    <xf numFmtId="0" fontId="22" fillId="6" borderId="75" xfId="0" applyFont="1" applyFill="1" applyBorder="1" applyAlignment="1">
      <alignment horizontal="left" vertical="center" wrapText="1" indent="1"/>
    </xf>
    <xf numFmtId="0" fontId="22" fillId="6" borderId="73" xfId="0" applyFont="1" applyFill="1" applyBorder="1" applyAlignment="1">
      <alignment horizontal="left" vertical="center" wrapText="1" indent="1"/>
    </xf>
    <xf numFmtId="0" fontId="22" fillId="6" borderId="157" xfId="0" applyFont="1" applyFill="1" applyBorder="1" applyAlignment="1">
      <alignment horizontal="left" vertical="center" wrapText="1" indent="1"/>
    </xf>
    <xf numFmtId="0" fontId="22" fillId="0" borderId="41" xfId="0" applyFont="1" applyBorder="1" applyAlignment="1">
      <alignment horizontal="left" vertical="top" wrapText="1"/>
    </xf>
    <xf numFmtId="0" fontId="34" fillId="6" borderId="163" xfId="0" applyFont="1" applyFill="1" applyBorder="1" applyAlignment="1">
      <alignment horizontal="left" vertical="center" wrapText="1" indent="1"/>
    </xf>
    <xf numFmtId="0" fontId="34" fillId="6" borderId="75" xfId="0" applyFont="1" applyFill="1" applyBorder="1" applyAlignment="1">
      <alignment horizontal="left" vertical="center" wrapText="1" indent="1"/>
    </xf>
    <xf numFmtId="0" fontId="34" fillId="6" borderId="77" xfId="0" applyFont="1" applyFill="1" applyBorder="1" applyAlignment="1">
      <alignment horizontal="left" vertical="center" wrapText="1" indent="1"/>
    </xf>
    <xf numFmtId="0" fontId="34" fillId="6" borderId="72" xfId="0" applyFont="1" applyFill="1" applyBorder="1" applyAlignment="1">
      <alignment horizontal="left" vertical="center" wrapText="1" indent="1"/>
    </xf>
    <xf numFmtId="0" fontId="22" fillId="6" borderId="154" xfId="0" applyFont="1" applyFill="1" applyBorder="1" applyAlignment="1">
      <alignment horizontal="center" vertical="center" wrapText="1"/>
    </xf>
    <xf numFmtId="0" fontId="22" fillId="6" borderId="40" xfId="0" applyFont="1" applyFill="1" applyBorder="1" applyAlignment="1">
      <alignment horizontal="left" vertical="center" wrapText="1" indent="1"/>
    </xf>
    <xf numFmtId="0" fontId="22" fillId="6" borderId="41" xfId="0" applyFont="1" applyFill="1" applyBorder="1" applyAlignment="1">
      <alignment horizontal="left" vertical="center" indent="1"/>
    </xf>
    <xf numFmtId="0" fontId="22" fillId="6" borderId="35" xfId="0" applyFont="1" applyFill="1" applyBorder="1" applyAlignment="1">
      <alignment horizontal="left" vertical="center" indent="1"/>
    </xf>
    <xf numFmtId="0" fontId="58" fillId="6" borderId="0" xfId="0" applyFont="1" applyFill="1" applyAlignment="1">
      <alignment horizontal="left" vertical="top" wrapText="1" indent="4"/>
    </xf>
    <xf numFmtId="0" fontId="74" fillId="6" borderId="157" xfId="0" quotePrefix="1" applyFont="1" applyFill="1" applyBorder="1" applyAlignment="1" applyProtection="1">
      <alignment horizontal="center" vertical="center"/>
      <protection locked="0"/>
    </xf>
    <xf numFmtId="0" fontId="74" fillId="6" borderId="22" xfId="0" quotePrefix="1" applyFont="1" applyFill="1" applyBorder="1" applyAlignment="1" applyProtection="1">
      <alignment horizontal="center" vertical="center"/>
      <protection locked="0"/>
    </xf>
    <xf numFmtId="0" fontId="74" fillId="6" borderId="23" xfId="0" quotePrefix="1" applyFont="1" applyFill="1" applyBorder="1" applyAlignment="1" applyProtection="1">
      <alignment horizontal="center" vertical="center"/>
      <protection locked="0"/>
    </xf>
    <xf numFmtId="0" fontId="22" fillId="6" borderId="154" xfId="0" applyFont="1" applyFill="1" applyBorder="1" applyAlignment="1">
      <alignment horizontal="left" vertical="center" wrapText="1" indent="1"/>
    </xf>
    <xf numFmtId="0" fontId="34" fillId="6" borderId="36" xfId="0" applyFont="1" applyFill="1" applyBorder="1" applyAlignment="1">
      <alignment horizontal="left" vertical="center" wrapText="1" indent="3"/>
    </xf>
    <xf numFmtId="0" fontId="34" fillId="6" borderId="0" xfId="0" applyFont="1" applyFill="1" applyBorder="1" applyAlignment="1">
      <alignment horizontal="left" vertical="center" wrapText="1" indent="3"/>
    </xf>
    <xf numFmtId="0" fontId="75" fillId="0" borderId="157" xfId="0" applyFont="1" applyFill="1" applyBorder="1" applyAlignment="1" applyProtection="1">
      <alignment horizontal="center" vertical="center"/>
      <protection locked="0"/>
    </xf>
    <xf numFmtId="0" fontId="75" fillId="0" borderId="22" xfId="0" applyFont="1" applyFill="1" applyBorder="1" applyAlignment="1" applyProtection="1">
      <alignment horizontal="center" vertical="center"/>
      <protection locked="0"/>
    </xf>
    <xf numFmtId="0" fontId="75" fillId="0" borderId="23" xfId="0" applyFont="1" applyFill="1" applyBorder="1" applyAlignment="1" applyProtection="1">
      <alignment horizontal="center" vertical="center"/>
      <protection locked="0"/>
    </xf>
    <xf numFmtId="0" fontId="24" fillId="3" borderId="161" xfId="0" applyFont="1" applyFill="1" applyBorder="1" applyAlignment="1">
      <alignment horizontal="left"/>
    </xf>
    <xf numFmtId="0" fontId="24" fillId="3" borderId="158" xfId="0" applyFont="1" applyFill="1" applyBorder="1" applyAlignment="1">
      <alignment horizontal="left"/>
    </xf>
    <xf numFmtId="0" fontId="34" fillId="6" borderId="36" xfId="0" applyFont="1" applyFill="1" applyBorder="1" applyAlignment="1">
      <alignment horizontal="left" vertical="center" wrapText="1" indent="1"/>
    </xf>
    <xf numFmtId="0" fontId="22" fillId="6" borderId="36" xfId="0" applyFont="1" applyFill="1" applyBorder="1" applyAlignment="1">
      <alignment horizontal="center" vertical="center" wrapText="1"/>
    </xf>
    <xf numFmtId="0" fontId="22" fillId="6" borderId="41" xfId="0" applyFont="1" applyFill="1" applyBorder="1" applyAlignment="1">
      <alignment horizontal="left" vertical="center" wrapText="1" indent="1"/>
    </xf>
    <xf numFmtId="0" fontId="75" fillId="0" borderId="157" xfId="0" applyFont="1" applyFill="1" applyBorder="1" applyAlignment="1" applyProtection="1">
      <alignment horizontal="left" vertical="center" indent="1"/>
      <protection locked="0"/>
    </xf>
    <xf numFmtId="0" fontId="75" fillId="0" borderId="22" xfId="0" applyFont="1" applyFill="1" applyBorder="1" applyAlignment="1" applyProtection="1">
      <alignment horizontal="left" vertical="center" indent="1"/>
      <protection locked="0"/>
    </xf>
    <xf numFmtId="0" fontId="75" fillId="0" borderId="23" xfId="0" applyFont="1" applyFill="1" applyBorder="1" applyAlignment="1" applyProtection="1">
      <alignment horizontal="left" vertical="center" indent="1"/>
      <protection locked="0"/>
    </xf>
    <xf numFmtId="0" fontId="22" fillId="6" borderId="57" xfId="0" applyFont="1" applyFill="1" applyBorder="1" applyAlignment="1">
      <alignment horizontal="left" vertical="center" wrapText="1" indent="3"/>
    </xf>
    <xf numFmtId="0" fontId="22" fillId="6" borderId="70" xfId="0" applyFont="1" applyFill="1" applyBorder="1" applyAlignment="1">
      <alignment horizontal="left" vertical="center" wrapText="1" indent="3"/>
    </xf>
    <xf numFmtId="0" fontId="75" fillId="0" borderId="72" xfId="0" applyFont="1" applyFill="1" applyBorder="1" applyAlignment="1" applyProtection="1">
      <alignment horizontal="center" vertical="center"/>
      <protection locked="0"/>
    </xf>
    <xf numFmtId="0" fontId="75" fillId="0" borderId="74" xfId="0" applyFont="1" applyFill="1" applyBorder="1" applyAlignment="1" applyProtection="1">
      <alignment horizontal="center" vertical="center"/>
      <protection locked="0"/>
    </xf>
    <xf numFmtId="0" fontId="75" fillId="0" borderId="154" xfId="0" applyFont="1" applyFill="1" applyBorder="1" applyAlignment="1" applyProtection="1">
      <alignment horizontal="center" vertical="center"/>
      <protection locked="0"/>
    </xf>
    <xf numFmtId="0" fontId="75" fillId="0" borderId="72" xfId="0" applyFont="1" applyFill="1" applyBorder="1" applyAlignment="1" applyProtection="1">
      <alignment horizontal="left" vertical="top" indent="1"/>
      <protection locked="0"/>
    </xf>
    <xf numFmtId="0" fontId="75" fillId="0" borderId="74" xfId="0" applyFont="1" applyFill="1" applyBorder="1" applyAlignment="1" applyProtection="1">
      <alignment horizontal="left" vertical="top" indent="1"/>
      <protection locked="0"/>
    </xf>
    <xf numFmtId="0" fontId="75" fillId="0" borderId="154" xfId="0" applyFont="1" applyFill="1" applyBorder="1" applyAlignment="1" applyProtection="1">
      <alignment horizontal="left" vertical="top" indent="1"/>
      <protection locked="0"/>
    </xf>
    <xf numFmtId="0" fontId="75" fillId="0" borderId="160" xfId="0" applyFont="1" applyFill="1" applyBorder="1" applyAlignment="1" applyProtection="1">
      <alignment horizontal="left" vertical="top" indent="1"/>
      <protection locked="0"/>
    </xf>
    <xf numFmtId="0" fontId="75" fillId="0" borderId="70" xfId="0" applyFont="1" applyFill="1" applyBorder="1" applyAlignment="1" applyProtection="1">
      <alignment horizontal="left" vertical="top" indent="1"/>
      <protection locked="0"/>
    </xf>
    <xf numFmtId="0" fontId="75" fillId="0" borderId="71" xfId="0" applyFont="1" applyFill="1" applyBorder="1" applyAlignment="1" applyProtection="1">
      <alignment horizontal="left" vertical="top" indent="1"/>
      <protection locked="0"/>
    </xf>
    <xf numFmtId="0" fontId="22" fillId="6" borderId="42" xfId="0" applyFont="1" applyFill="1" applyBorder="1" applyAlignment="1">
      <alignment horizontal="left" vertical="top" wrapText="1" indent="1"/>
    </xf>
    <xf numFmtId="0" fontId="22" fillId="6" borderId="38" xfId="0" applyFont="1" applyFill="1" applyBorder="1" applyAlignment="1">
      <alignment horizontal="left" vertical="top" wrapText="1" indent="1"/>
    </xf>
    <xf numFmtId="0" fontId="22" fillId="6" borderId="168" xfId="0" applyFont="1" applyFill="1" applyBorder="1" applyAlignment="1">
      <alignment horizontal="left" vertical="center" wrapText="1" indent="1"/>
    </xf>
    <xf numFmtId="0" fontId="22" fillId="6" borderId="156" xfId="0" applyFont="1" applyFill="1" applyBorder="1" applyAlignment="1">
      <alignment horizontal="left" vertical="center" wrapText="1" indent="1"/>
    </xf>
    <xf numFmtId="0" fontId="22" fillId="6" borderId="164" xfId="0" applyFont="1" applyFill="1" applyBorder="1" applyAlignment="1">
      <alignment horizontal="left" vertical="center" wrapText="1" indent="1"/>
    </xf>
    <xf numFmtId="0" fontId="22" fillId="6" borderId="167" xfId="0" applyFont="1" applyFill="1" applyBorder="1" applyAlignment="1">
      <alignment horizontal="left" vertical="center" wrapText="1" indent="1"/>
    </xf>
    <xf numFmtId="0" fontId="22" fillId="6" borderId="165" xfId="0" applyFont="1" applyFill="1" applyBorder="1" applyAlignment="1">
      <alignment horizontal="left" vertical="center" wrapText="1" indent="1"/>
    </xf>
    <xf numFmtId="0" fontId="22" fillId="6" borderId="229" xfId="0" applyFont="1" applyFill="1" applyBorder="1" applyAlignment="1">
      <alignment horizontal="left" vertical="center" wrapText="1" indent="1"/>
    </xf>
    <xf numFmtId="0" fontId="22" fillId="6" borderId="166" xfId="0" applyFont="1" applyFill="1" applyBorder="1" applyAlignment="1">
      <alignment horizontal="left" vertical="center" wrapText="1" indent="1"/>
    </xf>
    <xf numFmtId="0" fontId="22" fillId="6" borderId="20" xfId="0" applyFont="1" applyFill="1" applyBorder="1" applyAlignment="1">
      <alignment horizontal="left" vertical="center" wrapText="1" indent="1"/>
    </xf>
    <xf numFmtId="0" fontId="22" fillId="6" borderId="169" xfId="0" applyFont="1" applyFill="1" applyBorder="1" applyAlignment="1">
      <alignment horizontal="left" vertical="center" wrapText="1"/>
    </xf>
    <xf numFmtId="0" fontId="22" fillId="6" borderId="24" xfId="0" applyFont="1" applyFill="1" applyBorder="1" applyAlignment="1">
      <alignment horizontal="left" vertical="center" wrapText="1"/>
    </xf>
    <xf numFmtId="0" fontId="22" fillId="0" borderId="41" xfId="0" applyFont="1" applyBorder="1" applyAlignment="1">
      <alignment horizontal="left" vertical="center" wrapText="1"/>
    </xf>
    <xf numFmtId="0" fontId="29" fillId="6" borderId="213" xfId="0" applyFont="1" applyFill="1" applyBorder="1" applyAlignment="1">
      <alignment horizontal="left" vertical="center" indent="1"/>
    </xf>
    <xf numFmtId="0" fontId="22" fillId="6" borderId="57" xfId="0" applyFont="1" applyFill="1" applyBorder="1" applyAlignment="1">
      <alignment horizontal="left" vertical="top" wrapText="1" indent="1"/>
    </xf>
    <xf numFmtId="0" fontId="22" fillId="6" borderId="70" xfId="0" applyFont="1" applyFill="1" applyBorder="1" applyAlignment="1">
      <alignment horizontal="left" vertical="top" wrapText="1" indent="1"/>
    </xf>
    <xf numFmtId="0" fontId="16" fillId="0" borderId="171" xfId="0" applyFont="1" applyFill="1" applyBorder="1" applyAlignment="1">
      <alignment wrapText="1"/>
    </xf>
    <xf numFmtId="0" fontId="16" fillId="3" borderId="171" xfId="0" applyFont="1" applyFill="1" applyBorder="1" applyAlignment="1">
      <alignment horizontal="center" vertical="center" wrapText="1"/>
    </xf>
    <xf numFmtId="0" fontId="16" fillId="3" borderId="171" xfId="0" applyFont="1" applyFill="1" applyBorder="1" applyAlignment="1">
      <alignment horizontal="center" vertical="center"/>
    </xf>
    <xf numFmtId="0" fontId="0" fillId="0" borderId="171" xfId="0" applyFill="1" applyBorder="1"/>
    <xf numFmtId="0" fontId="0" fillId="3" borderId="171" xfId="0" applyFill="1" applyBorder="1" applyAlignment="1">
      <alignment horizontal="center" vertical="center"/>
    </xf>
    <xf numFmtId="0" fontId="22" fillId="6" borderId="107" xfId="0" applyFont="1" applyFill="1" applyBorder="1" applyAlignment="1">
      <alignment horizontal="left" vertical="center" wrapText="1" indent="1"/>
    </xf>
    <xf numFmtId="0" fontId="22" fillId="6" borderId="65" xfId="0" applyFont="1" applyFill="1" applyBorder="1" applyAlignment="1">
      <alignment horizontal="left" vertical="center" wrapText="1" indent="1"/>
    </xf>
    <xf numFmtId="0" fontId="22" fillId="6" borderId="66" xfId="0" applyFont="1" applyFill="1" applyBorder="1" applyAlignment="1">
      <alignment horizontal="left" vertical="center" wrapText="1" indent="1"/>
    </xf>
    <xf numFmtId="0" fontId="79" fillId="0" borderId="172" xfId="0" applyFont="1" applyFill="1" applyBorder="1" applyAlignment="1" applyProtection="1">
      <alignment horizontal="left" vertical="top" indent="1"/>
      <protection locked="0"/>
    </xf>
    <xf numFmtId="0" fontId="79" fillId="0" borderId="129" xfId="0" applyFont="1" applyFill="1" applyBorder="1" applyAlignment="1" applyProtection="1">
      <alignment horizontal="left" vertical="top" indent="1"/>
      <protection locked="0"/>
    </xf>
    <xf numFmtId="0" fontId="79" fillId="0" borderId="130" xfId="0" applyFont="1" applyFill="1" applyBorder="1" applyAlignment="1" applyProtection="1">
      <alignment horizontal="left" vertical="top" indent="1"/>
      <protection locked="0"/>
    </xf>
    <xf numFmtId="0" fontId="79" fillId="0" borderId="136" xfId="0" applyFont="1" applyFill="1" applyBorder="1" applyAlignment="1" applyProtection="1">
      <alignment horizontal="left" vertical="top" indent="1"/>
      <protection locked="0"/>
    </xf>
    <xf numFmtId="0" fontId="79" fillId="0" borderId="141" xfId="0" applyFont="1" applyFill="1" applyBorder="1" applyAlignment="1" applyProtection="1">
      <alignment horizontal="left" vertical="top" indent="1"/>
      <protection locked="0"/>
    </xf>
    <xf numFmtId="0" fontId="79" fillId="0" borderId="140" xfId="0" applyFont="1" applyFill="1" applyBorder="1" applyAlignment="1" applyProtection="1">
      <alignment horizontal="left" vertical="top" indent="1"/>
      <protection locked="0"/>
    </xf>
    <xf numFmtId="0" fontId="22" fillId="6" borderId="95" xfId="0" applyFont="1" applyFill="1" applyBorder="1" applyAlignment="1">
      <alignment horizontal="left" vertical="center" wrapText="1" indent="1"/>
    </xf>
    <xf numFmtId="0" fontId="22" fillId="6" borderId="99" xfId="0" applyFont="1" applyFill="1" applyBorder="1" applyAlignment="1">
      <alignment horizontal="left" vertical="center" wrapText="1" indent="1"/>
    </xf>
    <xf numFmtId="0" fontId="22" fillId="6" borderId="64" xfId="0" applyFont="1" applyFill="1" applyBorder="1" applyAlignment="1">
      <alignment horizontal="left" vertical="center" wrapText="1" indent="1"/>
    </xf>
    <xf numFmtId="0" fontId="22" fillId="6" borderId="134" xfId="0" applyFont="1" applyFill="1" applyBorder="1" applyAlignment="1">
      <alignment horizontal="left" vertical="center" wrapText="1" indent="1"/>
    </xf>
    <xf numFmtId="0" fontId="22" fillId="6" borderId="124" xfId="0" applyFont="1" applyFill="1" applyBorder="1" applyAlignment="1">
      <alignment horizontal="left" vertical="center" wrapText="1" indent="1"/>
    </xf>
    <xf numFmtId="0" fontId="61" fillId="9" borderId="60" xfId="12" applyFill="1" applyBorder="1" applyAlignment="1" applyProtection="1">
      <alignment horizontal="center" vertical="top" wrapText="1"/>
      <protection locked="0"/>
    </xf>
    <xf numFmtId="0" fontId="22" fillId="6" borderId="135" xfId="0" applyFont="1" applyFill="1" applyBorder="1" applyAlignment="1">
      <alignment horizontal="left" vertical="center" wrapText="1" indent="1"/>
    </xf>
    <xf numFmtId="0" fontId="22" fillId="6" borderId="59" xfId="0" applyFont="1" applyFill="1" applyBorder="1" applyAlignment="1">
      <alignment horizontal="left" vertical="center" wrapText="1" indent="1"/>
    </xf>
    <xf numFmtId="0" fontId="22" fillId="6" borderId="79" xfId="0" applyFont="1" applyFill="1" applyBorder="1" applyAlignment="1">
      <alignment horizontal="left" vertical="center" wrapText="1" indent="1"/>
    </xf>
    <xf numFmtId="0" fontId="34" fillId="6" borderId="95" xfId="0" applyFont="1" applyFill="1" applyBorder="1" applyAlignment="1">
      <alignment horizontal="left" vertical="center" wrapText="1" indent="1"/>
    </xf>
    <xf numFmtId="0" fontId="34" fillId="6" borderId="66" xfId="0" applyFont="1" applyFill="1" applyBorder="1" applyAlignment="1">
      <alignment horizontal="left" vertical="center" wrapText="1" indent="1"/>
    </xf>
    <xf numFmtId="0" fontId="34" fillId="6" borderId="99" xfId="0" applyFont="1" applyFill="1" applyBorder="1" applyAlignment="1">
      <alignment horizontal="left" vertical="center" wrapText="1" indent="1"/>
    </xf>
    <xf numFmtId="0" fontId="22" fillId="6" borderId="60" xfId="0" applyFont="1" applyFill="1" applyBorder="1" applyAlignment="1">
      <alignment horizontal="left" vertical="center" wrapText="1" indent="1"/>
    </xf>
    <xf numFmtId="0" fontId="34" fillId="6" borderId="60" xfId="0" applyFont="1" applyFill="1" applyBorder="1" applyAlignment="1">
      <alignment horizontal="left" vertical="center" wrapText="1" indent="1"/>
    </xf>
    <xf numFmtId="0" fontId="34" fillId="6" borderId="0" xfId="0" applyFont="1" applyFill="1" applyBorder="1" applyAlignment="1" applyProtection="1">
      <alignment horizontal="left" vertical="center" wrapText="1" indent="1"/>
    </xf>
    <xf numFmtId="0" fontId="34" fillId="6" borderId="60" xfId="0" applyFont="1" applyFill="1" applyBorder="1" applyAlignment="1" applyProtection="1">
      <alignment horizontal="left" vertical="center" wrapText="1" indent="1"/>
    </xf>
    <xf numFmtId="0" fontId="80" fillId="0" borderId="172" xfId="0" applyFont="1" applyFill="1" applyBorder="1" applyAlignment="1" applyProtection="1">
      <alignment horizontal="center" vertical="center"/>
      <protection locked="0"/>
    </xf>
    <xf numFmtId="0" fontId="80" fillId="0" borderId="129" xfId="0" applyFont="1" applyFill="1" applyBorder="1" applyAlignment="1" applyProtection="1">
      <alignment horizontal="center" vertical="center"/>
      <protection locked="0"/>
    </xf>
    <xf numFmtId="0" fontId="80" fillId="0" borderId="10" xfId="0" applyFont="1" applyFill="1" applyBorder="1" applyAlignment="1" applyProtection="1">
      <alignment horizontal="center" vertical="center"/>
      <protection locked="0"/>
    </xf>
    <xf numFmtId="0" fontId="22" fillId="6" borderId="63" xfId="0" applyFont="1" applyFill="1" applyBorder="1" applyAlignment="1">
      <alignment horizontal="center" vertical="center" wrapText="1"/>
    </xf>
    <xf numFmtId="0" fontId="22" fillId="6" borderId="88" xfId="0" applyFont="1" applyFill="1" applyBorder="1" applyAlignment="1">
      <alignment horizontal="left" vertical="center" wrapText="1"/>
    </xf>
    <xf numFmtId="0" fontId="22" fillId="6" borderId="134" xfId="0" applyFont="1" applyFill="1" applyBorder="1" applyAlignment="1">
      <alignment horizontal="left" vertical="center" wrapText="1"/>
    </xf>
    <xf numFmtId="0" fontId="34" fillId="6" borderId="107" xfId="0" applyFont="1" applyFill="1" applyBorder="1" applyAlignment="1">
      <alignment horizontal="left" vertical="center" wrapText="1" indent="1"/>
    </xf>
    <xf numFmtId="0" fontId="34" fillId="6" borderId="65" xfId="0" applyFont="1" applyFill="1" applyBorder="1" applyAlignment="1">
      <alignment horizontal="left" vertical="center" wrapText="1" indent="1"/>
    </xf>
    <xf numFmtId="0" fontId="34" fillId="6" borderId="174" xfId="0" applyFont="1" applyFill="1" applyBorder="1" applyAlignment="1">
      <alignment horizontal="left" vertical="center" wrapText="1" indent="1"/>
    </xf>
    <xf numFmtId="0" fontId="79" fillId="0" borderId="63" xfId="0" applyFont="1" applyFill="1" applyBorder="1" applyAlignment="1" applyProtection="1">
      <alignment horizontal="left" vertical="top" indent="1"/>
      <protection locked="0"/>
    </xf>
    <xf numFmtId="0" fontId="79" fillId="0" borderId="0" xfId="0" applyFont="1" applyFill="1" applyBorder="1" applyAlignment="1" applyProtection="1">
      <alignment horizontal="left" vertical="top" indent="1"/>
      <protection locked="0"/>
    </xf>
    <xf numFmtId="0" fontId="79" fillId="0" borderId="60" xfId="0" applyFont="1" applyFill="1" applyBorder="1" applyAlignment="1" applyProtection="1">
      <alignment horizontal="left" vertical="top" indent="1"/>
      <protection locked="0"/>
    </xf>
    <xf numFmtId="0" fontId="79" fillId="0" borderId="62" xfId="0" applyFont="1" applyFill="1" applyBorder="1" applyAlignment="1" applyProtection="1">
      <alignment horizontal="left" vertical="top" indent="1"/>
      <protection locked="0"/>
    </xf>
    <xf numFmtId="0" fontId="79" fillId="0" borderId="88" xfId="0" applyFont="1" applyFill="1" applyBorder="1" applyAlignment="1" applyProtection="1">
      <alignment horizontal="left" vertical="top" indent="1"/>
      <protection locked="0"/>
    </xf>
    <xf numFmtId="0" fontId="79" fillId="0" borderId="89" xfId="0" applyFont="1" applyFill="1" applyBorder="1" applyAlignment="1" applyProtection="1">
      <alignment horizontal="left" vertical="top" indent="1"/>
      <protection locked="0"/>
    </xf>
    <xf numFmtId="0" fontId="22" fillId="6" borderId="62" xfId="0" applyFont="1" applyFill="1" applyBorder="1" applyAlignment="1">
      <alignment horizontal="left" vertical="center" wrapText="1" indent="1"/>
    </xf>
    <xf numFmtId="0" fontId="22" fillId="6" borderId="88" xfId="0" applyFont="1" applyFill="1" applyBorder="1" applyAlignment="1">
      <alignment horizontal="left" vertical="center" wrapText="1" indent="1"/>
    </xf>
    <xf numFmtId="0" fontId="79" fillId="0" borderId="135" xfId="0" applyFont="1" applyFill="1" applyBorder="1" applyAlignment="1" applyProtection="1">
      <alignment horizontal="left" vertical="top" wrapText="1" indent="1"/>
      <protection locked="0"/>
    </xf>
    <xf numFmtId="0" fontId="79" fillId="0" borderId="59" xfId="0" applyFont="1" applyFill="1" applyBorder="1" applyAlignment="1" applyProtection="1">
      <alignment horizontal="left" vertical="top" wrapText="1" indent="1"/>
      <protection locked="0"/>
    </xf>
    <xf numFmtId="0" fontId="79" fillId="0" borderId="79" xfId="0" applyFont="1" applyFill="1" applyBorder="1" applyAlignment="1" applyProtection="1">
      <alignment horizontal="left" vertical="top" wrapText="1" indent="1"/>
      <protection locked="0"/>
    </xf>
    <xf numFmtId="0" fontId="79" fillId="0" borderId="63" xfId="0" applyFont="1" applyFill="1" applyBorder="1" applyAlignment="1" applyProtection="1">
      <alignment horizontal="left" vertical="top" wrapText="1" indent="1"/>
      <protection locked="0"/>
    </xf>
    <xf numFmtId="0" fontId="79" fillId="0" borderId="0" xfId="0" applyFont="1" applyFill="1" applyBorder="1" applyAlignment="1" applyProtection="1">
      <alignment horizontal="left" vertical="top" wrapText="1" indent="1"/>
      <protection locked="0"/>
    </xf>
    <xf numFmtId="0" fontId="79" fillId="0" borderId="60" xfId="0" applyFont="1" applyFill="1" applyBorder="1" applyAlignment="1" applyProtection="1">
      <alignment horizontal="left" vertical="top" wrapText="1" indent="1"/>
      <protection locked="0"/>
    </xf>
    <xf numFmtId="0" fontId="79" fillId="0" borderId="136" xfId="0" applyFont="1" applyFill="1" applyBorder="1" applyAlignment="1" applyProtection="1">
      <alignment horizontal="left" vertical="top" wrapText="1" indent="1"/>
      <protection locked="0"/>
    </xf>
    <xf numFmtId="0" fontId="79" fillId="0" borderId="141" xfId="0" applyFont="1" applyFill="1" applyBorder="1" applyAlignment="1" applyProtection="1">
      <alignment horizontal="left" vertical="top" wrapText="1" indent="1"/>
      <protection locked="0"/>
    </xf>
    <xf numFmtId="0" fontId="79" fillId="0" borderId="140" xfId="0" applyFont="1" applyFill="1" applyBorder="1" applyAlignment="1" applyProtection="1">
      <alignment horizontal="left" vertical="top" wrapText="1" indent="1"/>
      <protection locked="0"/>
    </xf>
    <xf numFmtId="0" fontId="35" fillId="8" borderId="12" xfId="0" applyFont="1" applyFill="1" applyBorder="1" applyAlignment="1">
      <alignment horizontal="center" vertical="center" wrapText="1"/>
    </xf>
    <xf numFmtId="0" fontId="35" fillId="8" borderId="12" xfId="0" applyFont="1" applyFill="1" applyBorder="1" applyAlignment="1">
      <alignment horizontal="center" vertical="center"/>
    </xf>
    <xf numFmtId="0" fontId="79" fillId="0" borderId="135" xfId="0" applyFont="1" applyFill="1" applyBorder="1" applyAlignment="1" applyProtection="1">
      <alignment horizontal="left" vertical="top" indent="1"/>
      <protection locked="0"/>
    </xf>
    <xf numFmtId="0" fontId="79" fillId="0" borderId="59" xfId="0" applyFont="1" applyFill="1" applyBorder="1" applyAlignment="1" applyProtection="1">
      <alignment horizontal="left" vertical="top" indent="1"/>
      <protection locked="0"/>
    </xf>
    <xf numFmtId="0" fontId="79" fillId="0" borderId="79" xfId="0" applyFont="1" applyFill="1" applyBorder="1" applyAlignment="1" applyProtection="1">
      <alignment horizontal="left" vertical="top" indent="1"/>
      <protection locked="0"/>
    </xf>
    <xf numFmtId="0" fontId="35" fillId="8" borderId="108" xfId="0" applyFont="1" applyFill="1" applyBorder="1" applyAlignment="1">
      <alignment horizontal="center" vertical="center" wrapText="1"/>
    </xf>
    <xf numFmtId="0" fontId="35" fillId="8" borderId="125" xfId="0" applyFont="1" applyFill="1" applyBorder="1" applyAlignment="1">
      <alignment horizontal="center" vertical="center" wrapText="1"/>
    </xf>
    <xf numFmtId="0" fontId="35" fillId="8" borderId="126" xfId="0" applyFont="1" applyFill="1" applyBorder="1" applyAlignment="1">
      <alignment horizontal="center" vertical="center" wrapText="1"/>
    </xf>
    <xf numFmtId="0" fontId="22" fillId="6" borderId="127" xfId="0" applyFont="1" applyFill="1" applyBorder="1" applyAlignment="1">
      <alignment horizontal="left" vertical="center" wrapText="1"/>
    </xf>
    <xf numFmtId="0" fontId="22" fillId="6" borderId="15" xfId="0" applyFont="1" applyFill="1" applyBorder="1" applyAlignment="1">
      <alignment horizontal="left" vertical="center" wrapText="1" indent="1"/>
    </xf>
    <xf numFmtId="0" fontId="22" fillId="6" borderId="10" xfId="0" applyFont="1" applyFill="1" applyBorder="1" applyAlignment="1">
      <alignment horizontal="left" vertical="center" wrapText="1" indent="1"/>
    </xf>
    <xf numFmtId="0" fontId="22" fillId="6" borderId="1" xfId="0" applyFont="1" applyFill="1" applyBorder="1" applyAlignment="1">
      <alignment horizontal="left" vertical="center" wrapText="1" indent="1"/>
    </xf>
    <xf numFmtId="0" fontId="22" fillId="6" borderId="177" xfId="0" applyFont="1" applyFill="1" applyBorder="1" applyAlignment="1">
      <alignment horizontal="left" vertical="center" wrapText="1" indent="1"/>
    </xf>
    <xf numFmtId="0" fontId="22" fillId="6" borderId="127" xfId="0" applyFont="1" applyFill="1" applyBorder="1" applyAlignment="1">
      <alignment horizontal="left" vertical="center" wrapText="1" indent="1"/>
    </xf>
    <xf numFmtId="0" fontId="34" fillId="6" borderId="0" xfId="0" applyFont="1" applyFill="1" applyBorder="1" applyAlignment="1">
      <alignment horizontal="left" wrapText="1" indent="1"/>
    </xf>
    <xf numFmtId="0" fontId="22" fillId="0" borderId="0" xfId="0" applyFont="1" applyBorder="1" applyAlignment="1">
      <alignment horizontal="left" vertical="center"/>
    </xf>
    <xf numFmtId="0" fontId="61" fillId="9" borderId="60" xfId="12" applyFill="1" applyBorder="1" applyAlignment="1" applyProtection="1">
      <alignment horizontal="center" vertical="center" wrapText="1"/>
      <protection locked="0"/>
    </xf>
    <xf numFmtId="0" fontId="22" fillId="6" borderId="63" xfId="0" applyFont="1" applyFill="1" applyBorder="1" applyAlignment="1">
      <alignment horizontal="left" vertical="center" wrapText="1" indent="1"/>
    </xf>
    <xf numFmtId="0" fontId="22" fillId="6" borderId="62" xfId="0" applyFont="1" applyFill="1" applyBorder="1" applyAlignment="1">
      <alignment horizontal="center" vertical="center" wrapText="1"/>
    </xf>
    <xf numFmtId="0" fontId="79" fillId="0" borderId="173" xfId="0" applyFont="1" applyFill="1" applyBorder="1" applyAlignment="1" applyProtection="1">
      <alignment horizontal="center" vertical="top"/>
      <protection locked="0"/>
    </xf>
    <xf numFmtId="0" fontId="79" fillId="0" borderId="65" xfId="0" applyFont="1" applyFill="1" applyBorder="1" applyAlignment="1" applyProtection="1">
      <alignment horizontal="center" vertical="top"/>
      <protection locked="0"/>
    </xf>
    <xf numFmtId="0" fontId="79" fillId="0" borderId="174" xfId="0" applyFont="1" applyFill="1" applyBorder="1" applyAlignment="1" applyProtection="1">
      <alignment horizontal="center" vertical="top"/>
      <protection locked="0"/>
    </xf>
    <xf numFmtId="0" fontId="79" fillId="0" borderId="175" xfId="0" applyFont="1" applyFill="1" applyBorder="1" applyAlignment="1" applyProtection="1">
      <alignment horizontal="center" vertical="top"/>
      <protection locked="0"/>
    </xf>
    <xf numFmtId="0" fontId="79" fillId="0" borderId="0" xfId="0" applyFont="1" applyFill="1" applyBorder="1" applyAlignment="1" applyProtection="1">
      <alignment horizontal="center" vertical="top"/>
      <protection locked="0"/>
    </xf>
    <xf numFmtId="0" fontId="79" fillId="0" borderId="60" xfId="0" applyFont="1" applyFill="1" applyBorder="1" applyAlignment="1" applyProtection="1">
      <alignment horizontal="center" vertical="top"/>
      <protection locked="0"/>
    </xf>
    <xf numFmtId="0" fontId="79" fillId="0" borderId="176" xfId="0" applyFont="1" applyFill="1" applyBorder="1" applyAlignment="1" applyProtection="1">
      <alignment horizontal="center" vertical="top"/>
      <protection locked="0"/>
    </xf>
    <xf numFmtId="0" fontId="79" fillId="0" borderId="88" xfId="0" applyFont="1" applyFill="1" applyBorder="1" applyAlignment="1" applyProtection="1">
      <alignment horizontal="center" vertical="top"/>
      <protection locked="0"/>
    </xf>
    <xf numFmtId="0" fontId="79" fillId="0" borderId="89" xfId="0" applyFont="1" applyFill="1" applyBorder="1" applyAlignment="1" applyProtection="1">
      <alignment horizontal="center" vertical="top"/>
      <protection locked="0"/>
    </xf>
    <xf numFmtId="0" fontId="22" fillId="6" borderId="88" xfId="0" applyFont="1" applyFill="1" applyBorder="1" applyAlignment="1">
      <alignment horizontal="center" vertical="center" wrapText="1"/>
    </xf>
    <xf numFmtId="0" fontId="22" fillId="6" borderId="129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34" fillId="6" borderId="129" xfId="0" applyFont="1" applyFill="1" applyBorder="1" applyAlignment="1">
      <alignment horizontal="center" vertical="center" wrapText="1"/>
    </xf>
    <xf numFmtId="0" fontId="34" fillId="6" borderId="10" xfId="0" applyFont="1" applyFill="1" applyBorder="1" applyAlignment="1">
      <alignment horizontal="center" vertical="center" wrapText="1"/>
    </xf>
    <xf numFmtId="0" fontId="22" fillId="6" borderId="172" xfId="0" applyFont="1" applyFill="1" applyBorder="1" applyAlignment="1">
      <alignment horizontal="center" vertical="center" wrapText="1"/>
    </xf>
    <xf numFmtId="0" fontId="22" fillId="6" borderId="130" xfId="0" applyFont="1" applyFill="1" applyBorder="1" applyAlignment="1">
      <alignment horizontal="center" vertical="center" wrapText="1"/>
    </xf>
    <xf numFmtId="0" fontId="16" fillId="0" borderId="178" xfId="0" applyFont="1" applyFill="1" applyBorder="1" applyAlignment="1">
      <alignment wrapText="1"/>
    </xf>
    <xf numFmtId="0" fontId="16" fillId="16" borderId="178" xfId="0" applyFont="1" applyFill="1" applyBorder="1" applyAlignment="1">
      <alignment horizontal="center" vertical="center" wrapText="1"/>
    </xf>
    <xf numFmtId="0" fontId="16" fillId="16" borderId="178" xfId="0" applyFont="1" applyFill="1" applyBorder="1" applyAlignment="1">
      <alignment horizontal="center" vertical="center"/>
    </xf>
    <xf numFmtId="0" fontId="0" fillId="0" borderId="178" xfId="0" applyFill="1" applyBorder="1"/>
    <xf numFmtId="0" fontId="0" fillId="16" borderId="178" xfId="0" applyFill="1" applyBorder="1" applyAlignment="1">
      <alignment horizontal="center" vertical="center"/>
    </xf>
    <xf numFmtId="0" fontId="21" fillId="18" borderId="0" xfId="0" applyFont="1" applyFill="1" applyAlignment="1" applyProtection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36" fillId="0" borderId="0" xfId="0" applyFont="1" applyFill="1" applyAlignment="1" applyProtection="1">
      <alignment horizontal="left" wrapText="1" indent="1"/>
    </xf>
    <xf numFmtId="0" fontId="60" fillId="7" borderId="211" xfId="0" applyFont="1" applyFill="1" applyBorder="1" applyAlignment="1" applyProtection="1">
      <alignment horizontal="center" vertical="center"/>
    </xf>
    <xf numFmtId="0" fontId="61" fillId="18" borderId="0" xfId="12" applyFill="1" applyAlignment="1" applyProtection="1">
      <alignment horizontal="center" vertical="center"/>
    </xf>
    <xf numFmtId="0" fontId="60" fillId="3" borderId="211" xfId="0" applyFont="1" applyFill="1" applyBorder="1" applyAlignment="1" applyProtection="1">
      <alignment horizontal="center" vertical="center"/>
    </xf>
    <xf numFmtId="0" fontId="34" fillId="7" borderId="211" xfId="0" applyFont="1" applyFill="1" applyBorder="1" applyAlignment="1" applyProtection="1">
      <alignment horizontal="center" vertical="center"/>
    </xf>
    <xf numFmtId="0" fontId="22" fillId="3" borderId="214" xfId="0" applyFont="1" applyFill="1" applyBorder="1" applyAlignment="1" applyProtection="1">
      <alignment horizontal="center" vertical="center"/>
    </xf>
    <xf numFmtId="0" fontId="0" fillId="0" borderId="180" xfId="0" applyBorder="1" applyAlignment="1">
      <alignment horizontal="left" vertical="center"/>
    </xf>
    <xf numFmtId="0" fontId="0" fillId="0" borderId="82" xfId="0" applyBorder="1" applyAlignment="1">
      <alignment horizontal="left" vertical="center"/>
    </xf>
    <xf numFmtId="0" fontId="35" fillId="0" borderId="164" xfId="0" applyFont="1" applyBorder="1" applyAlignment="1">
      <alignment horizontal="center" vertical="center"/>
    </xf>
    <xf numFmtId="0" fontId="35" fillId="0" borderId="165" xfId="0" applyFont="1" applyBorder="1" applyAlignment="1">
      <alignment horizontal="center" vertical="center"/>
    </xf>
    <xf numFmtId="0" fontId="35" fillId="0" borderId="168" xfId="0" applyFont="1" applyBorder="1" applyAlignment="1">
      <alignment horizontal="center" vertical="center"/>
    </xf>
    <xf numFmtId="0" fontId="35" fillId="0" borderId="73" xfId="0" applyFont="1" applyBorder="1" applyAlignment="1">
      <alignment horizontal="center" vertical="center"/>
    </xf>
    <xf numFmtId="0" fontId="16" fillId="0" borderId="165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0" fillId="0" borderId="69" xfId="0" applyBorder="1" applyAlignment="1">
      <alignment horizontal="left" vertical="center"/>
    </xf>
    <xf numFmtId="0" fontId="0" fillId="0" borderId="224" xfId="0" applyBorder="1" applyAlignment="1">
      <alignment horizontal="left" vertical="center"/>
    </xf>
    <xf numFmtId="0" fontId="0" fillId="0" borderId="155" xfId="0" applyBorder="1" applyAlignment="1">
      <alignment horizontal="left" vertical="center" wrapText="1"/>
    </xf>
    <xf numFmtId="0" fontId="0" fillId="0" borderId="156" xfId="0" applyBorder="1" applyAlignment="1">
      <alignment horizontal="left" vertical="center" wrapText="1"/>
    </xf>
    <xf numFmtId="0" fontId="16" fillId="0" borderId="108" xfId="0" applyFont="1" applyBorder="1" applyAlignment="1">
      <alignment horizontal="center" vertical="center"/>
    </xf>
    <xf numFmtId="0" fontId="16" fillId="0" borderId="125" xfId="0" applyFont="1" applyBorder="1" applyAlignment="1">
      <alignment horizontal="center" vertical="center"/>
    </xf>
    <xf numFmtId="0" fontId="16" fillId="0" borderId="126" xfId="0" applyFont="1" applyBorder="1" applyAlignment="1">
      <alignment horizontal="center" vertical="center"/>
    </xf>
    <xf numFmtId="0" fontId="76" fillId="0" borderId="12" xfId="0" applyFont="1" applyBorder="1" applyAlignment="1">
      <alignment horizontal="left" vertical="center" wrapText="1" indent="2"/>
    </xf>
    <xf numFmtId="0" fontId="74" fillId="0" borderId="169" xfId="0" applyFont="1" applyBorder="1" applyAlignment="1">
      <alignment horizontal="left" vertical="center" wrapText="1"/>
    </xf>
    <xf numFmtId="0" fontId="74" fillId="0" borderId="226" xfId="0" applyFont="1" applyBorder="1" applyAlignment="1">
      <alignment horizontal="left" vertical="center" wrapText="1"/>
    </xf>
    <xf numFmtId="0" fontId="74" fillId="0" borderId="168" xfId="0" applyFont="1" applyBorder="1" applyAlignment="1">
      <alignment horizontal="left" vertical="center"/>
    </xf>
    <xf numFmtId="0" fontId="74" fillId="0" borderId="73" xfId="0" applyFont="1" applyBorder="1" applyAlignment="1">
      <alignment horizontal="left" vertical="center"/>
    </xf>
    <xf numFmtId="0" fontId="16" fillId="0" borderId="145" xfId="0" applyFont="1" applyBorder="1" applyAlignment="1">
      <alignment horizontal="center" vertical="center" wrapText="1"/>
    </xf>
    <xf numFmtId="0" fontId="16" fillId="0" borderId="146" xfId="0" applyFont="1" applyBorder="1" applyAlignment="1">
      <alignment horizontal="center" vertical="center" wrapText="1"/>
    </xf>
    <xf numFmtId="0" fontId="16" fillId="0" borderId="121" xfId="0" applyFont="1" applyBorder="1" applyAlignment="1">
      <alignment horizontal="center" vertical="center" wrapText="1"/>
    </xf>
    <xf numFmtId="0" fontId="36" fillId="0" borderId="117" xfId="0" applyFont="1" applyBorder="1" applyAlignment="1">
      <alignment horizontal="center" vertical="center"/>
    </xf>
    <xf numFmtId="0" fontId="36" fillId="0" borderId="118" xfId="0" applyFont="1" applyBorder="1" applyAlignment="1">
      <alignment horizontal="center" vertical="center"/>
    </xf>
    <xf numFmtId="0" fontId="36" fillId="0" borderId="180" xfId="0" applyFont="1" applyBorder="1" applyAlignment="1">
      <alignment horizontal="center" vertical="center"/>
    </xf>
    <xf numFmtId="0" fontId="36" fillId="0" borderId="82" xfId="0" applyFont="1" applyBorder="1" applyAlignment="1">
      <alignment horizontal="center" vertical="center"/>
    </xf>
    <xf numFmtId="0" fontId="42" fillId="0" borderId="48" xfId="0" applyFont="1" applyBorder="1" applyAlignment="1">
      <alignment horizontal="left" vertical="center" wrapText="1"/>
    </xf>
    <xf numFmtId="0" fontId="42" fillId="0" borderId="49" xfId="0" applyFont="1" applyBorder="1" applyAlignment="1">
      <alignment horizontal="left" vertical="center" wrapText="1"/>
    </xf>
    <xf numFmtId="0" fontId="16" fillId="0" borderId="182" xfId="0" applyFont="1" applyBorder="1" applyAlignment="1">
      <alignment horizontal="center" vertical="center" wrapText="1"/>
    </xf>
    <xf numFmtId="0" fontId="16" fillId="0" borderId="153" xfId="0" applyFont="1" applyBorder="1" applyAlignment="1">
      <alignment horizontal="center" vertical="center" wrapText="1"/>
    </xf>
    <xf numFmtId="0" fontId="16" fillId="0" borderId="83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center"/>
    </xf>
    <xf numFmtId="0" fontId="35" fillId="0" borderId="221" xfId="0" applyFont="1" applyBorder="1" applyAlignment="1">
      <alignment horizontal="center" vertical="center"/>
    </xf>
    <xf numFmtId="0" fontId="35" fillId="0" borderId="51" xfId="0" applyFont="1" applyBorder="1" applyAlignment="1">
      <alignment horizontal="center" vertical="center"/>
    </xf>
    <xf numFmtId="0" fontId="35" fillId="0" borderId="194" xfId="0" applyFont="1" applyBorder="1" applyAlignment="1">
      <alignment horizontal="center" vertical="center"/>
    </xf>
    <xf numFmtId="0" fontId="42" fillId="0" borderId="181" xfId="0" applyFont="1" applyBorder="1" applyAlignment="1">
      <alignment horizontal="left" vertical="center"/>
    </xf>
    <xf numFmtId="0" fontId="42" fillId="0" borderId="90" xfId="0" applyFont="1" applyBorder="1" applyAlignment="1">
      <alignment horizontal="left" vertical="center"/>
    </xf>
    <xf numFmtId="0" fontId="0" fillId="0" borderId="145" xfId="0" applyBorder="1" applyAlignment="1">
      <alignment horizontal="left" vertical="center" wrapText="1"/>
    </xf>
    <xf numFmtId="0" fontId="0" fillId="0" borderId="121" xfId="0" applyBorder="1" applyAlignment="1">
      <alignment horizontal="left" vertical="center" wrapText="1"/>
    </xf>
    <xf numFmtId="0" fontId="0" fillId="0" borderId="145" xfId="0" applyBorder="1" applyAlignment="1">
      <alignment horizontal="left" vertical="center"/>
    </xf>
    <xf numFmtId="0" fontId="0" fillId="0" borderId="121" xfId="0" applyBorder="1" applyAlignment="1">
      <alignment horizontal="left" vertical="center"/>
    </xf>
    <xf numFmtId="0" fontId="0" fillId="0" borderId="180" xfId="0" applyBorder="1" applyAlignment="1">
      <alignment horizontal="left" vertical="center" wrapText="1"/>
    </xf>
    <xf numFmtId="0" fontId="0" fillId="0" borderId="82" xfId="0" applyBorder="1" applyAlignment="1">
      <alignment horizontal="left" vertical="center" wrapText="1"/>
    </xf>
    <xf numFmtId="0" fontId="42" fillId="0" borderId="180" xfId="0" applyFont="1" applyBorder="1" applyAlignment="1">
      <alignment horizontal="left" vertical="center" wrapText="1"/>
    </xf>
    <xf numFmtId="0" fontId="42" fillId="0" borderId="82" xfId="0" applyFont="1" applyBorder="1" applyAlignment="1">
      <alignment horizontal="left" vertical="center" wrapText="1"/>
    </xf>
    <xf numFmtId="0" fontId="42" fillId="0" borderId="179" xfId="0" applyFont="1" applyBorder="1" applyAlignment="1">
      <alignment horizontal="left" vertical="center" wrapText="1"/>
    </xf>
    <xf numFmtId="0" fontId="42" fillId="0" borderId="119" xfId="0" applyFont="1" applyBorder="1" applyAlignment="1">
      <alignment horizontal="left" vertical="center" wrapText="1"/>
    </xf>
    <xf numFmtId="0" fontId="42" fillId="0" borderId="180" xfId="0" applyFont="1" applyBorder="1" applyAlignment="1">
      <alignment horizontal="left" vertical="center"/>
    </xf>
    <xf numFmtId="0" fontId="42" fillId="0" borderId="82" xfId="0" applyFont="1" applyBorder="1" applyAlignment="1">
      <alignment horizontal="left" vertical="center"/>
    </xf>
    <xf numFmtId="0" fontId="35" fillId="0" borderId="45" xfId="0" applyFont="1" applyBorder="1" applyAlignment="1">
      <alignment horizontal="center" vertical="center"/>
    </xf>
    <xf numFmtId="0" fontId="35" fillId="0" borderId="196" xfId="0" applyFont="1" applyBorder="1" applyAlignment="1">
      <alignment horizontal="center" vertical="center"/>
    </xf>
    <xf numFmtId="0" fontId="35" fillId="0" borderId="53" xfId="0" applyFont="1" applyBorder="1" applyAlignment="1">
      <alignment horizontal="center" vertical="center"/>
    </xf>
    <xf numFmtId="0" fontId="16" fillId="0" borderId="152" xfId="0" applyFont="1" applyBorder="1" applyAlignment="1">
      <alignment horizontal="center" vertical="center"/>
    </xf>
    <xf numFmtId="0" fontId="16" fillId="0" borderId="153" xfId="0" applyFont="1" applyBorder="1" applyAlignment="1">
      <alignment horizontal="center" vertical="center"/>
    </xf>
    <xf numFmtId="0" fontId="16" fillId="0" borderId="83" xfId="0" applyFont="1" applyBorder="1" applyAlignment="1">
      <alignment horizontal="center" vertical="center"/>
    </xf>
    <xf numFmtId="0" fontId="21" fillId="0" borderId="82" xfId="0" applyFont="1" applyFill="1" applyBorder="1" applyAlignment="1" applyProtection="1">
      <alignment horizontal="center" vertical="center" wrapText="1"/>
      <protection locked="0"/>
    </xf>
    <xf numFmtId="0" fontId="21" fillId="0" borderId="81" xfId="0" applyFont="1" applyFill="1" applyBorder="1" applyAlignment="1" applyProtection="1">
      <alignment horizontal="center" vertical="center" wrapText="1"/>
      <protection locked="0"/>
    </xf>
    <xf numFmtId="0" fontId="16" fillId="0" borderId="182" xfId="0" applyFont="1" applyBorder="1" applyAlignment="1">
      <alignment horizontal="center" vertical="center"/>
    </xf>
    <xf numFmtId="0" fontId="16" fillId="0" borderId="117" xfId="0" applyFont="1" applyBorder="1" applyAlignment="1">
      <alignment horizontal="center" vertical="center"/>
    </xf>
    <xf numFmtId="0" fontId="16" fillId="0" borderId="118" xfId="0" applyFont="1" applyBorder="1" applyAlignment="1">
      <alignment horizontal="center" vertical="center"/>
    </xf>
    <xf numFmtId="0" fontId="16" fillId="0" borderId="112" xfId="0" applyFont="1" applyBorder="1" applyAlignment="1">
      <alignment horizontal="center" vertical="center"/>
    </xf>
    <xf numFmtId="0" fontId="42" fillId="0" borderId="122" xfId="0" applyFont="1" applyBorder="1" applyAlignment="1">
      <alignment horizontal="left" vertical="center" wrapText="1"/>
    </xf>
    <xf numFmtId="0" fontId="42" fillId="0" borderId="121" xfId="0" applyFont="1" applyBorder="1" applyAlignment="1">
      <alignment horizontal="left" vertical="center" wrapText="1"/>
    </xf>
    <xf numFmtId="0" fontId="42" fillId="0" borderId="180" xfId="0" applyFont="1" applyBorder="1" applyAlignment="1">
      <alignment horizontal="left" vertical="center" wrapText="1" indent="2"/>
    </xf>
    <xf numFmtId="0" fontId="42" fillId="0" borderId="82" xfId="0" applyFont="1" applyBorder="1" applyAlignment="1">
      <alignment horizontal="left" vertical="center" wrapText="1" indent="2"/>
    </xf>
    <xf numFmtId="0" fontId="42" fillId="0" borderId="122" xfId="0" applyFont="1" applyBorder="1" applyAlignment="1">
      <alignment horizontal="left" vertical="center" wrapText="1" indent="2"/>
    </xf>
    <xf numFmtId="9" fontId="49" fillId="0" borderId="180" xfId="10" applyFont="1" applyBorder="1" applyAlignment="1">
      <alignment horizontal="center" vertical="center"/>
    </xf>
    <xf numFmtId="9" fontId="49" fillId="0" borderId="81" xfId="10" applyFont="1" applyBorder="1" applyAlignment="1">
      <alignment horizontal="center" vertical="center"/>
    </xf>
    <xf numFmtId="9" fontId="49" fillId="0" borderId="82" xfId="10" applyFont="1" applyBorder="1" applyAlignment="1">
      <alignment horizontal="center" vertical="center"/>
    </xf>
    <xf numFmtId="0" fontId="42" fillId="0" borderId="181" xfId="0" applyFont="1" applyBorder="1" applyAlignment="1">
      <alignment horizontal="left" vertical="center" wrapText="1" indent="2"/>
    </xf>
    <xf numFmtId="0" fontId="42" fillId="0" borderId="90" xfId="0" applyFont="1" applyBorder="1" applyAlignment="1">
      <alignment horizontal="left" vertical="center" wrapText="1" indent="2"/>
    </xf>
    <xf numFmtId="0" fontId="42" fillId="0" borderId="201" xfId="0" applyFont="1" applyBorder="1" applyAlignment="1">
      <alignment horizontal="left" vertical="center" wrapText="1" indent="2"/>
    </xf>
    <xf numFmtId="9" fontId="49" fillId="0" borderId="181" xfId="10" applyFont="1" applyBorder="1" applyAlignment="1">
      <alignment horizontal="center" vertical="center"/>
    </xf>
    <xf numFmtId="9" fontId="49" fillId="0" borderId="120" xfId="10" applyFont="1" applyBorder="1" applyAlignment="1">
      <alignment horizontal="center" vertical="center"/>
    </xf>
    <xf numFmtId="9" fontId="49" fillId="0" borderId="90" xfId="10" applyFont="1" applyBorder="1" applyAlignment="1">
      <alignment horizontal="center" vertical="center"/>
    </xf>
    <xf numFmtId="9" fontId="42" fillId="0" borderId="82" xfId="10" applyFont="1" applyBorder="1" applyAlignment="1">
      <alignment horizontal="center" vertical="center"/>
    </xf>
    <xf numFmtId="9" fontId="42" fillId="0" borderId="81" xfId="10" applyFont="1" applyBorder="1" applyAlignment="1">
      <alignment horizontal="center" vertical="center"/>
    </xf>
    <xf numFmtId="0" fontId="49" fillId="0" borderId="201" xfId="0" applyFont="1" applyFill="1" applyBorder="1" applyAlignment="1" applyProtection="1">
      <alignment horizontal="center" vertical="center" wrapText="1"/>
      <protection locked="0"/>
    </xf>
    <xf numFmtId="0" fontId="49" fillId="0" borderId="85" xfId="0" applyFont="1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0" fillId="0" borderId="113" xfId="0" applyBorder="1" applyAlignment="1">
      <alignment horizontal="center" vertical="center" wrapText="1"/>
    </xf>
    <xf numFmtId="0" fontId="0" fillId="0" borderId="199" xfId="0" applyBorder="1" applyAlignment="1">
      <alignment horizontal="center" vertical="center" wrapText="1"/>
    </xf>
    <xf numFmtId="0" fontId="0" fillId="0" borderId="117" xfId="0" applyBorder="1" applyAlignment="1">
      <alignment horizontal="center" vertical="center" wrapText="1"/>
    </xf>
    <xf numFmtId="0" fontId="0" fillId="0" borderId="180" xfId="0" applyBorder="1" applyAlignment="1">
      <alignment horizontal="center" vertical="center" wrapText="1"/>
    </xf>
    <xf numFmtId="0" fontId="0" fillId="0" borderId="181" xfId="0" applyBorder="1" applyAlignment="1">
      <alignment horizontal="center" vertical="center" wrapText="1"/>
    </xf>
    <xf numFmtId="0" fontId="0" fillId="0" borderId="112" xfId="0" applyBorder="1" applyAlignment="1">
      <alignment horizontal="center" vertical="center" wrapText="1"/>
    </xf>
    <xf numFmtId="0" fontId="0" fillId="0" borderId="183" xfId="0" applyBorder="1" applyAlignment="1">
      <alignment horizontal="center" vertical="center" wrapText="1"/>
    </xf>
    <xf numFmtId="0" fontId="0" fillId="0" borderId="195" xfId="0" applyBorder="1" applyAlignment="1">
      <alignment horizontal="center" vertical="center" wrapText="1"/>
    </xf>
    <xf numFmtId="0" fontId="42" fillId="0" borderId="201" xfId="0" applyFont="1" applyBorder="1" applyAlignment="1">
      <alignment horizontal="left" vertical="center" wrapText="1"/>
    </xf>
    <xf numFmtId="0" fontId="0" fillId="0" borderId="180" xfId="0" applyBorder="1" applyAlignment="1">
      <alignment horizontal="left" vertical="center" indent="2"/>
    </xf>
    <xf numFmtId="0" fontId="0" fillId="0" borderId="82" xfId="0" applyBorder="1" applyAlignment="1">
      <alignment horizontal="left" vertical="center" indent="2"/>
    </xf>
    <xf numFmtId="0" fontId="0" fillId="0" borderId="122" xfId="0" applyBorder="1" applyAlignment="1">
      <alignment horizontal="left" vertical="center" indent="2"/>
    </xf>
    <xf numFmtId="0" fontId="21" fillId="0" borderId="180" xfId="0" applyFont="1" applyFill="1" applyBorder="1" applyAlignment="1" applyProtection="1">
      <alignment horizontal="center" vertical="center" wrapText="1"/>
      <protection locked="0"/>
    </xf>
    <xf numFmtId="0" fontId="0" fillId="0" borderId="180" xfId="0" applyBorder="1" applyAlignment="1">
      <alignment horizontal="left" vertical="center" wrapText="1" indent="2"/>
    </xf>
    <xf numFmtId="0" fontId="0" fillId="0" borderId="82" xfId="0" applyBorder="1" applyAlignment="1">
      <alignment horizontal="left" vertical="center" wrapText="1" indent="2"/>
    </xf>
    <xf numFmtId="0" fontId="0" fillId="0" borderId="122" xfId="0" applyBorder="1" applyAlignment="1">
      <alignment horizontal="left" vertical="center" wrapText="1" indent="2"/>
    </xf>
    <xf numFmtId="0" fontId="0" fillId="0" borderId="180" xfId="0" applyBorder="1" applyAlignment="1">
      <alignment horizontal="center" vertical="center"/>
    </xf>
    <xf numFmtId="0" fontId="0" fillId="0" borderId="181" xfId="0" applyBorder="1" applyAlignment="1">
      <alignment horizontal="center" vertical="center"/>
    </xf>
    <xf numFmtId="0" fontId="42" fillId="0" borderId="179" xfId="0" applyFont="1" applyBorder="1" applyAlignment="1">
      <alignment horizontal="left" vertical="center"/>
    </xf>
    <xf numFmtId="0" fontId="42" fillId="0" borderId="85" xfId="0" applyFont="1" applyBorder="1" applyAlignment="1">
      <alignment horizontal="left" vertical="center"/>
    </xf>
    <xf numFmtId="0" fontId="0" fillId="0" borderId="81" xfId="0" applyBorder="1" applyAlignment="1">
      <alignment horizontal="left" vertical="center"/>
    </xf>
    <xf numFmtId="0" fontId="42" fillId="0" borderId="81" xfId="0" applyFont="1" applyBorder="1" applyAlignment="1">
      <alignment horizontal="left" vertical="center"/>
    </xf>
    <xf numFmtId="0" fontId="35" fillId="0" borderId="50" xfId="0" applyFont="1" applyBorder="1" applyAlignment="1">
      <alignment horizontal="center" vertical="center"/>
    </xf>
    <xf numFmtId="0" fontId="35" fillId="0" borderId="46" xfId="0" applyFont="1" applyBorder="1" applyAlignment="1">
      <alignment horizontal="center" vertical="center"/>
    </xf>
    <xf numFmtId="0" fontId="35" fillId="0" borderId="48" xfId="0" applyFont="1" applyBorder="1" applyAlignment="1">
      <alignment horizontal="center" vertical="center"/>
    </xf>
    <xf numFmtId="0" fontId="35" fillId="0" borderId="49" xfId="0" applyFont="1" applyBorder="1" applyAlignment="1">
      <alignment horizontal="center" vertical="center"/>
    </xf>
    <xf numFmtId="0" fontId="0" fillId="0" borderId="51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185" xfId="0" applyBorder="1" applyAlignment="1">
      <alignment horizontal="center" vertical="center" wrapText="1"/>
    </xf>
    <xf numFmtId="0" fontId="0" fillId="0" borderId="222" xfId="0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42" fillId="0" borderId="85" xfId="0" applyFont="1" applyBorder="1" applyAlignment="1">
      <alignment horizontal="left" vertical="center" wrapText="1"/>
    </xf>
    <xf numFmtId="0" fontId="49" fillId="0" borderId="90" xfId="0" applyFont="1" applyFill="1" applyBorder="1" applyAlignment="1" applyProtection="1">
      <alignment horizontal="center" vertical="center" wrapText="1"/>
      <protection locked="0"/>
    </xf>
    <xf numFmtId="0" fontId="49" fillId="0" borderId="120" xfId="0" applyFont="1" applyFill="1" applyBorder="1" applyAlignment="1" applyProtection="1">
      <alignment horizontal="center" vertical="center" wrapText="1"/>
      <protection locked="0"/>
    </xf>
    <xf numFmtId="0" fontId="0" fillId="0" borderId="152" xfId="0" applyBorder="1" applyAlignment="1">
      <alignment horizontal="left" vertical="center" wrapText="1"/>
    </xf>
    <xf numFmtId="0" fontId="0" fillId="0" borderId="83" xfId="0" applyBorder="1" applyAlignment="1">
      <alignment horizontal="left" vertical="center" wrapText="1"/>
    </xf>
    <xf numFmtId="0" fontId="16" fillId="0" borderId="122" xfId="0" applyFont="1" applyBorder="1" applyAlignment="1">
      <alignment horizontal="center" vertical="center" wrapText="1"/>
    </xf>
    <xf numFmtId="0" fontId="16" fillId="0" borderId="80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94" xfId="0" applyFont="1" applyBorder="1" applyAlignment="1">
      <alignment horizontal="center" vertical="center"/>
    </xf>
    <xf numFmtId="0" fontId="0" fillId="0" borderId="117" xfId="0" applyBorder="1" applyAlignment="1">
      <alignment horizontal="center"/>
    </xf>
    <xf numFmtId="0" fontId="0" fillId="0" borderId="182" xfId="0" applyBorder="1" applyAlignment="1">
      <alignment horizontal="center"/>
    </xf>
    <xf numFmtId="0" fontId="0" fillId="0" borderId="183" xfId="0" applyBorder="1" applyAlignment="1">
      <alignment horizontal="center"/>
    </xf>
    <xf numFmtId="0" fontId="0" fillId="0" borderId="184" xfId="0" applyBorder="1" applyAlignment="1">
      <alignment horizontal="center"/>
    </xf>
    <xf numFmtId="0" fontId="35" fillId="0" borderId="117" xfId="0" applyFont="1" applyBorder="1" applyAlignment="1">
      <alignment horizontal="center" vertical="center"/>
    </xf>
    <xf numFmtId="0" fontId="35" fillId="0" borderId="118" xfId="0" applyFont="1" applyBorder="1" applyAlignment="1">
      <alignment horizontal="center" vertical="center"/>
    </xf>
    <xf numFmtId="0" fontId="35" fillId="0" borderId="181" xfId="0" applyFont="1" applyBorder="1" applyAlignment="1">
      <alignment horizontal="center" vertical="center"/>
    </xf>
    <xf numFmtId="0" fontId="35" fillId="0" borderId="9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11" xfId="0" applyFont="1" applyBorder="1" applyAlignment="1">
      <alignment horizontal="center" vertical="center"/>
    </xf>
    <xf numFmtId="0" fontId="16" fillId="0" borderId="9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4" fillId="0" borderId="1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indent="4"/>
    </xf>
    <xf numFmtId="0" fontId="16" fillId="0" borderId="2" xfId="0" applyFont="1" applyBorder="1" applyAlignment="1">
      <alignment horizontal="right" vertical="center" indent="4"/>
    </xf>
    <xf numFmtId="0" fontId="0" fillId="0" borderId="15" xfId="0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 indent="3"/>
    </xf>
    <xf numFmtId="0" fontId="16" fillId="0" borderId="1" xfId="0" applyFont="1" applyBorder="1" applyAlignment="1">
      <alignment horizontal="left" vertical="center" wrapText="1" indent="3"/>
    </xf>
    <xf numFmtId="0" fontId="16" fillId="0" borderId="172" xfId="0" applyFont="1" applyBorder="1" applyAlignment="1">
      <alignment horizontal="left" vertical="center" wrapText="1" indent="3"/>
    </xf>
    <xf numFmtId="0" fontId="50" fillId="8" borderId="0" xfId="0" applyFont="1" applyFill="1" applyAlignment="1">
      <alignment horizontal="left" vertical="center"/>
    </xf>
    <xf numFmtId="0" fontId="12" fillId="0" borderId="111" xfId="0" applyFont="1" applyBorder="1" applyAlignment="1">
      <alignment horizontal="center" vertical="center" wrapText="1"/>
    </xf>
    <xf numFmtId="0" fontId="12" fillId="0" borderId="189" xfId="0" applyFont="1" applyBorder="1" applyAlignment="1">
      <alignment horizontal="center" vertical="center" wrapText="1"/>
    </xf>
    <xf numFmtId="0" fontId="12" fillId="0" borderId="19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 indent="3"/>
    </xf>
    <xf numFmtId="0" fontId="16" fillId="0" borderId="3" xfId="0" applyFont="1" applyBorder="1" applyAlignment="1">
      <alignment horizontal="left" vertical="center" wrapText="1" indent="3"/>
    </xf>
    <xf numFmtId="0" fontId="16" fillId="0" borderId="192" xfId="0" applyFont="1" applyBorder="1" applyAlignment="1">
      <alignment horizontal="left" vertical="center" wrapText="1" indent="3"/>
    </xf>
    <xf numFmtId="0" fontId="16" fillId="0" borderId="1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2" borderId="12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left" vertical="center" wrapText="1" indent="3"/>
    </xf>
    <xf numFmtId="0" fontId="16" fillId="0" borderId="8" xfId="0" applyFont="1" applyBorder="1" applyAlignment="1">
      <alignment horizontal="left" vertical="center" wrapText="1" indent="3"/>
    </xf>
    <xf numFmtId="0" fontId="16" fillId="0" borderId="13" xfId="0" applyFont="1" applyBorder="1" applyAlignment="1">
      <alignment horizontal="left" vertical="center" wrapText="1" indent="3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91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173" xfId="0" applyBorder="1" applyAlignment="1">
      <alignment horizontal="center"/>
    </xf>
    <xf numFmtId="9" fontId="10" fillId="0" borderId="111" xfId="10" applyFont="1" applyBorder="1" applyAlignment="1">
      <alignment horizontal="center" vertical="center"/>
    </xf>
    <xf numFmtId="9" fontId="10" fillId="0" borderId="190" xfId="10" applyFont="1" applyBorder="1" applyAlignment="1">
      <alignment horizontal="center" vertical="center"/>
    </xf>
    <xf numFmtId="0" fontId="16" fillId="0" borderId="93" xfId="0" applyFont="1" applyBorder="1" applyAlignment="1">
      <alignment horizontal="left" vertical="center" indent="3"/>
    </xf>
    <xf numFmtId="0" fontId="16" fillId="0" borderId="129" xfId="0" applyFont="1" applyBorder="1" applyAlignment="1">
      <alignment horizontal="left" vertical="center" indent="3"/>
    </xf>
    <xf numFmtId="0" fontId="16" fillId="0" borderId="130" xfId="0" applyFont="1" applyBorder="1" applyAlignment="1">
      <alignment horizontal="left" vertical="center" indent="3"/>
    </xf>
    <xf numFmtId="0" fontId="16" fillId="0" borderId="2" xfId="0" applyFont="1" applyBorder="1" applyAlignment="1">
      <alignment horizontal="center" vertical="center"/>
    </xf>
    <xf numFmtId="9" fontId="10" fillId="0" borderId="93" xfId="10" applyFont="1" applyBorder="1" applyAlignment="1">
      <alignment horizontal="center" vertical="center"/>
    </xf>
    <xf numFmtId="9" fontId="10" fillId="0" borderId="130" xfId="10" applyFont="1" applyBorder="1" applyAlignment="1">
      <alignment horizontal="center" vertical="center"/>
    </xf>
    <xf numFmtId="9" fontId="10" fillId="0" borderId="107" xfId="10" applyFont="1" applyBorder="1" applyAlignment="1">
      <alignment horizontal="center" vertical="center"/>
    </xf>
    <xf numFmtId="9" fontId="10" fillId="0" borderId="174" xfId="10" applyFont="1" applyBorder="1" applyAlignment="1">
      <alignment horizontal="center" vertical="center"/>
    </xf>
    <xf numFmtId="9" fontId="16" fillId="0" borderId="108" xfId="10" applyFont="1" applyBorder="1" applyAlignment="1">
      <alignment horizontal="center" vertical="center"/>
    </xf>
    <xf numFmtId="9" fontId="16" fillId="0" borderId="126" xfId="1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16" fillId="0" borderId="135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136" xfId="0" applyFont="1" applyBorder="1" applyAlignment="1">
      <alignment horizontal="center" vertical="center" wrapText="1"/>
    </xf>
    <xf numFmtId="0" fontId="16" fillId="0" borderId="140" xfId="0" applyFont="1" applyBorder="1" applyAlignment="1">
      <alignment horizontal="center" vertical="center" wrapText="1"/>
    </xf>
    <xf numFmtId="0" fontId="16" fillId="0" borderId="91" xfId="0" applyFont="1" applyBorder="1" applyAlignment="1">
      <alignment horizontal="left" vertical="center" wrapText="1" indent="3"/>
    </xf>
    <xf numFmtId="0" fontId="16" fillId="0" borderId="102" xfId="0" applyFont="1" applyBorder="1" applyAlignment="1">
      <alignment horizontal="left" vertical="center" wrapText="1" indent="3"/>
    </xf>
    <xf numFmtId="0" fontId="16" fillId="0" borderId="109" xfId="0" applyFont="1" applyBorder="1" applyAlignment="1">
      <alignment horizontal="left" vertical="center" wrapText="1" indent="3"/>
    </xf>
    <xf numFmtId="0" fontId="22" fillId="0" borderId="14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41" xfId="0" applyBorder="1" applyAlignment="1">
      <alignment horizontal="center"/>
    </xf>
    <xf numFmtId="0" fontId="16" fillId="0" borderId="95" xfId="0" applyFont="1" applyBorder="1" applyAlignment="1">
      <alignment horizontal="left" vertical="center" wrapText="1" indent="3"/>
    </xf>
    <xf numFmtId="0" fontId="16" fillId="0" borderId="99" xfId="0" applyFont="1" applyBorder="1" applyAlignment="1">
      <alignment horizontal="left" vertical="center" wrapText="1" indent="3"/>
    </xf>
    <xf numFmtId="0" fontId="16" fillId="0" borderId="173" xfId="0" applyFont="1" applyBorder="1" applyAlignment="1">
      <alignment horizontal="left" vertical="center" wrapText="1" indent="3"/>
    </xf>
    <xf numFmtId="0" fontId="16" fillId="0" borderId="12" xfId="0" applyFont="1" applyBorder="1" applyAlignment="1" applyProtection="1">
      <alignment horizontal="center" vertical="center"/>
      <protection locked="0"/>
    </xf>
    <xf numFmtId="0" fontId="51" fillId="0" borderId="15" xfId="0" applyFont="1" applyBorder="1" applyAlignment="1">
      <alignment horizontal="center" vertical="center" wrapText="1"/>
    </xf>
    <xf numFmtId="0" fontId="0" fillId="0" borderId="186" xfId="0" applyBorder="1" applyAlignment="1">
      <alignment horizontal="center" vertical="center"/>
    </xf>
    <xf numFmtId="0" fontId="0" fillId="0" borderId="187" xfId="0" applyBorder="1" applyAlignment="1">
      <alignment horizontal="center" vertical="center"/>
    </xf>
    <xf numFmtId="0" fontId="0" fillId="0" borderId="188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129" xfId="0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73" xfId="0" applyBorder="1" applyAlignment="1">
      <alignment horizontal="left" vertical="center"/>
    </xf>
    <xf numFmtId="0" fontId="0" fillId="0" borderId="65" xfId="0" applyBorder="1" applyAlignment="1">
      <alignment horizontal="left" vertical="center"/>
    </xf>
    <xf numFmtId="0" fontId="0" fillId="0" borderId="174" xfId="0" applyBorder="1" applyAlignment="1">
      <alignment horizontal="left" vertical="center"/>
    </xf>
    <xf numFmtId="0" fontId="0" fillId="0" borderId="62" xfId="0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89" xfId="0" applyBorder="1" applyAlignment="1">
      <alignment horizontal="center"/>
    </xf>
    <xf numFmtId="0" fontId="16" fillId="0" borderId="189" xfId="0" applyFont="1" applyBorder="1" applyAlignment="1">
      <alignment horizontal="center" vertical="center"/>
    </xf>
    <xf numFmtId="0" fontId="16" fillId="0" borderId="190" xfId="0" applyFont="1" applyBorder="1" applyAlignment="1">
      <alignment horizontal="center" vertical="center"/>
    </xf>
    <xf numFmtId="0" fontId="16" fillId="0" borderId="186" xfId="0" applyFont="1" applyBorder="1" applyAlignment="1">
      <alignment horizontal="left" vertical="center" indent="3"/>
    </xf>
    <xf numFmtId="0" fontId="16" fillId="0" borderId="187" xfId="0" applyFont="1" applyBorder="1" applyAlignment="1">
      <alignment horizontal="left" vertical="center" indent="3"/>
    </xf>
    <xf numFmtId="0" fontId="16" fillId="0" borderId="188" xfId="0" applyFont="1" applyBorder="1" applyAlignment="1">
      <alignment horizontal="left" vertical="center" indent="3"/>
    </xf>
    <xf numFmtId="0" fontId="0" fillId="6" borderId="1" xfId="0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16" fillId="23" borderId="113" xfId="0" applyFont="1" applyFill="1" applyBorder="1" applyAlignment="1">
      <alignment horizontal="center" vertical="center"/>
    </xf>
    <xf numFmtId="0" fontId="16" fillId="23" borderId="114" xfId="0" applyFont="1" applyFill="1" applyBorder="1" applyAlignment="1">
      <alignment horizontal="center" vertical="center"/>
    </xf>
    <xf numFmtId="0" fontId="45" fillId="0" borderId="0" xfId="0" applyFont="1" applyAlignment="1">
      <alignment horizontal="center"/>
    </xf>
    <xf numFmtId="0" fontId="0" fillId="23" borderId="117" xfId="0" applyFill="1" applyBorder="1" applyAlignment="1">
      <alignment horizontal="center" vertical="center"/>
    </xf>
    <xf numFmtId="0" fontId="0" fillId="23" borderId="181" xfId="0" applyFill="1" applyBorder="1" applyAlignment="1">
      <alignment horizontal="center" vertical="center"/>
    </xf>
    <xf numFmtId="0" fontId="0" fillId="23" borderId="118" xfId="0" applyFill="1" applyBorder="1" applyAlignment="1">
      <alignment horizontal="center" vertical="center"/>
    </xf>
    <xf numFmtId="0" fontId="0" fillId="23" borderId="90" xfId="0" applyFill="1" applyBorder="1" applyAlignment="1">
      <alignment horizontal="center" vertical="center"/>
    </xf>
    <xf numFmtId="0" fontId="0" fillId="23" borderId="118" xfId="0" applyFill="1" applyBorder="1" applyAlignment="1">
      <alignment horizontal="center" vertical="center" wrapText="1"/>
    </xf>
    <xf numFmtId="0" fontId="0" fillId="23" borderId="90" xfId="0" applyFill="1" applyBorder="1" applyAlignment="1">
      <alignment horizontal="center" vertical="center" wrapText="1"/>
    </xf>
    <xf numFmtId="0" fontId="16" fillId="23" borderId="118" xfId="0" applyFont="1" applyFill="1" applyBorder="1" applyAlignment="1">
      <alignment horizontal="center" vertical="center"/>
    </xf>
    <xf numFmtId="0" fontId="16" fillId="23" borderId="112" xfId="0" applyFont="1" applyFill="1" applyBorder="1" applyAlignment="1">
      <alignment horizontal="center" vertical="center"/>
    </xf>
    <xf numFmtId="0" fontId="0" fillId="6" borderId="0" xfId="0" applyFont="1" applyFill="1" applyProtection="1">
      <protection locked="0"/>
    </xf>
    <xf numFmtId="0" fontId="88" fillId="6" borderId="0" xfId="0" applyFont="1" applyFill="1" applyAlignment="1" applyProtection="1">
      <alignment vertical="center" wrapText="1"/>
      <protection locked="0"/>
    </xf>
    <xf numFmtId="0" fontId="68" fillId="6" borderId="0" xfId="0" applyFont="1" applyFill="1" applyProtection="1">
      <protection locked="0"/>
    </xf>
    <xf numFmtId="0" fontId="67" fillId="6" borderId="0" xfId="0" applyFont="1" applyFill="1" applyAlignment="1" applyProtection="1">
      <alignment horizontal="right"/>
      <protection locked="0"/>
    </xf>
    <xf numFmtId="0" fontId="88" fillId="6" borderId="0" xfId="0" applyFont="1" applyFill="1" applyAlignment="1" applyProtection="1">
      <alignment horizontal="center" vertical="center" wrapText="1"/>
      <protection locked="0"/>
    </xf>
    <xf numFmtId="0" fontId="44" fillId="6" borderId="0" xfId="0" applyFont="1" applyFill="1" applyAlignment="1" applyProtection="1">
      <alignment horizontal="center"/>
      <protection locked="0"/>
    </xf>
  </cellXfs>
  <cellStyles count="17">
    <cellStyle name="Euro" xfId="1"/>
    <cellStyle name="Lien hypertexte" xfId="12" builtinId="8"/>
    <cellStyle name="Lien hypertexte 2" xfId="2"/>
    <cellStyle name="Lien hypertexte 3" xfId="3"/>
    <cellStyle name="Lien hypertexte 4" xfId="4"/>
    <cellStyle name="Milliers" xfId="5" builtinId="3"/>
    <cellStyle name="Milliers 2" xfId="6"/>
    <cellStyle name="Normal" xfId="0" builtinId="0"/>
    <cellStyle name="Normal 2" xfId="7"/>
    <cellStyle name="Normal 2 2" xfId="13"/>
    <cellStyle name="Normal 3" xfId="8"/>
    <cellStyle name="Normal 3 2" xfId="14"/>
    <cellStyle name="Normal 4" xfId="9"/>
    <cellStyle name="Normal 5" xfId="15"/>
    <cellStyle name="Pourcentage" xfId="10" builtinId="5"/>
    <cellStyle name="Pourcentage 2" xfId="16"/>
    <cellStyle name="Pourcentage 3" xfId="11"/>
  </cellStyles>
  <dxfs count="498"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rgb="FF00B0F0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color auto="1"/>
      </font>
      <fill>
        <patternFill>
          <bgColor theme="8" tint="0.59996337778862885"/>
        </patternFill>
      </fill>
    </dxf>
    <dxf>
      <font>
        <strike/>
      </font>
    </dxf>
    <dxf>
      <font>
        <strike/>
      </font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strike/>
      </font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strike/>
      </font>
    </dxf>
    <dxf>
      <font>
        <strike/>
      </font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strike/>
      </font>
    </dxf>
    <dxf>
      <font>
        <strike/>
      </font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color auto="1"/>
      </font>
      <fill>
        <patternFill>
          <bgColor theme="8" tint="0.59996337778862885"/>
        </patternFill>
      </fill>
    </dxf>
    <dxf>
      <font>
        <strike/>
      </font>
    </dxf>
    <dxf>
      <font>
        <strike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13" formatCode="0%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13" formatCode="0%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6" tint="-0.499984740745262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13" formatCode="0%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13" formatCode="0%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13" formatCode="0%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13" formatCode="0%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13" formatCode="0%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scheme val="minor"/>
      </font>
      <numFmt numFmtId="13" formatCode="0%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" formatCode="0"/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scheme val="none"/>
      </font>
      <numFmt numFmtId="1" formatCode="0"/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45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2B-Ind. Flash'!A1"/><Relationship Id="rId13" Type="http://schemas.openxmlformats.org/officeDocument/2006/relationships/hyperlink" Target="http://www.ars.paysdelaloire.sante.fr/ARS-Pays-de-la-Loire.paysdelaloire.0.html" TargetMode="External"/><Relationship Id="rId3" Type="http://schemas.openxmlformats.org/officeDocument/2006/relationships/hyperlink" Target="#'AXE1-ESMS sect. enf.'!A1"/><Relationship Id="rId7" Type="http://schemas.openxmlformats.org/officeDocument/2006/relationships/hyperlink" Target="#'AXE3'!A1"/><Relationship Id="rId12" Type="http://schemas.openxmlformats.org/officeDocument/2006/relationships/hyperlink" Target="#'2F-Cretons'!A1"/><Relationship Id="rId2" Type="http://schemas.openxmlformats.org/officeDocument/2006/relationships/hyperlink" Target="#P&#233;rim&#232;tre!A1"/><Relationship Id="rId1" Type="http://schemas.openxmlformats.org/officeDocument/2006/relationships/image" Target="../media/image1.png"/><Relationship Id="rId6" Type="http://schemas.openxmlformats.org/officeDocument/2006/relationships/hyperlink" Target="#'AXE2'!A1"/><Relationship Id="rId11" Type="http://schemas.openxmlformats.org/officeDocument/2006/relationships/hyperlink" Target="#'2D-Indic. &#224; saisir'!A1"/><Relationship Id="rId5" Type="http://schemas.openxmlformats.org/officeDocument/2006/relationships/hyperlink" Target="#'AXE1-Coop-part.'!A1"/><Relationship Id="rId10" Type="http://schemas.openxmlformats.org/officeDocument/2006/relationships/hyperlink" Target="#'2E-Diag financier'!A1"/><Relationship Id="rId4" Type="http://schemas.openxmlformats.org/officeDocument/2006/relationships/hyperlink" Target="#'AXE1-ESMS sect. adult.'!A1"/><Relationship Id="rId9" Type="http://schemas.openxmlformats.org/officeDocument/2006/relationships/hyperlink" Target="#'2C-TBD'!A1"/><Relationship Id="rId1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Accueil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Accueil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Accueil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Accueil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ccueil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Accueil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Accueil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Accueil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Accuei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Accuei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155122</xdr:colOff>
      <xdr:row>28</xdr:row>
      <xdr:rowOff>381001</xdr:rowOff>
    </xdr:from>
    <xdr:to>
      <xdr:col>2</xdr:col>
      <xdr:colOff>204863</xdr:colOff>
      <xdr:row>38</xdr:row>
      <xdr:rowOff>121104</xdr:rowOff>
    </xdr:to>
    <xdr:pic>
      <xdr:nvPicPr>
        <xdr:cNvPr id="2" name="Image 3" descr="demi_vague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122" y="7633608"/>
          <a:ext cx="6404277" cy="1890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210604</xdr:colOff>
      <xdr:row>7</xdr:row>
      <xdr:rowOff>41274</xdr:rowOff>
    </xdr:from>
    <xdr:to>
      <xdr:col>2</xdr:col>
      <xdr:colOff>3079750</xdr:colOff>
      <xdr:row>7</xdr:row>
      <xdr:rowOff>518583</xdr:rowOff>
    </xdr:to>
    <xdr:sp macro="" textlink="">
      <xdr:nvSpPr>
        <xdr:cNvPr id="5" name="Rectangle à coins arrondis 4">
          <a:hlinkClick xmlns:r="http://schemas.openxmlformats.org/officeDocument/2006/relationships" r:id="rId2"/>
        </xdr:cNvPr>
        <xdr:cNvSpPr/>
      </xdr:nvSpPr>
      <xdr:spPr>
        <a:xfrm>
          <a:off x="6550021" y="1014941"/>
          <a:ext cx="2869146" cy="477309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algn="ctr"/>
          <a:r>
            <a:rPr lang="fr-FR" sz="1200" b="0">
              <a:solidFill>
                <a:schemeClr val="tx1"/>
              </a:solidFill>
            </a:rPr>
            <a:t>ANNEXE 1 - Périmètre CPOM </a:t>
          </a:r>
        </a:p>
        <a:p>
          <a:pPr algn="ctr"/>
          <a:r>
            <a:rPr lang="fr-FR" sz="1200" b="0" baseline="0">
              <a:solidFill>
                <a:schemeClr val="tx1"/>
              </a:solidFill>
            </a:rPr>
            <a:t>à compléter par l'organisme gestionnaire</a:t>
          </a:r>
          <a:endParaRPr lang="fr-FR" sz="1200" b="0">
            <a:solidFill>
              <a:schemeClr val="tx1"/>
            </a:solidFill>
          </a:endParaRPr>
        </a:p>
      </xdr:txBody>
    </xdr:sp>
    <xdr:clientData fLocksWithSheet="0"/>
  </xdr:twoCellAnchor>
  <xdr:twoCellAnchor>
    <xdr:from>
      <xdr:col>1</xdr:col>
      <xdr:colOff>1541991</xdr:colOff>
      <xdr:row>9</xdr:row>
      <xdr:rowOff>169333</xdr:rowOff>
    </xdr:from>
    <xdr:to>
      <xdr:col>2</xdr:col>
      <xdr:colOff>3100917</xdr:colOff>
      <xdr:row>12</xdr:row>
      <xdr:rowOff>109008</xdr:rowOff>
    </xdr:to>
    <xdr:sp macro="" textlink="">
      <xdr:nvSpPr>
        <xdr:cNvPr id="7" name="Rectangle à coins arrondis 6">
          <a:hlinkClick xmlns:r="http://schemas.openxmlformats.org/officeDocument/2006/relationships" r:id="rId3"/>
        </xdr:cNvPr>
        <xdr:cNvSpPr/>
      </xdr:nvSpPr>
      <xdr:spPr>
        <a:xfrm>
          <a:off x="2282824" y="1905000"/>
          <a:ext cx="7157510" cy="479425"/>
        </a:xfrm>
        <a:prstGeom prst="roundRect">
          <a:avLst/>
        </a:prstGeom>
        <a:solidFill>
          <a:srgbClr val="00B0F0">
            <a:alpha val="14000"/>
          </a:srgbClr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lvl="1" algn="l"/>
          <a:r>
            <a:rPr lang="fr-FR" sz="1200" b="0">
              <a:solidFill>
                <a:schemeClr val="tx1"/>
              </a:solidFill>
            </a:rPr>
            <a:t>Axe 1 - Réponse aux besoins territoriaux et adaptation des parcours pour les </a:t>
          </a:r>
          <a:r>
            <a:rPr lang="fr-FR" sz="1200" b="1">
              <a:solidFill>
                <a:schemeClr val="tx1"/>
              </a:solidFill>
            </a:rPr>
            <a:t>ESMS</a:t>
          </a:r>
          <a:r>
            <a:rPr lang="fr-FR" sz="1200" b="1" baseline="0">
              <a:solidFill>
                <a:schemeClr val="tx1"/>
              </a:solidFill>
            </a:rPr>
            <a:t> du secteur enfance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à compléter par l'organisme gestionnaire</a:t>
          </a:r>
          <a:endParaRPr lang="fr-FR" sz="1200" b="0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1</xdr:col>
      <xdr:colOff>1532467</xdr:colOff>
      <xdr:row>12</xdr:row>
      <xdr:rowOff>118533</xdr:rowOff>
    </xdr:from>
    <xdr:to>
      <xdr:col>2</xdr:col>
      <xdr:colOff>3104721</xdr:colOff>
      <xdr:row>14</xdr:row>
      <xdr:rowOff>118532</xdr:rowOff>
    </xdr:to>
    <xdr:sp macro="" textlink="">
      <xdr:nvSpPr>
        <xdr:cNvPr id="14" name="Rectangle à coins arrondis 13">
          <a:hlinkClick xmlns:r="http://schemas.openxmlformats.org/officeDocument/2006/relationships" r:id="rId4"/>
        </xdr:cNvPr>
        <xdr:cNvSpPr/>
      </xdr:nvSpPr>
      <xdr:spPr>
        <a:xfrm>
          <a:off x="2273300" y="2478616"/>
          <a:ext cx="6916838" cy="476249"/>
        </a:xfrm>
        <a:prstGeom prst="roundRect">
          <a:avLst/>
        </a:prstGeom>
        <a:solidFill>
          <a:srgbClr val="00B0F0">
            <a:alpha val="20000"/>
          </a:srgbClr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lvl="1" algn="l"/>
          <a:r>
            <a:rPr lang="fr-FR" sz="1200" b="0">
              <a:solidFill>
                <a:schemeClr val="tx1"/>
              </a:solidFill>
            </a:rPr>
            <a:t>Axe 1 - Réponse aux besoins territoriaux et adaptation des parcours pour les </a:t>
          </a:r>
          <a:r>
            <a:rPr lang="fr-FR" sz="1200" b="1">
              <a:solidFill>
                <a:schemeClr val="tx1"/>
              </a:solidFill>
            </a:rPr>
            <a:t>ESMS</a:t>
          </a:r>
          <a:r>
            <a:rPr lang="fr-FR" sz="1200" b="1" baseline="0">
              <a:solidFill>
                <a:schemeClr val="tx1"/>
              </a:solidFill>
            </a:rPr>
            <a:t> du secteur adultes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à compléter par l'organisme gestionnaire</a:t>
          </a:r>
          <a:endParaRPr lang="fr-FR" sz="1200" b="0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1</xdr:col>
      <xdr:colOff>1532467</xdr:colOff>
      <xdr:row>14</xdr:row>
      <xdr:rowOff>128058</xdr:rowOff>
    </xdr:from>
    <xdr:to>
      <xdr:col>2</xdr:col>
      <xdr:colOff>3104721</xdr:colOff>
      <xdr:row>17</xdr:row>
      <xdr:rowOff>13757</xdr:rowOff>
    </xdr:to>
    <xdr:sp macro="" textlink="">
      <xdr:nvSpPr>
        <xdr:cNvPr id="15" name="Rectangle à coins arrondis 14">
          <a:hlinkClick xmlns:r="http://schemas.openxmlformats.org/officeDocument/2006/relationships" r:id="rId5"/>
        </xdr:cNvPr>
        <xdr:cNvSpPr/>
      </xdr:nvSpPr>
      <xdr:spPr>
        <a:xfrm>
          <a:off x="2273300" y="2964391"/>
          <a:ext cx="6916838" cy="478366"/>
        </a:xfrm>
        <a:prstGeom prst="roundRect">
          <a:avLst/>
        </a:prstGeom>
        <a:solidFill>
          <a:srgbClr val="00B0F0">
            <a:alpha val="20000"/>
          </a:srgbClr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lvl="1" algn="l"/>
          <a:r>
            <a:rPr lang="fr-FR" sz="1200" b="0">
              <a:solidFill>
                <a:schemeClr val="tx1"/>
              </a:solidFill>
            </a:rPr>
            <a:t>Axe 1 - Réponse aux besoins territoriaux et adaptation des parcours - </a:t>
          </a:r>
          <a:r>
            <a:rPr lang="fr-FR" sz="1200" b="1">
              <a:solidFill>
                <a:schemeClr val="tx1"/>
              </a:solidFill>
            </a:rPr>
            <a:t>coopérations et partenariats</a:t>
          </a:r>
        </a:p>
        <a:p>
          <a:pPr algn="ctr"/>
          <a:r>
            <a:rPr lang="fr-FR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à compléter par l'organisme gestionnaire</a:t>
          </a:r>
          <a:endParaRPr lang="fr-FR" sz="1200" b="0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1</xdr:col>
      <xdr:colOff>1522942</xdr:colOff>
      <xdr:row>17</xdr:row>
      <xdr:rowOff>23283</xdr:rowOff>
    </xdr:from>
    <xdr:to>
      <xdr:col>2</xdr:col>
      <xdr:colOff>3108522</xdr:colOff>
      <xdr:row>19</xdr:row>
      <xdr:rowOff>23282</xdr:rowOff>
    </xdr:to>
    <xdr:sp macro="" textlink="">
      <xdr:nvSpPr>
        <xdr:cNvPr id="17" name="Rectangle à coins arrondis 16">
          <a:hlinkClick xmlns:r="http://schemas.openxmlformats.org/officeDocument/2006/relationships" r:id="rId6"/>
        </xdr:cNvPr>
        <xdr:cNvSpPr/>
      </xdr:nvSpPr>
      <xdr:spPr>
        <a:xfrm>
          <a:off x="2263775" y="3452283"/>
          <a:ext cx="6930164" cy="476249"/>
        </a:xfrm>
        <a:prstGeom prst="roundRect">
          <a:avLst/>
        </a:prstGeom>
        <a:solidFill>
          <a:srgbClr val="92D050">
            <a:alpha val="50000"/>
          </a:srgbClr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lvl="1" algn="l"/>
          <a:r>
            <a:rPr lang="fr-FR" sz="1200" b="0">
              <a:solidFill>
                <a:schemeClr val="tx1"/>
              </a:solidFill>
            </a:rPr>
            <a:t>Axe 2 - Bientraitance, démarche qualité et maîtrise des risques</a:t>
          </a:r>
        </a:p>
        <a:p>
          <a:pPr lvl="2" algn="l"/>
          <a:r>
            <a:rPr lang="fr-FR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à compléter par l'organisme gestionnaire</a:t>
          </a:r>
          <a:endParaRPr lang="fr-FR" sz="1200" b="0">
            <a:solidFill>
              <a:schemeClr val="tx1"/>
            </a:solidFill>
            <a:effectLst/>
          </a:endParaRPr>
        </a:p>
      </xdr:txBody>
    </xdr:sp>
    <xdr:clientData/>
  </xdr:twoCellAnchor>
  <xdr:twoCellAnchor>
    <xdr:from>
      <xdr:col>1</xdr:col>
      <xdr:colOff>1522942</xdr:colOff>
      <xdr:row>19</xdr:row>
      <xdr:rowOff>42333</xdr:rowOff>
    </xdr:from>
    <xdr:to>
      <xdr:col>2</xdr:col>
      <xdr:colOff>3108528</xdr:colOff>
      <xdr:row>21</xdr:row>
      <xdr:rowOff>99482</xdr:rowOff>
    </xdr:to>
    <xdr:sp macro="" textlink="">
      <xdr:nvSpPr>
        <xdr:cNvPr id="19" name="Rectangle à coins arrondis 18">
          <a:hlinkClick xmlns:r="http://schemas.openxmlformats.org/officeDocument/2006/relationships" r:id="rId7"/>
        </xdr:cNvPr>
        <xdr:cNvSpPr/>
      </xdr:nvSpPr>
      <xdr:spPr>
        <a:xfrm>
          <a:off x="2263775" y="3947583"/>
          <a:ext cx="6930170" cy="459316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lvl="1" algn="l"/>
          <a:r>
            <a:rPr lang="fr-FR" sz="1200" b="0">
              <a:solidFill>
                <a:schemeClr val="tx1"/>
              </a:solidFill>
            </a:rPr>
            <a:t>Axe 3 - Efficience et innovation des organisations </a:t>
          </a:r>
        </a:p>
        <a:p>
          <a:pPr lvl="2" algn="l"/>
          <a:r>
            <a:rPr lang="fr-FR" sz="1200" b="0" baseline="0">
              <a:solidFill>
                <a:schemeClr val="tx1"/>
              </a:solidFill>
            </a:rPr>
            <a:t>à compléter par l'organisme gestionnaire</a:t>
          </a:r>
          <a:endParaRPr lang="fr-FR" sz="1200" b="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2317750</xdr:colOff>
      <xdr:row>21</xdr:row>
      <xdr:rowOff>201082</xdr:rowOff>
    </xdr:from>
    <xdr:to>
      <xdr:col>2</xdr:col>
      <xdr:colOff>3122081</xdr:colOff>
      <xdr:row>23</xdr:row>
      <xdr:rowOff>10583</xdr:rowOff>
    </xdr:to>
    <xdr:sp macro="" textlink="">
      <xdr:nvSpPr>
        <xdr:cNvPr id="30" name="Rectangle à coins arrondis 29">
          <a:hlinkClick xmlns:r="http://schemas.openxmlformats.org/officeDocument/2006/relationships" r:id="rId8"/>
        </xdr:cNvPr>
        <xdr:cNvSpPr/>
      </xdr:nvSpPr>
      <xdr:spPr>
        <a:xfrm>
          <a:off x="3058583" y="4508499"/>
          <a:ext cx="6402915" cy="78316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algn="ctr"/>
          <a:r>
            <a:rPr lang="fr-FR" sz="1200" b="0">
              <a:solidFill>
                <a:schemeClr val="tx1"/>
              </a:solidFill>
            </a:rPr>
            <a:t>ANNEXE 2-b Indicateurs</a:t>
          </a:r>
          <a:r>
            <a:rPr lang="fr-FR" sz="1200" b="0" baseline="0">
              <a:solidFill>
                <a:schemeClr val="tx1"/>
              </a:solidFill>
            </a:rPr>
            <a:t> Flash</a:t>
          </a:r>
          <a:r>
            <a:rPr lang="fr-FR" sz="1200" b="0">
              <a:solidFill>
                <a:schemeClr val="tx1"/>
              </a:solidFill>
            </a:rPr>
            <a:t> </a:t>
          </a:r>
        </a:p>
        <a:p>
          <a:pPr algn="ctr"/>
          <a:r>
            <a:rPr lang="fr-FR" sz="1200" b="0" baseline="0">
              <a:solidFill>
                <a:schemeClr val="tx1"/>
              </a:solidFill>
            </a:rPr>
            <a:t>Cette fiche consolide automatiquement les Indicateurs Flash recueillis par l'ARS annuellement</a:t>
          </a:r>
        </a:p>
        <a:p>
          <a:pPr algn="ctr"/>
          <a:r>
            <a:rPr lang="fr-FR" sz="1200" b="0" baseline="0">
              <a:solidFill>
                <a:schemeClr val="tx1"/>
              </a:solidFill>
            </a:rPr>
            <a:t>Saisie des données par l'OG uniquement pour les ESMS à compétence exclusive CD</a:t>
          </a:r>
          <a:endParaRPr lang="fr-FR" sz="1200" b="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2349500</xdr:colOff>
      <xdr:row>23</xdr:row>
      <xdr:rowOff>21165</xdr:rowOff>
    </xdr:from>
    <xdr:to>
      <xdr:col>2</xdr:col>
      <xdr:colOff>3153831</xdr:colOff>
      <xdr:row>25</xdr:row>
      <xdr:rowOff>21166</xdr:rowOff>
    </xdr:to>
    <xdr:sp macro="" textlink="">
      <xdr:nvSpPr>
        <xdr:cNvPr id="31" name="Rectangle à coins arrondis 30">
          <a:hlinkClick xmlns:r="http://schemas.openxmlformats.org/officeDocument/2006/relationships" r:id="rId9"/>
        </xdr:cNvPr>
        <xdr:cNvSpPr/>
      </xdr:nvSpPr>
      <xdr:spPr>
        <a:xfrm>
          <a:off x="3090333" y="5471582"/>
          <a:ext cx="6402915" cy="762001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algn="ctr"/>
          <a:r>
            <a:rPr lang="fr-FR" sz="1200" b="0">
              <a:solidFill>
                <a:schemeClr val="tx1"/>
              </a:solidFill>
            </a:rPr>
            <a:t>ANNEXE 2-c Tableau</a:t>
          </a:r>
          <a:r>
            <a:rPr lang="fr-FR" sz="1200" b="0" baseline="0">
              <a:solidFill>
                <a:schemeClr val="tx1"/>
              </a:solidFill>
            </a:rPr>
            <a:t> de bord performance</a:t>
          </a:r>
          <a:r>
            <a:rPr lang="fr-FR" sz="1200" b="0">
              <a:solidFill>
                <a:schemeClr val="tx1"/>
              </a:solidFill>
            </a:rPr>
            <a:t> </a:t>
          </a:r>
        </a:p>
        <a:p>
          <a:pPr algn="ctr"/>
          <a:r>
            <a:rPr lang="fr-FR" sz="1200" b="0" baseline="0">
              <a:solidFill>
                <a:schemeClr val="tx1"/>
              </a:solidFill>
            </a:rPr>
            <a:t>Cette fiche consolide automatiquement pour l'OG  les Indicateurs du tableau de bord de la performance pour tous ces ESMS ayant complété la campagne N-1 - pas de saisie par l'OG</a:t>
          </a:r>
          <a:endParaRPr lang="fr-FR" sz="1200" b="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3386666</xdr:colOff>
      <xdr:row>27</xdr:row>
      <xdr:rowOff>63498</xdr:rowOff>
    </xdr:from>
    <xdr:to>
      <xdr:col>2</xdr:col>
      <xdr:colOff>3143250</xdr:colOff>
      <xdr:row>27</xdr:row>
      <xdr:rowOff>544285</xdr:rowOff>
    </xdr:to>
    <xdr:sp macro="" textlink="">
      <xdr:nvSpPr>
        <xdr:cNvPr id="35" name="Rectangle à coins arrondis 34">
          <a:hlinkClick xmlns:r="http://schemas.openxmlformats.org/officeDocument/2006/relationships" r:id="rId10"/>
        </xdr:cNvPr>
        <xdr:cNvSpPr/>
      </xdr:nvSpPr>
      <xdr:spPr>
        <a:xfrm>
          <a:off x="4135059" y="6730998"/>
          <a:ext cx="5362727" cy="480787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algn="ctr"/>
          <a:r>
            <a:rPr lang="fr-FR" sz="1200" b="0">
              <a:solidFill>
                <a:schemeClr val="tx1"/>
              </a:solidFill>
            </a:rPr>
            <a:t>ANNEXE 2-e  Diagnostic budgétaire et financier</a:t>
          </a:r>
        </a:p>
        <a:p>
          <a:pPr algn="ctr"/>
          <a:r>
            <a:rPr lang="fr-FR" sz="1200" b="0" baseline="0">
              <a:solidFill>
                <a:schemeClr val="tx1"/>
              </a:solidFill>
            </a:rPr>
            <a:t>à compléter par l'organisme gestionnaire</a:t>
          </a:r>
          <a:endParaRPr lang="fr-FR" sz="1200" b="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2370667</xdr:colOff>
      <xdr:row>25</xdr:row>
      <xdr:rowOff>52918</xdr:rowOff>
    </xdr:from>
    <xdr:to>
      <xdr:col>2</xdr:col>
      <xdr:colOff>3156857</xdr:colOff>
      <xdr:row>26</xdr:row>
      <xdr:rowOff>381000</xdr:rowOff>
    </xdr:to>
    <xdr:sp macro="" textlink="">
      <xdr:nvSpPr>
        <xdr:cNvPr id="18" name="Rectangle à coins arrondis 17">
          <a:hlinkClick xmlns:r="http://schemas.openxmlformats.org/officeDocument/2006/relationships" r:id="rId11"/>
        </xdr:cNvPr>
        <xdr:cNvSpPr/>
      </xdr:nvSpPr>
      <xdr:spPr>
        <a:xfrm>
          <a:off x="3119060" y="6121704"/>
          <a:ext cx="6392333" cy="518582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algn="ctr"/>
          <a:r>
            <a:rPr lang="fr-FR" sz="1200" b="0">
              <a:solidFill>
                <a:schemeClr val="tx1"/>
              </a:solidFill>
            </a:rPr>
            <a:t>ANNEXE 2-d </a:t>
          </a:r>
          <a:r>
            <a:rPr lang="fr-FR" sz="1200" b="0" baseline="0">
              <a:solidFill>
                <a:schemeClr val="tx1"/>
              </a:solidFill>
            </a:rPr>
            <a:t> Indicateurs complémentaires  </a:t>
          </a:r>
        </a:p>
        <a:p>
          <a:pPr algn="ctr"/>
          <a:r>
            <a:rPr lang="fr-FR" sz="1200" b="0" baseline="0">
              <a:solidFill>
                <a:schemeClr val="tx1"/>
              </a:solidFill>
            </a:rPr>
            <a:t>à compléter par l'organisme gestionnaire</a:t>
          </a:r>
        </a:p>
      </xdr:txBody>
    </xdr:sp>
    <xdr:clientData/>
  </xdr:twoCellAnchor>
  <xdr:twoCellAnchor>
    <xdr:from>
      <xdr:col>1</xdr:col>
      <xdr:colOff>3386666</xdr:colOff>
      <xdr:row>28</xdr:row>
      <xdr:rowOff>63498</xdr:rowOff>
    </xdr:from>
    <xdr:to>
      <xdr:col>2</xdr:col>
      <xdr:colOff>3143250</xdr:colOff>
      <xdr:row>29</xdr:row>
      <xdr:rowOff>136071</xdr:rowOff>
    </xdr:to>
    <xdr:sp macro="" textlink="">
      <xdr:nvSpPr>
        <xdr:cNvPr id="20" name="Rectangle à coins arrondis 19">
          <a:hlinkClick xmlns:r="http://schemas.openxmlformats.org/officeDocument/2006/relationships" r:id="rId12"/>
        </xdr:cNvPr>
        <xdr:cNvSpPr/>
      </xdr:nvSpPr>
      <xdr:spPr>
        <a:xfrm>
          <a:off x="4135059" y="7316105"/>
          <a:ext cx="5362727" cy="508002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algn="ctr"/>
          <a:r>
            <a:rPr lang="fr-FR" sz="1200" b="0">
              <a:solidFill>
                <a:schemeClr val="tx1"/>
              </a:solidFill>
            </a:rPr>
            <a:t>ANNEXE 2-f  Activités des plus de 20 ans en situation d'amendement Creton</a:t>
          </a:r>
        </a:p>
        <a:p>
          <a:pPr algn="ctr"/>
          <a:r>
            <a:rPr lang="fr-FR" sz="1200" b="0" baseline="0">
              <a:solidFill>
                <a:schemeClr val="tx1"/>
              </a:solidFill>
            </a:rPr>
            <a:t>à compléter par l'organisme gestionnaire</a:t>
          </a:r>
          <a:endParaRPr lang="fr-FR" sz="1200" b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284391</xdr:colOff>
      <xdr:row>2</xdr:row>
      <xdr:rowOff>78921</xdr:rowOff>
    </xdr:from>
    <xdr:to>
      <xdr:col>1</xdr:col>
      <xdr:colOff>643303</xdr:colOff>
      <xdr:row>5</xdr:row>
      <xdr:rowOff>118514</xdr:rowOff>
    </xdr:to>
    <xdr:pic>
      <xdr:nvPicPr>
        <xdr:cNvPr id="23" name="Picture 1" descr="ars-pays-de-la-loire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84391" y="555171"/>
          <a:ext cx="1101862" cy="620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2748643</xdr:colOff>
      <xdr:row>2</xdr:row>
      <xdr:rowOff>95250</xdr:rowOff>
    </xdr:from>
    <xdr:to>
      <xdr:col>1</xdr:col>
      <xdr:colOff>4503965</xdr:colOff>
      <xdr:row>4</xdr:row>
      <xdr:rowOff>204107</xdr:rowOff>
    </xdr:to>
    <xdr:sp macro="" textlink="">
      <xdr:nvSpPr>
        <xdr:cNvPr id="24" name="ZoneTexte 23"/>
        <xdr:cNvSpPr txBox="1"/>
      </xdr:nvSpPr>
      <xdr:spPr>
        <a:xfrm>
          <a:off x="3491593" y="571500"/>
          <a:ext cx="1755322" cy="54700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400" b="1"/>
            <a:t>Logo OG</a:t>
          </a:r>
        </a:p>
        <a:p>
          <a:pPr algn="ctr"/>
          <a:r>
            <a:rPr lang="fr-FR" sz="1400" b="1"/>
            <a:t>à intégrer</a:t>
          </a:r>
        </a:p>
      </xdr:txBody>
    </xdr:sp>
    <xdr:clientData/>
  </xdr:twoCellAnchor>
  <xdr:twoCellAnchor>
    <xdr:from>
      <xdr:col>2</xdr:col>
      <xdr:colOff>625929</xdr:colOff>
      <xdr:row>2</xdr:row>
      <xdr:rowOff>122464</xdr:rowOff>
    </xdr:from>
    <xdr:to>
      <xdr:col>2</xdr:col>
      <xdr:colOff>2381251</xdr:colOff>
      <xdr:row>5</xdr:row>
      <xdr:rowOff>13607</xdr:rowOff>
    </xdr:to>
    <xdr:sp macro="" textlink="">
      <xdr:nvSpPr>
        <xdr:cNvPr id="25" name="ZoneTexte 24"/>
        <xdr:cNvSpPr txBox="1"/>
      </xdr:nvSpPr>
      <xdr:spPr>
        <a:xfrm>
          <a:off x="6969579" y="598714"/>
          <a:ext cx="1755322" cy="54836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400" b="1"/>
            <a:t>Logo CD</a:t>
          </a:r>
        </a:p>
        <a:p>
          <a:pPr algn="ctr"/>
          <a:r>
            <a:rPr lang="fr-FR" sz="1400" b="1"/>
            <a:t>à intégrer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283882</xdr:colOff>
      <xdr:row>0</xdr:row>
      <xdr:rowOff>50800</xdr:rowOff>
    </xdr:from>
    <xdr:to>
      <xdr:col>5</xdr:col>
      <xdr:colOff>1895708</xdr:colOff>
      <xdr:row>0</xdr:row>
      <xdr:rowOff>442212</xdr:rowOff>
    </xdr:to>
    <xdr:sp macro="" textlink="">
      <xdr:nvSpPr>
        <xdr:cNvPr id="3" name="Rectangle à coins arrondis 2">
          <a:hlinkClick xmlns:r="http://schemas.openxmlformats.org/officeDocument/2006/relationships" r:id="rId1"/>
        </xdr:cNvPr>
        <xdr:cNvSpPr/>
      </xdr:nvSpPr>
      <xdr:spPr>
        <a:xfrm>
          <a:off x="5884582" y="50800"/>
          <a:ext cx="1611826" cy="391412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algn="ctr"/>
          <a:r>
            <a:rPr lang="fr-FR" sz="1100" b="0">
              <a:solidFill>
                <a:schemeClr val="tx1"/>
              </a:solidFill>
            </a:rPr>
            <a:t>Retour au sommaire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812800</xdr:colOff>
      <xdr:row>1</xdr:row>
      <xdr:rowOff>165100</xdr:rowOff>
    </xdr:from>
    <xdr:to>
      <xdr:col>10</xdr:col>
      <xdr:colOff>609600</xdr:colOff>
      <xdr:row>2</xdr:row>
      <xdr:rowOff>265906</xdr:rowOff>
    </xdr:to>
    <xdr:sp macro="" textlink="">
      <xdr:nvSpPr>
        <xdr:cNvPr id="3" name="Rectangle à coins arrondis 2">
          <a:hlinkClick xmlns:r="http://schemas.openxmlformats.org/officeDocument/2006/relationships" r:id="rId1"/>
        </xdr:cNvPr>
        <xdr:cNvSpPr/>
      </xdr:nvSpPr>
      <xdr:spPr>
        <a:xfrm>
          <a:off x="11684000" y="457200"/>
          <a:ext cx="1600200" cy="392906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algn="ctr"/>
          <a:r>
            <a:rPr lang="fr-FR" sz="1100" b="0">
              <a:solidFill>
                <a:schemeClr val="tx1"/>
              </a:solidFill>
            </a:rPr>
            <a:t>Retour au sommaire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863600</xdr:colOff>
      <xdr:row>1</xdr:row>
      <xdr:rowOff>0</xdr:rowOff>
    </xdr:from>
    <xdr:to>
      <xdr:col>14</xdr:col>
      <xdr:colOff>375444</xdr:colOff>
      <xdr:row>3</xdr:row>
      <xdr:rowOff>11906</xdr:rowOff>
    </xdr:to>
    <xdr:sp macro="" textlink="">
      <xdr:nvSpPr>
        <xdr:cNvPr id="2" name="Rectangle à coins arrondis 1">
          <a:hlinkClick xmlns:r="http://schemas.openxmlformats.org/officeDocument/2006/relationships" r:id="rId1"/>
        </xdr:cNvPr>
        <xdr:cNvSpPr/>
      </xdr:nvSpPr>
      <xdr:spPr>
        <a:xfrm>
          <a:off x="13868400" y="292100"/>
          <a:ext cx="1607344" cy="392906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algn="ctr"/>
          <a:r>
            <a:rPr lang="fr-FR" sz="1100" b="0">
              <a:solidFill>
                <a:schemeClr val="tx1"/>
              </a:solidFill>
            </a:rPr>
            <a:t>Retour au sommaire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527050</xdr:colOff>
      <xdr:row>1</xdr:row>
      <xdr:rowOff>155575</xdr:rowOff>
    </xdr:from>
    <xdr:to>
      <xdr:col>12</xdr:col>
      <xdr:colOff>495300</xdr:colOff>
      <xdr:row>2</xdr:row>
      <xdr:rowOff>152400</xdr:rowOff>
    </xdr:to>
    <xdr:sp macro="" textlink="">
      <xdr:nvSpPr>
        <xdr:cNvPr id="2" name="Rectangle à coins arrondis 1">
          <a:hlinkClick xmlns:r="http://schemas.openxmlformats.org/officeDocument/2006/relationships" r:id="rId1"/>
        </xdr:cNvPr>
        <xdr:cNvSpPr/>
      </xdr:nvSpPr>
      <xdr:spPr>
        <a:xfrm>
          <a:off x="8356600" y="450850"/>
          <a:ext cx="1587500" cy="292100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algn="ctr"/>
          <a:r>
            <a:rPr lang="fr-FR" sz="1100" b="0">
              <a:solidFill>
                <a:schemeClr val="tx1"/>
              </a:solidFill>
            </a:rPr>
            <a:t>Retour au sommaire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904875</xdr:colOff>
      <xdr:row>3</xdr:row>
      <xdr:rowOff>177800</xdr:rowOff>
    </xdr:from>
    <xdr:to>
      <xdr:col>7</xdr:col>
      <xdr:colOff>1538821</xdr:colOff>
      <xdr:row>5</xdr:row>
      <xdr:rowOff>3175</xdr:rowOff>
    </xdr:to>
    <xdr:sp macro="" textlink="">
      <xdr:nvSpPr>
        <xdr:cNvPr id="3" name="Rectangle à coins arrondis 2">
          <a:hlinkClick xmlns:r="http://schemas.openxmlformats.org/officeDocument/2006/relationships" r:id="rId1"/>
        </xdr:cNvPr>
        <xdr:cNvSpPr/>
      </xdr:nvSpPr>
      <xdr:spPr>
        <a:xfrm>
          <a:off x="11141075" y="901700"/>
          <a:ext cx="1688046" cy="561975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algn="ctr"/>
          <a:r>
            <a:rPr lang="fr-FR" sz="1200" b="0">
              <a:solidFill>
                <a:schemeClr val="tx1"/>
              </a:solidFill>
            </a:rPr>
            <a:t>Retour au sommaire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433388</xdr:colOff>
      <xdr:row>0</xdr:row>
      <xdr:rowOff>195263</xdr:rowOff>
    </xdr:from>
    <xdr:to>
      <xdr:col>13</xdr:col>
      <xdr:colOff>927100</xdr:colOff>
      <xdr:row>1</xdr:row>
      <xdr:rowOff>230981</xdr:rowOff>
    </xdr:to>
    <xdr:sp macro="" textlink="">
      <xdr:nvSpPr>
        <xdr:cNvPr id="13" name="Rectangle à coins arrondis 12">
          <a:hlinkClick xmlns:r="http://schemas.openxmlformats.org/officeDocument/2006/relationships" r:id="rId1"/>
        </xdr:cNvPr>
        <xdr:cNvSpPr/>
      </xdr:nvSpPr>
      <xdr:spPr>
        <a:xfrm>
          <a:off x="13168313" y="195263"/>
          <a:ext cx="1608137" cy="397668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algn="ctr"/>
          <a:r>
            <a:rPr lang="fr-FR" sz="1100" b="0">
              <a:solidFill>
                <a:schemeClr val="tx1"/>
              </a:solidFill>
            </a:rPr>
            <a:t>Retour au sommaire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1476375</xdr:colOff>
          <xdr:row>43</xdr:row>
          <xdr:rowOff>200025</xdr:rowOff>
        </xdr:from>
        <xdr:to>
          <xdr:col>4</xdr:col>
          <xdr:colOff>400050</xdr:colOff>
          <xdr:row>43</xdr:row>
          <xdr:rowOff>200025</xdr:rowOff>
        </xdr:to>
        <xdr:sp macro="" textlink="">
          <xdr:nvSpPr>
            <xdr:cNvPr id="40979" name="Check Box 19" hidden="1">
              <a:extLst>
                <a:ext uri="{63B3BB69-23CF-44E3-9099-C40C66FF867C}">
                  <a14:compatExt spid="_x0000_s40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Majorité</a:t>
              </a:r>
            </a:p>
          </xdr:txBody>
        </xdr:sp>
        <xdr:clientData/>
      </xdr:twoCellAnchor>
    </mc:Choice>
    <mc:Fallback/>
  </mc:AlternateContent>
  <xdr:twoCellAnchor>
    <xdr:from>
      <xdr:col>12</xdr:col>
      <xdr:colOff>433388</xdr:colOff>
      <xdr:row>0</xdr:row>
      <xdr:rowOff>195263</xdr:rowOff>
    </xdr:from>
    <xdr:to>
      <xdr:col>13</xdr:col>
      <xdr:colOff>927100</xdr:colOff>
      <xdr:row>1</xdr:row>
      <xdr:rowOff>230981</xdr:rowOff>
    </xdr:to>
    <xdr:sp macro="" textlink="">
      <xdr:nvSpPr>
        <xdr:cNvPr id="16" name="Rectangle à coins arrondis 15">
          <a:hlinkClick xmlns:r="http://schemas.openxmlformats.org/officeDocument/2006/relationships" r:id="rId1"/>
        </xdr:cNvPr>
        <xdr:cNvSpPr/>
      </xdr:nvSpPr>
      <xdr:spPr>
        <a:xfrm>
          <a:off x="13196888" y="195263"/>
          <a:ext cx="1611312" cy="404018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algn="ctr"/>
          <a:r>
            <a:rPr lang="fr-FR" sz="1100" b="0">
              <a:solidFill>
                <a:schemeClr val="tx1"/>
              </a:solidFill>
            </a:rPr>
            <a:t>Retour au sommaire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2095500</xdr:colOff>
      <xdr:row>0</xdr:row>
      <xdr:rowOff>59532</xdr:rowOff>
    </xdr:from>
    <xdr:to>
      <xdr:col>10</xdr:col>
      <xdr:colOff>988219</xdr:colOff>
      <xdr:row>1</xdr:row>
      <xdr:rowOff>190500</xdr:rowOff>
    </xdr:to>
    <xdr:sp macro="" textlink="">
      <xdr:nvSpPr>
        <xdr:cNvPr id="2" name="Rectangle à coins arrondis 1">
          <a:hlinkClick xmlns:r="http://schemas.openxmlformats.org/officeDocument/2006/relationships" r:id="rId1"/>
        </xdr:cNvPr>
        <xdr:cNvSpPr/>
      </xdr:nvSpPr>
      <xdr:spPr>
        <a:xfrm>
          <a:off x="12108656" y="59532"/>
          <a:ext cx="1607344" cy="392906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algn="ctr"/>
          <a:r>
            <a:rPr lang="fr-FR" sz="1100" b="0">
              <a:solidFill>
                <a:schemeClr val="tx1"/>
              </a:solidFill>
            </a:rPr>
            <a:t>Retour au sommaire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457200</xdr:colOff>
      <xdr:row>0</xdr:row>
      <xdr:rowOff>114300</xdr:rowOff>
    </xdr:from>
    <xdr:to>
      <xdr:col>14</xdr:col>
      <xdr:colOff>946944</xdr:colOff>
      <xdr:row>1</xdr:row>
      <xdr:rowOff>138906</xdr:rowOff>
    </xdr:to>
    <xdr:sp macro="" textlink="">
      <xdr:nvSpPr>
        <xdr:cNvPr id="33" name="Rectangle à coins arrondis 32">
          <a:hlinkClick xmlns:r="http://schemas.openxmlformats.org/officeDocument/2006/relationships" r:id="rId1"/>
        </xdr:cNvPr>
        <xdr:cNvSpPr/>
      </xdr:nvSpPr>
      <xdr:spPr>
        <a:xfrm>
          <a:off x="12534900" y="114300"/>
          <a:ext cx="1607344" cy="392906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algn="ctr"/>
          <a:r>
            <a:rPr lang="fr-FR" sz="1100" b="0">
              <a:solidFill>
                <a:schemeClr val="tx1"/>
              </a:solidFill>
            </a:rPr>
            <a:t>Retour au sommaire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</xdr:row>
          <xdr:rowOff>361950</xdr:rowOff>
        </xdr:from>
        <xdr:to>
          <xdr:col>1</xdr:col>
          <xdr:colOff>1952625</xdr:colOff>
          <xdr:row>10</xdr:row>
          <xdr:rowOff>361950</xdr:rowOff>
        </xdr:to>
        <xdr:sp macro="" textlink="">
          <xdr:nvSpPr>
            <xdr:cNvPr id="27650" name="Check Box 2" hidden="1">
              <a:extLst>
                <a:ext uri="{63B3BB69-23CF-44E3-9099-C40C66FF867C}">
                  <a14:compatExt spid="_x0000_s27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Prescription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1009650</xdr:colOff>
          <xdr:row>10</xdr:row>
          <xdr:rowOff>19050</xdr:rowOff>
        </xdr:from>
        <xdr:to>
          <xdr:col>2</xdr:col>
          <xdr:colOff>171450</xdr:colOff>
          <xdr:row>11</xdr:row>
          <xdr:rowOff>19050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Stockage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1790700</xdr:colOff>
          <xdr:row>10</xdr:row>
          <xdr:rowOff>0</xdr:rowOff>
        </xdr:from>
        <xdr:to>
          <xdr:col>2</xdr:col>
          <xdr:colOff>962025</xdr:colOff>
          <xdr:row>11</xdr:row>
          <xdr:rowOff>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Préparation des doses à administrer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1047750</xdr:colOff>
          <xdr:row>9</xdr:row>
          <xdr:rowOff>352425</xdr:rowOff>
        </xdr:from>
        <xdr:to>
          <xdr:col>3</xdr:col>
          <xdr:colOff>209550</xdr:colOff>
          <xdr:row>10</xdr:row>
          <xdr:rowOff>352425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Distribution et administration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2667000</xdr:colOff>
          <xdr:row>9</xdr:row>
          <xdr:rowOff>352425</xdr:rowOff>
        </xdr:from>
        <xdr:to>
          <xdr:col>3</xdr:col>
          <xdr:colOff>1828800</xdr:colOff>
          <xdr:row>10</xdr:row>
          <xdr:rowOff>352425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Coordination entre les partenaires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1809750</xdr:colOff>
          <xdr:row>9</xdr:row>
          <xdr:rowOff>361950</xdr:rowOff>
        </xdr:from>
        <xdr:to>
          <xdr:col>4</xdr:col>
          <xdr:colOff>971550</xdr:colOff>
          <xdr:row>10</xdr:row>
          <xdr:rowOff>361950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Formation/information du personnel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0</xdr:rowOff>
        </xdr:from>
        <xdr:to>
          <xdr:col>1</xdr:col>
          <xdr:colOff>1952625</xdr:colOff>
          <xdr:row>12</xdr:row>
          <xdr:rowOff>0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Douleurs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1057275</xdr:colOff>
          <xdr:row>11</xdr:row>
          <xdr:rowOff>0</xdr:rowOff>
        </xdr:from>
        <xdr:to>
          <xdr:col>2</xdr:col>
          <xdr:colOff>228600</xdr:colOff>
          <xdr:row>12</xdr:row>
          <xdr:rowOff>0</xdr:rowOff>
        </xdr:to>
        <xdr:sp macro="" textlink="">
          <xdr:nvSpPr>
            <xdr:cNvPr id="27657" name="Check Box 9" hidden="1">
              <a:extLst>
                <a:ext uri="{63B3BB69-23CF-44E3-9099-C40C66FF867C}">
                  <a14:compatExt spid="_x0000_s27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Contentions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16</xdr:row>
          <xdr:rowOff>9525</xdr:rowOff>
        </xdr:from>
        <xdr:to>
          <xdr:col>1</xdr:col>
          <xdr:colOff>1600200</xdr:colOff>
          <xdr:row>17</xdr:row>
          <xdr:rowOff>0</xdr:rowOff>
        </xdr:to>
        <xdr:sp macro="" textlink="">
          <xdr:nvSpPr>
            <xdr:cNvPr id="27662" name="Check Box 14" hidden="1">
              <a:extLst>
                <a:ext uri="{63B3BB69-23CF-44E3-9099-C40C66FF867C}">
                  <a14:compatExt spid="_x0000_s27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élaboré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16</xdr:row>
          <xdr:rowOff>0</xdr:rowOff>
        </xdr:from>
        <xdr:to>
          <xdr:col>1</xdr:col>
          <xdr:colOff>2638425</xdr:colOff>
          <xdr:row>16</xdr:row>
          <xdr:rowOff>352425</xdr:rowOff>
        </xdr:to>
        <xdr:sp macro="" textlink="">
          <xdr:nvSpPr>
            <xdr:cNvPr id="27663" name="Check Box 15" hidden="1">
              <a:extLst>
                <a:ext uri="{63B3BB69-23CF-44E3-9099-C40C66FF867C}">
                  <a14:compatExt spid="_x0000_s27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suivi d'un plan d'actions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19</xdr:row>
          <xdr:rowOff>9525</xdr:rowOff>
        </xdr:from>
        <xdr:to>
          <xdr:col>1</xdr:col>
          <xdr:colOff>1600200</xdr:colOff>
          <xdr:row>20</xdr:row>
          <xdr:rowOff>0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élaboré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18</xdr:row>
          <xdr:rowOff>361950</xdr:rowOff>
        </xdr:from>
        <xdr:to>
          <xdr:col>1</xdr:col>
          <xdr:colOff>2638425</xdr:colOff>
          <xdr:row>19</xdr:row>
          <xdr:rowOff>352425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suivi d'un plan d'actions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482600</xdr:colOff>
      <xdr:row>0</xdr:row>
      <xdr:rowOff>63500</xdr:rowOff>
    </xdr:from>
    <xdr:to>
      <xdr:col>13</xdr:col>
      <xdr:colOff>972344</xdr:colOff>
      <xdr:row>1</xdr:row>
      <xdr:rowOff>88106</xdr:rowOff>
    </xdr:to>
    <xdr:sp macro="" textlink="">
      <xdr:nvSpPr>
        <xdr:cNvPr id="3" name="Rectangle à coins arrondis 2">
          <a:hlinkClick xmlns:r="http://schemas.openxmlformats.org/officeDocument/2006/relationships" r:id="rId1"/>
        </xdr:cNvPr>
        <xdr:cNvSpPr/>
      </xdr:nvSpPr>
      <xdr:spPr>
        <a:xfrm>
          <a:off x="12458700" y="63500"/>
          <a:ext cx="1607344" cy="392906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tIns="18000" bIns="18000" rtlCol="0" anchor="ctr"/>
        <a:lstStyle/>
        <a:p>
          <a:pPr algn="ctr"/>
          <a:r>
            <a:rPr lang="fr-FR" sz="1100" b="0">
              <a:solidFill>
                <a:schemeClr val="tx1"/>
              </a:solidFill>
            </a:rPr>
            <a:t>Retour au sommaire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11</xdr:row>
          <xdr:rowOff>9525</xdr:rowOff>
        </xdr:from>
        <xdr:to>
          <xdr:col>1</xdr:col>
          <xdr:colOff>1600200</xdr:colOff>
          <xdr:row>12</xdr:row>
          <xdr:rowOff>0</xdr:rowOff>
        </xdr:to>
        <xdr:sp macro="" textlink=""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élaboré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10</xdr:row>
          <xdr:rowOff>581025</xdr:rowOff>
        </xdr:from>
        <xdr:to>
          <xdr:col>1</xdr:col>
          <xdr:colOff>2638425</xdr:colOff>
          <xdr:row>11</xdr:row>
          <xdr:rowOff>352425</xdr:rowOff>
        </xdr:to>
        <xdr:sp macro="" textlink=""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suivi d'un plan d'actions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15</xdr:row>
          <xdr:rowOff>9525</xdr:rowOff>
        </xdr:from>
        <xdr:to>
          <xdr:col>1</xdr:col>
          <xdr:colOff>1438275</xdr:colOff>
          <xdr:row>15</xdr:row>
          <xdr:rowOff>381000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Blanchisserie/lingerie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15</xdr:row>
          <xdr:rowOff>9525</xdr:rowOff>
        </xdr:from>
        <xdr:to>
          <xdr:col>2</xdr:col>
          <xdr:colOff>9525</xdr:colOff>
          <xdr:row>15</xdr:row>
          <xdr:rowOff>381000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Restauration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2390775</xdr:colOff>
          <xdr:row>15</xdr:row>
          <xdr:rowOff>0</xdr:rowOff>
        </xdr:from>
        <xdr:to>
          <xdr:col>2</xdr:col>
          <xdr:colOff>1028700</xdr:colOff>
          <xdr:row>15</xdr:row>
          <xdr:rowOff>371475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Transports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504825</xdr:colOff>
          <xdr:row>15</xdr:row>
          <xdr:rowOff>9525</xdr:rowOff>
        </xdr:from>
        <xdr:to>
          <xdr:col>2</xdr:col>
          <xdr:colOff>1857375</xdr:colOff>
          <xdr:row>15</xdr:row>
          <xdr:rowOff>381000</xdr:rowOff>
        </xdr:to>
        <xdr:sp macro="" textlink=""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Nettoyage/déchets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1638300</xdr:colOff>
          <xdr:row>15</xdr:row>
          <xdr:rowOff>9525</xdr:rowOff>
        </xdr:from>
        <xdr:to>
          <xdr:col>3</xdr:col>
          <xdr:colOff>266700</xdr:colOff>
          <xdr:row>15</xdr:row>
          <xdr:rowOff>381000</xdr:rowOff>
        </xdr:to>
        <xdr:sp macro="" textlink=""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Approvisionnements/stocls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15</xdr:row>
          <xdr:rowOff>285750</xdr:rowOff>
        </xdr:from>
        <xdr:to>
          <xdr:col>1</xdr:col>
          <xdr:colOff>1419225</xdr:colOff>
          <xdr:row>16</xdr:row>
          <xdr:rowOff>66675</xdr:rowOff>
        </xdr:to>
        <xdr:sp macro="" textlink=""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Maintenance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1390650</xdr:colOff>
          <xdr:row>15</xdr:row>
          <xdr:rowOff>238125</xdr:rowOff>
        </xdr:from>
        <xdr:to>
          <xdr:col>2</xdr:col>
          <xdr:colOff>19050</xdr:colOff>
          <xdr:row>16</xdr:row>
          <xdr:rowOff>28575</xdr:rowOff>
        </xdr:to>
        <xdr:sp macro="" textlink=""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Entretien (intérieur/extérieur)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2600325</xdr:colOff>
          <xdr:row>15</xdr:row>
          <xdr:rowOff>276225</xdr:rowOff>
        </xdr:from>
        <xdr:to>
          <xdr:col>2</xdr:col>
          <xdr:colOff>1228725</xdr:colOff>
          <xdr:row>16</xdr:row>
          <xdr:rowOff>66675</xdr:rowOff>
        </xdr:to>
        <xdr:sp macro="" textlink=""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Autre(s)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O/DMS/INDICATEURS_FLASH/PH/2017/3-ANALYSE_REGIONALE/REGIONAL-FLASH-PH-20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O/DMS/ENQUETE_FLASH/SSIAD/2017/Indicateurs_FLASH_SSIAD_201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AGE/MEDICO-SOC/DQE-DMS-TRANSVERSAUX/ANAP/tableau%20de%20bord%20partag&#233;/Campagne%202017/Donn&#233;es%20campagne%202017/Fiche_CPOM_PH_ANAP%202017%20V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EO/DMS/INDICATEURS_FLASH/PH/2017/3-ANALYSE_REGIONALE/DEO/DMS/ENQUETE_FLASH/PA/2014/3-ANALYSE%20REGIONALE/Enquete_FLASH_2014_ANALYSE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EO/DMS/INDICATEURS_FLASH/PH/2017/3-ANALYSE_REGIONALE/Derni&#232;reSemaine/resultats-Solen-doc_trava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ASH-2017"/>
      <sheetName val="FichePDFa integrer"/>
      <sheetName val="FLASH-2016"/>
      <sheetName val="FLASH-2015"/>
      <sheetName val="Répondants"/>
      <sheetName val="Quartiles"/>
      <sheetName val="Q_ouvertes"/>
      <sheetName val="ExtractionFLASH-PH-2017"/>
      <sheetName val="Q_fermées"/>
      <sheetName val="RECAP_Catégorie"/>
      <sheetName val="RECAP_DEP"/>
      <sheetName val="Feuil2"/>
      <sheetName val="NOTES"/>
      <sheetName val="Relance"/>
      <sheetName val="NonRépondan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CourrierDG"/>
      <sheetName val="DONNEES A RENSEIGNER"/>
      <sheetName val="DONNEES A RENSEIGNER (2)"/>
      <sheetName val="ListeRegionaleSSIA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_CPOM_PH_ANAP"/>
      <sheetName val="Liste_OG"/>
    </sheetNames>
    <sheetDataSet>
      <sheetData sheetId="0"/>
      <sheetData sheetId="1">
        <row r="2">
          <cell r="B2">
            <v>250015658</v>
          </cell>
        </row>
        <row r="3">
          <cell r="B3">
            <v>250018165</v>
          </cell>
        </row>
        <row r="4">
          <cell r="B4">
            <v>250018579</v>
          </cell>
        </row>
        <row r="5">
          <cell r="B5">
            <v>260019005</v>
          </cell>
        </row>
        <row r="6">
          <cell r="B6">
            <v>350043915</v>
          </cell>
        </row>
        <row r="7">
          <cell r="B7">
            <v>370002370</v>
          </cell>
        </row>
        <row r="8">
          <cell r="B8">
            <v>440000057</v>
          </cell>
        </row>
        <row r="9">
          <cell r="B9">
            <v>440000073</v>
          </cell>
        </row>
        <row r="10">
          <cell r="B10">
            <v>440000156</v>
          </cell>
        </row>
        <row r="11">
          <cell r="B11">
            <v>440000248</v>
          </cell>
        </row>
        <row r="12">
          <cell r="B12">
            <v>440000263</v>
          </cell>
        </row>
        <row r="13">
          <cell r="B13">
            <v>440000289</v>
          </cell>
        </row>
        <row r="14">
          <cell r="B14">
            <v>440000297</v>
          </cell>
        </row>
        <row r="15">
          <cell r="B15">
            <v>440000313</v>
          </cell>
        </row>
        <row r="16">
          <cell r="B16">
            <v>440000347</v>
          </cell>
        </row>
        <row r="17">
          <cell r="B17">
            <v>440000370</v>
          </cell>
        </row>
        <row r="18">
          <cell r="B18">
            <v>440000669</v>
          </cell>
        </row>
        <row r="19">
          <cell r="B19">
            <v>440000859</v>
          </cell>
        </row>
        <row r="20">
          <cell r="B20">
            <v>440000966</v>
          </cell>
        </row>
        <row r="21">
          <cell r="B21">
            <v>440001303</v>
          </cell>
        </row>
        <row r="22">
          <cell r="B22">
            <v>440001311</v>
          </cell>
        </row>
        <row r="23">
          <cell r="B23">
            <v>440001352</v>
          </cell>
        </row>
        <row r="24">
          <cell r="B24">
            <v>440001394</v>
          </cell>
        </row>
        <row r="25">
          <cell r="B25">
            <v>440001402</v>
          </cell>
        </row>
        <row r="26">
          <cell r="B26">
            <v>440001410</v>
          </cell>
        </row>
        <row r="27">
          <cell r="B27">
            <v>440001444</v>
          </cell>
        </row>
        <row r="28">
          <cell r="B28">
            <v>440001451</v>
          </cell>
        </row>
        <row r="29">
          <cell r="B29">
            <v>440001485</v>
          </cell>
        </row>
        <row r="30">
          <cell r="B30">
            <v>440001535</v>
          </cell>
        </row>
        <row r="31">
          <cell r="B31">
            <v>440001543</v>
          </cell>
        </row>
        <row r="32">
          <cell r="B32">
            <v>440001568</v>
          </cell>
        </row>
        <row r="33">
          <cell r="B33">
            <v>440001576</v>
          </cell>
        </row>
        <row r="34">
          <cell r="B34">
            <v>440001584</v>
          </cell>
        </row>
        <row r="35">
          <cell r="B35">
            <v>440001592</v>
          </cell>
        </row>
        <row r="36">
          <cell r="B36">
            <v>440001600</v>
          </cell>
        </row>
        <row r="37">
          <cell r="B37">
            <v>440001618</v>
          </cell>
        </row>
        <row r="38">
          <cell r="B38">
            <v>440001626</v>
          </cell>
        </row>
        <row r="39">
          <cell r="B39">
            <v>440001634</v>
          </cell>
        </row>
        <row r="40">
          <cell r="B40">
            <v>440001642</v>
          </cell>
        </row>
        <row r="41">
          <cell r="B41">
            <v>440001659</v>
          </cell>
        </row>
        <row r="42">
          <cell r="B42">
            <v>440001667</v>
          </cell>
        </row>
        <row r="43">
          <cell r="B43">
            <v>440001675</v>
          </cell>
        </row>
        <row r="44">
          <cell r="B44">
            <v>440001683</v>
          </cell>
        </row>
        <row r="45">
          <cell r="B45">
            <v>440001691</v>
          </cell>
        </row>
        <row r="46">
          <cell r="B46">
            <v>440001709</v>
          </cell>
        </row>
        <row r="47">
          <cell r="B47">
            <v>440001717</v>
          </cell>
        </row>
        <row r="48">
          <cell r="B48">
            <v>440001725</v>
          </cell>
        </row>
        <row r="49">
          <cell r="B49">
            <v>440001741</v>
          </cell>
        </row>
        <row r="50">
          <cell r="B50">
            <v>440001766</v>
          </cell>
        </row>
        <row r="51">
          <cell r="B51">
            <v>440001774</v>
          </cell>
        </row>
        <row r="52">
          <cell r="B52">
            <v>440001782</v>
          </cell>
        </row>
        <row r="53">
          <cell r="B53">
            <v>440001790</v>
          </cell>
        </row>
        <row r="54">
          <cell r="B54">
            <v>440001808</v>
          </cell>
        </row>
        <row r="55">
          <cell r="B55">
            <v>440001816</v>
          </cell>
        </row>
        <row r="56">
          <cell r="B56">
            <v>440001832</v>
          </cell>
        </row>
        <row r="57">
          <cell r="B57">
            <v>440001840</v>
          </cell>
        </row>
        <row r="58">
          <cell r="B58">
            <v>440001857</v>
          </cell>
        </row>
        <row r="59">
          <cell r="B59">
            <v>440001865</v>
          </cell>
        </row>
        <row r="60">
          <cell r="B60">
            <v>440001873</v>
          </cell>
        </row>
        <row r="61">
          <cell r="B61">
            <v>440001881</v>
          </cell>
        </row>
        <row r="62">
          <cell r="B62">
            <v>440001915</v>
          </cell>
        </row>
        <row r="63">
          <cell r="B63">
            <v>440001931</v>
          </cell>
        </row>
        <row r="64">
          <cell r="B64">
            <v>440001949</v>
          </cell>
        </row>
        <row r="65">
          <cell r="B65">
            <v>440002012</v>
          </cell>
        </row>
        <row r="66">
          <cell r="B66">
            <v>440002038</v>
          </cell>
        </row>
        <row r="67">
          <cell r="B67">
            <v>440002228</v>
          </cell>
        </row>
        <row r="68">
          <cell r="B68">
            <v>440002269</v>
          </cell>
        </row>
        <row r="69">
          <cell r="B69">
            <v>440002277</v>
          </cell>
        </row>
        <row r="70">
          <cell r="B70">
            <v>440002285</v>
          </cell>
        </row>
        <row r="71">
          <cell r="B71">
            <v>440002335</v>
          </cell>
        </row>
        <row r="72">
          <cell r="B72">
            <v>440002426</v>
          </cell>
        </row>
        <row r="73">
          <cell r="B73">
            <v>440002467</v>
          </cell>
        </row>
        <row r="74">
          <cell r="B74">
            <v>440002608</v>
          </cell>
        </row>
        <row r="75">
          <cell r="B75">
            <v>440002616</v>
          </cell>
        </row>
        <row r="76">
          <cell r="B76">
            <v>440002962</v>
          </cell>
        </row>
        <row r="77">
          <cell r="B77">
            <v>440002970</v>
          </cell>
        </row>
        <row r="78">
          <cell r="B78">
            <v>440003010</v>
          </cell>
        </row>
        <row r="79">
          <cell r="B79">
            <v>440003085</v>
          </cell>
        </row>
        <row r="80">
          <cell r="B80">
            <v>440003127</v>
          </cell>
        </row>
        <row r="81">
          <cell r="B81">
            <v>440003168</v>
          </cell>
        </row>
        <row r="82">
          <cell r="B82">
            <v>440003192</v>
          </cell>
        </row>
        <row r="83">
          <cell r="B83">
            <v>440003267</v>
          </cell>
        </row>
        <row r="84">
          <cell r="B84">
            <v>440003325</v>
          </cell>
        </row>
        <row r="85">
          <cell r="B85">
            <v>440003333</v>
          </cell>
        </row>
        <row r="86">
          <cell r="B86">
            <v>440003341</v>
          </cell>
        </row>
        <row r="87">
          <cell r="B87">
            <v>440003473</v>
          </cell>
        </row>
        <row r="88">
          <cell r="B88">
            <v>440003531</v>
          </cell>
        </row>
        <row r="89">
          <cell r="B89">
            <v>440003556</v>
          </cell>
        </row>
        <row r="90">
          <cell r="B90">
            <v>440003952</v>
          </cell>
        </row>
        <row r="91">
          <cell r="B91">
            <v>440004059</v>
          </cell>
        </row>
        <row r="92">
          <cell r="B92">
            <v>440004315</v>
          </cell>
        </row>
        <row r="93">
          <cell r="B93">
            <v>440004349</v>
          </cell>
        </row>
        <row r="94">
          <cell r="B94">
            <v>440004406</v>
          </cell>
        </row>
        <row r="95">
          <cell r="B95">
            <v>440004471</v>
          </cell>
        </row>
        <row r="96">
          <cell r="B96">
            <v>440004497</v>
          </cell>
        </row>
        <row r="97">
          <cell r="B97">
            <v>440004711</v>
          </cell>
        </row>
        <row r="98">
          <cell r="B98">
            <v>440005726</v>
          </cell>
        </row>
        <row r="99">
          <cell r="B99">
            <v>440005759</v>
          </cell>
        </row>
        <row r="100">
          <cell r="B100">
            <v>440005783</v>
          </cell>
        </row>
        <row r="101">
          <cell r="B101">
            <v>440005833</v>
          </cell>
        </row>
        <row r="102">
          <cell r="B102">
            <v>440005841</v>
          </cell>
        </row>
        <row r="103">
          <cell r="B103">
            <v>440005866</v>
          </cell>
        </row>
        <row r="104">
          <cell r="B104">
            <v>440005932</v>
          </cell>
        </row>
        <row r="105">
          <cell r="B105">
            <v>440006005</v>
          </cell>
        </row>
        <row r="106">
          <cell r="B106">
            <v>440006211</v>
          </cell>
        </row>
        <row r="107">
          <cell r="B107">
            <v>440006278</v>
          </cell>
        </row>
        <row r="108">
          <cell r="B108">
            <v>440006294</v>
          </cell>
        </row>
        <row r="109">
          <cell r="B109">
            <v>440006302</v>
          </cell>
        </row>
        <row r="110">
          <cell r="B110">
            <v>440006310</v>
          </cell>
        </row>
        <row r="111">
          <cell r="B111">
            <v>440007482</v>
          </cell>
        </row>
        <row r="112">
          <cell r="B112">
            <v>440011484</v>
          </cell>
        </row>
        <row r="113">
          <cell r="B113">
            <v>440011757</v>
          </cell>
        </row>
        <row r="114">
          <cell r="B114">
            <v>440011773</v>
          </cell>
        </row>
        <row r="115">
          <cell r="B115">
            <v>440012664</v>
          </cell>
        </row>
        <row r="116">
          <cell r="B116">
            <v>440018380</v>
          </cell>
        </row>
        <row r="117">
          <cell r="B117">
            <v>440018398</v>
          </cell>
        </row>
        <row r="118">
          <cell r="B118">
            <v>440018406</v>
          </cell>
        </row>
        <row r="119">
          <cell r="B119">
            <v>440018430</v>
          </cell>
        </row>
        <row r="120">
          <cell r="B120">
            <v>440018455</v>
          </cell>
        </row>
        <row r="121">
          <cell r="B121">
            <v>440018513</v>
          </cell>
        </row>
        <row r="122">
          <cell r="B122">
            <v>440018521</v>
          </cell>
        </row>
        <row r="123">
          <cell r="B123">
            <v>440018547</v>
          </cell>
        </row>
        <row r="124">
          <cell r="B124">
            <v>440018562</v>
          </cell>
        </row>
        <row r="125">
          <cell r="B125">
            <v>440018612</v>
          </cell>
        </row>
        <row r="126">
          <cell r="B126">
            <v>440018620</v>
          </cell>
        </row>
        <row r="127">
          <cell r="B127">
            <v>440018638</v>
          </cell>
        </row>
        <row r="128">
          <cell r="B128">
            <v>440018646</v>
          </cell>
        </row>
        <row r="129">
          <cell r="B129">
            <v>440018661</v>
          </cell>
        </row>
        <row r="130">
          <cell r="B130">
            <v>440025658</v>
          </cell>
        </row>
        <row r="131">
          <cell r="B131">
            <v>440026730</v>
          </cell>
        </row>
        <row r="132">
          <cell r="B132">
            <v>440028249</v>
          </cell>
        </row>
        <row r="133">
          <cell r="B133">
            <v>440028538</v>
          </cell>
        </row>
        <row r="134">
          <cell r="B134">
            <v>440030229</v>
          </cell>
        </row>
        <row r="135">
          <cell r="B135">
            <v>440030914</v>
          </cell>
        </row>
        <row r="136">
          <cell r="B136">
            <v>440031169</v>
          </cell>
        </row>
        <row r="137">
          <cell r="B137">
            <v>440031946</v>
          </cell>
        </row>
        <row r="138">
          <cell r="B138">
            <v>440033223</v>
          </cell>
        </row>
        <row r="139">
          <cell r="B139">
            <v>440033389</v>
          </cell>
        </row>
        <row r="140">
          <cell r="B140">
            <v>440033884</v>
          </cell>
        </row>
        <row r="141">
          <cell r="B141">
            <v>440034098</v>
          </cell>
        </row>
        <row r="142">
          <cell r="B142">
            <v>440034320</v>
          </cell>
        </row>
        <row r="143">
          <cell r="B143">
            <v>440035079</v>
          </cell>
        </row>
        <row r="144">
          <cell r="B144">
            <v>440041101</v>
          </cell>
        </row>
        <row r="145">
          <cell r="B145">
            <v>440041127</v>
          </cell>
        </row>
        <row r="146">
          <cell r="B146">
            <v>440041234</v>
          </cell>
        </row>
        <row r="147">
          <cell r="B147">
            <v>440041515</v>
          </cell>
        </row>
        <row r="148">
          <cell r="B148">
            <v>440041531</v>
          </cell>
        </row>
        <row r="149">
          <cell r="B149">
            <v>440041689</v>
          </cell>
        </row>
        <row r="150">
          <cell r="B150">
            <v>440041853</v>
          </cell>
        </row>
        <row r="151">
          <cell r="B151">
            <v>440042075</v>
          </cell>
        </row>
        <row r="152">
          <cell r="B152">
            <v>440042141</v>
          </cell>
        </row>
        <row r="153">
          <cell r="B153">
            <v>440042356</v>
          </cell>
        </row>
        <row r="154">
          <cell r="B154">
            <v>440042844</v>
          </cell>
        </row>
        <row r="155">
          <cell r="B155">
            <v>440042927</v>
          </cell>
        </row>
        <row r="156">
          <cell r="B156">
            <v>440044477</v>
          </cell>
        </row>
        <row r="157">
          <cell r="B157">
            <v>440044535</v>
          </cell>
        </row>
        <row r="158">
          <cell r="B158">
            <v>440045599</v>
          </cell>
        </row>
        <row r="159">
          <cell r="B159">
            <v>440045680</v>
          </cell>
        </row>
        <row r="160">
          <cell r="B160">
            <v>440046928</v>
          </cell>
        </row>
        <row r="161">
          <cell r="B161">
            <v>440047348</v>
          </cell>
        </row>
        <row r="162">
          <cell r="B162">
            <v>440047454</v>
          </cell>
        </row>
        <row r="163">
          <cell r="B163">
            <v>440048429</v>
          </cell>
        </row>
        <row r="164">
          <cell r="B164">
            <v>440048643</v>
          </cell>
        </row>
        <row r="165">
          <cell r="B165">
            <v>440048767</v>
          </cell>
        </row>
        <row r="166">
          <cell r="B166">
            <v>440049252</v>
          </cell>
        </row>
        <row r="167">
          <cell r="B167">
            <v>440050904</v>
          </cell>
        </row>
        <row r="168">
          <cell r="B168">
            <v>440051142</v>
          </cell>
        </row>
        <row r="169">
          <cell r="B169">
            <v>440051381</v>
          </cell>
        </row>
        <row r="170">
          <cell r="B170">
            <v>440051415</v>
          </cell>
        </row>
        <row r="171">
          <cell r="B171">
            <v>440052041</v>
          </cell>
        </row>
        <row r="172">
          <cell r="B172">
            <v>490000080</v>
          </cell>
        </row>
        <row r="173">
          <cell r="B173">
            <v>490000163</v>
          </cell>
        </row>
        <row r="174">
          <cell r="B174">
            <v>490000387</v>
          </cell>
        </row>
        <row r="175">
          <cell r="B175">
            <v>490000395</v>
          </cell>
        </row>
        <row r="176">
          <cell r="B176">
            <v>490000403</v>
          </cell>
        </row>
        <row r="177">
          <cell r="B177">
            <v>490000411</v>
          </cell>
        </row>
        <row r="178">
          <cell r="B178">
            <v>490000429</v>
          </cell>
        </row>
        <row r="179">
          <cell r="B179">
            <v>490000676</v>
          </cell>
        </row>
        <row r="180">
          <cell r="B180">
            <v>490000692</v>
          </cell>
        </row>
        <row r="181">
          <cell r="B181">
            <v>490000767</v>
          </cell>
        </row>
        <row r="182">
          <cell r="B182">
            <v>490000783</v>
          </cell>
        </row>
        <row r="183">
          <cell r="B183">
            <v>490000833</v>
          </cell>
        </row>
        <row r="184">
          <cell r="B184">
            <v>490000882</v>
          </cell>
        </row>
        <row r="185">
          <cell r="B185">
            <v>490000932</v>
          </cell>
        </row>
        <row r="186">
          <cell r="B186">
            <v>490000940</v>
          </cell>
        </row>
        <row r="187">
          <cell r="B187">
            <v>490000965</v>
          </cell>
        </row>
        <row r="188">
          <cell r="B188">
            <v>490000981</v>
          </cell>
        </row>
        <row r="189">
          <cell r="B189">
            <v>490000999</v>
          </cell>
        </row>
        <row r="190">
          <cell r="B190">
            <v>490001054</v>
          </cell>
        </row>
        <row r="191">
          <cell r="B191">
            <v>490001062</v>
          </cell>
        </row>
        <row r="192">
          <cell r="B192">
            <v>490001070</v>
          </cell>
        </row>
        <row r="193">
          <cell r="B193">
            <v>490001088</v>
          </cell>
        </row>
        <row r="194">
          <cell r="B194">
            <v>490001104</v>
          </cell>
        </row>
        <row r="195">
          <cell r="B195">
            <v>490001138</v>
          </cell>
        </row>
        <row r="196">
          <cell r="B196">
            <v>490001153</v>
          </cell>
        </row>
        <row r="197">
          <cell r="B197">
            <v>490001179</v>
          </cell>
        </row>
        <row r="198">
          <cell r="B198">
            <v>490001195</v>
          </cell>
        </row>
        <row r="199">
          <cell r="B199">
            <v>490001211</v>
          </cell>
        </row>
        <row r="200">
          <cell r="B200">
            <v>490001229</v>
          </cell>
        </row>
        <row r="201">
          <cell r="B201">
            <v>490001237</v>
          </cell>
        </row>
        <row r="202">
          <cell r="B202">
            <v>490001252</v>
          </cell>
        </row>
        <row r="203">
          <cell r="B203">
            <v>490001310</v>
          </cell>
        </row>
        <row r="204">
          <cell r="B204">
            <v>490001328</v>
          </cell>
        </row>
        <row r="205">
          <cell r="B205">
            <v>490001336</v>
          </cell>
        </row>
        <row r="206">
          <cell r="B206">
            <v>490001369</v>
          </cell>
        </row>
        <row r="207">
          <cell r="B207">
            <v>490001377</v>
          </cell>
        </row>
        <row r="208">
          <cell r="B208">
            <v>490001385</v>
          </cell>
        </row>
        <row r="209">
          <cell r="B209">
            <v>490001393</v>
          </cell>
        </row>
        <row r="210">
          <cell r="B210">
            <v>490001401</v>
          </cell>
        </row>
        <row r="211">
          <cell r="B211">
            <v>490001443</v>
          </cell>
        </row>
        <row r="212">
          <cell r="B212">
            <v>490001468</v>
          </cell>
        </row>
        <row r="213">
          <cell r="B213">
            <v>490001476</v>
          </cell>
        </row>
        <row r="214">
          <cell r="B214">
            <v>490001484</v>
          </cell>
        </row>
        <row r="215">
          <cell r="B215">
            <v>490001492</v>
          </cell>
        </row>
        <row r="216">
          <cell r="B216">
            <v>490001518</v>
          </cell>
        </row>
        <row r="217">
          <cell r="B217">
            <v>490001542</v>
          </cell>
        </row>
        <row r="218">
          <cell r="B218">
            <v>490001641</v>
          </cell>
        </row>
        <row r="219">
          <cell r="B219">
            <v>490001658</v>
          </cell>
        </row>
        <row r="220">
          <cell r="B220">
            <v>490001666</v>
          </cell>
        </row>
        <row r="221">
          <cell r="B221">
            <v>490001674</v>
          </cell>
        </row>
        <row r="222">
          <cell r="B222">
            <v>490001690</v>
          </cell>
        </row>
        <row r="223">
          <cell r="B223">
            <v>490001708</v>
          </cell>
        </row>
        <row r="224">
          <cell r="B224">
            <v>490001716</v>
          </cell>
        </row>
        <row r="225">
          <cell r="B225">
            <v>490001864</v>
          </cell>
        </row>
        <row r="226">
          <cell r="B226">
            <v>490001872</v>
          </cell>
        </row>
        <row r="227">
          <cell r="B227">
            <v>490001971</v>
          </cell>
        </row>
        <row r="228">
          <cell r="B228">
            <v>490001997</v>
          </cell>
        </row>
        <row r="229">
          <cell r="B229">
            <v>490002011</v>
          </cell>
        </row>
        <row r="230">
          <cell r="B230">
            <v>490002334</v>
          </cell>
        </row>
        <row r="231">
          <cell r="B231">
            <v>490003563</v>
          </cell>
        </row>
        <row r="232">
          <cell r="B232">
            <v>490003670</v>
          </cell>
        </row>
        <row r="233">
          <cell r="B233">
            <v>490003704</v>
          </cell>
        </row>
        <row r="234">
          <cell r="B234">
            <v>490003878</v>
          </cell>
        </row>
        <row r="235">
          <cell r="B235">
            <v>490004314</v>
          </cell>
        </row>
        <row r="236">
          <cell r="B236">
            <v>490004488</v>
          </cell>
        </row>
        <row r="237">
          <cell r="B237">
            <v>490004579</v>
          </cell>
        </row>
        <row r="238">
          <cell r="B238">
            <v>490007531</v>
          </cell>
        </row>
        <row r="239">
          <cell r="B239">
            <v>490007689</v>
          </cell>
        </row>
        <row r="240">
          <cell r="B240">
            <v>490007739</v>
          </cell>
        </row>
        <row r="241">
          <cell r="B241">
            <v>490007820</v>
          </cell>
        </row>
        <row r="242">
          <cell r="B242">
            <v>490008331</v>
          </cell>
        </row>
        <row r="243">
          <cell r="B243">
            <v>490009339</v>
          </cell>
        </row>
        <row r="244">
          <cell r="B244">
            <v>490011343</v>
          </cell>
        </row>
        <row r="245">
          <cell r="B245">
            <v>490011798</v>
          </cell>
        </row>
        <row r="246">
          <cell r="B246">
            <v>490012028</v>
          </cell>
        </row>
        <row r="247">
          <cell r="B247">
            <v>490012184</v>
          </cell>
        </row>
        <row r="248">
          <cell r="B248">
            <v>490015344</v>
          </cell>
        </row>
        <row r="249">
          <cell r="B249">
            <v>490015757</v>
          </cell>
        </row>
        <row r="250">
          <cell r="B250">
            <v>490015765</v>
          </cell>
        </row>
        <row r="251">
          <cell r="B251">
            <v>490015856</v>
          </cell>
        </row>
        <row r="252">
          <cell r="B252">
            <v>490016342</v>
          </cell>
        </row>
        <row r="253">
          <cell r="B253">
            <v>490016359</v>
          </cell>
        </row>
        <row r="254">
          <cell r="B254">
            <v>490016789</v>
          </cell>
        </row>
        <row r="255">
          <cell r="B255">
            <v>490016979</v>
          </cell>
        </row>
        <row r="256">
          <cell r="B256">
            <v>490017357</v>
          </cell>
        </row>
        <row r="257">
          <cell r="B257">
            <v>490017761</v>
          </cell>
        </row>
        <row r="258">
          <cell r="B258">
            <v>490018488</v>
          </cell>
        </row>
        <row r="259">
          <cell r="B259">
            <v>490018587</v>
          </cell>
        </row>
        <row r="260">
          <cell r="B260">
            <v>490019825</v>
          </cell>
        </row>
        <row r="261">
          <cell r="B261">
            <v>490528452</v>
          </cell>
        </row>
        <row r="262">
          <cell r="B262">
            <v>490534732</v>
          </cell>
        </row>
        <row r="263">
          <cell r="B263">
            <v>490534740</v>
          </cell>
        </row>
        <row r="264">
          <cell r="B264">
            <v>490534823</v>
          </cell>
        </row>
        <row r="265">
          <cell r="B265">
            <v>490534831</v>
          </cell>
        </row>
        <row r="266">
          <cell r="B266">
            <v>490534849</v>
          </cell>
        </row>
        <row r="267">
          <cell r="B267">
            <v>490534997</v>
          </cell>
        </row>
        <row r="268">
          <cell r="B268">
            <v>490535093</v>
          </cell>
        </row>
        <row r="269">
          <cell r="B269">
            <v>490535168</v>
          </cell>
        </row>
        <row r="270">
          <cell r="B270">
            <v>490535184</v>
          </cell>
        </row>
        <row r="271">
          <cell r="B271">
            <v>490535192</v>
          </cell>
        </row>
        <row r="272">
          <cell r="B272">
            <v>490535200</v>
          </cell>
        </row>
        <row r="273">
          <cell r="B273">
            <v>490535218</v>
          </cell>
        </row>
        <row r="274">
          <cell r="B274">
            <v>490535663</v>
          </cell>
        </row>
        <row r="275">
          <cell r="B275">
            <v>490535705</v>
          </cell>
        </row>
        <row r="276">
          <cell r="B276">
            <v>490535713</v>
          </cell>
        </row>
        <row r="277">
          <cell r="B277">
            <v>490535721</v>
          </cell>
        </row>
        <row r="278">
          <cell r="B278">
            <v>490535754</v>
          </cell>
        </row>
        <row r="279">
          <cell r="B279">
            <v>490536554</v>
          </cell>
        </row>
        <row r="280">
          <cell r="B280">
            <v>490536588</v>
          </cell>
        </row>
        <row r="281">
          <cell r="B281">
            <v>490536646</v>
          </cell>
        </row>
        <row r="282">
          <cell r="B282">
            <v>490536679</v>
          </cell>
        </row>
        <row r="283">
          <cell r="B283">
            <v>490536828</v>
          </cell>
        </row>
        <row r="284">
          <cell r="B284">
            <v>490536836</v>
          </cell>
        </row>
        <row r="285">
          <cell r="B285">
            <v>490536877</v>
          </cell>
        </row>
        <row r="286">
          <cell r="B286">
            <v>490536885</v>
          </cell>
        </row>
        <row r="287">
          <cell r="B287">
            <v>490536919</v>
          </cell>
        </row>
        <row r="288">
          <cell r="B288">
            <v>490538642</v>
          </cell>
        </row>
        <row r="289">
          <cell r="B289">
            <v>490541026</v>
          </cell>
        </row>
        <row r="290">
          <cell r="B290">
            <v>490541174</v>
          </cell>
        </row>
        <row r="291">
          <cell r="B291">
            <v>490541190</v>
          </cell>
        </row>
        <row r="292">
          <cell r="B292">
            <v>490542958</v>
          </cell>
        </row>
        <row r="293">
          <cell r="B293">
            <v>490543006</v>
          </cell>
        </row>
        <row r="294">
          <cell r="B294">
            <v>490543279</v>
          </cell>
        </row>
        <row r="295">
          <cell r="B295">
            <v>490543600</v>
          </cell>
        </row>
        <row r="296">
          <cell r="B296">
            <v>490544236</v>
          </cell>
        </row>
        <row r="297">
          <cell r="B297">
            <v>530000025</v>
          </cell>
        </row>
        <row r="298">
          <cell r="B298">
            <v>530000058</v>
          </cell>
        </row>
        <row r="299">
          <cell r="B299">
            <v>530000066</v>
          </cell>
        </row>
        <row r="300">
          <cell r="B300">
            <v>530000074</v>
          </cell>
        </row>
        <row r="301">
          <cell r="B301">
            <v>530000256</v>
          </cell>
        </row>
        <row r="302">
          <cell r="B302">
            <v>530000272</v>
          </cell>
        </row>
        <row r="303">
          <cell r="B303">
            <v>530000330</v>
          </cell>
        </row>
        <row r="304">
          <cell r="B304">
            <v>530000348</v>
          </cell>
        </row>
        <row r="305">
          <cell r="B305">
            <v>530000363</v>
          </cell>
        </row>
        <row r="306">
          <cell r="B306">
            <v>530000371</v>
          </cell>
        </row>
        <row r="307">
          <cell r="B307">
            <v>530000405</v>
          </cell>
        </row>
        <row r="308">
          <cell r="B308">
            <v>530000421</v>
          </cell>
        </row>
        <row r="309">
          <cell r="B309">
            <v>530000439</v>
          </cell>
        </row>
        <row r="310">
          <cell r="B310">
            <v>530000447</v>
          </cell>
        </row>
        <row r="311">
          <cell r="B311">
            <v>530000454</v>
          </cell>
        </row>
        <row r="312">
          <cell r="B312">
            <v>530000462</v>
          </cell>
        </row>
        <row r="313">
          <cell r="B313">
            <v>530000470</v>
          </cell>
        </row>
        <row r="314">
          <cell r="B314">
            <v>530000488</v>
          </cell>
        </row>
        <row r="315">
          <cell r="B315">
            <v>530000496</v>
          </cell>
        </row>
        <row r="316">
          <cell r="B316">
            <v>530000504</v>
          </cell>
        </row>
        <row r="317">
          <cell r="B317">
            <v>530000512</v>
          </cell>
        </row>
        <row r="318">
          <cell r="B318">
            <v>530000520</v>
          </cell>
        </row>
        <row r="319">
          <cell r="B319">
            <v>530000538</v>
          </cell>
        </row>
        <row r="320">
          <cell r="B320">
            <v>530000546</v>
          </cell>
        </row>
        <row r="321">
          <cell r="B321">
            <v>530000553</v>
          </cell>
        </row>
        <row r="322">
          <cell r="B322">
            <v>530000561</v>
          </cell>
        </row>
        <row r="323">
          <cell r="B323">
            <v>530000579</v>
          </cell>
        </row>
        <row r="324">
          <cell r="B324">
            <v>530000587</v>
          </cell>
        </row>
        <row r="325">
          <cell r="B325">
            <v>530000595</v>
          </cell>
        </row>
        <row r="326">
          <cell r="B326">
            <v>530000702</v>
          </cell>
        </row>
        <row r="327">
          <cell r="B327">
            <v>530000710</v>
          </cell>
        </row>
        <row r="328">
          <cell r="B328">
            <v>530000744</v>
          </cell>
        </row>
        <row r="329">
          <cell r="B329">
            <v>530000793</v>
          </cell>
        </row>
        <row r="330">
          <cell r="B330">
            <v>530000850</v>
          </cell>
        </row>
        <row r="331">
          <cell r="B331">
            <v>530000967</v>
          </cell>
        </row>
        <row r="332">
          <cell r="B332">
            <v>530000983</v>
          </cell>
        </row>
        <row r="333">
          <cell r="B333">
            <v>530001007</v>
          </cell>
        </row>
        <row r="334">
          <cell r="B334">
            <v>530001015</v>
          </cell>
        </row>
        <row r="335">
          <cell r="B335">
            <v>530002591</v>
          </cell>
        </row>
        <row r="336">
          <cell r="B336">
            <v>530003524</v>
          </cell>
        </row>
        <row r="337">
          <cell r="B337">
            <v>530005578</v>
          </cell>
        </row>
        <row r="338">
          <cell r="B338">
            <v>530006618</v>
          </cell>
        </row>
        <row r="339">
          <cell r="B339">
            <v>530006659</v>
          </cell>
        </row>
        <row r="340">
          <cell r="B340">
            <v>530007129</v>
          </cell>
        </row>
        <row r="341">
          <cell r="B341">
            <v>530007186</v>
          </cell>
        </row>
        <row r="342">
          <cell r="B342">
            <v>530007202</v>
          </cell>
        </row>
        <row r="343">
          <cell r="B343">
            <v>530007863</v>
          </cell>
        </row>
        <row r="344">
          <cell r="B344">
            <v>530008168</v>
          </cell>
        </row>
        <row r="345">
          <cell r="B345">
            <v>530031178</v>
          </cell>
        </row>
        <row r="346">
          <cell r="B346">
            <v>530031194</v>
          </cell>
        </row>
        <row r="347">
          <cell r="B347">
            <v>530031202</v>
          </cell>
        </row>
        <row r="348">
          <cell r="B348">
            <v>530031244</v>
          </cell>
        </row>
        <row r="349">
          <cell r="B349">
            <v>530031319</v>
          </cell>
        </row>
        <row r="350">
          <cell r="B350">
            <v>530031434</v>
          </cell>
        </row>
        <row r="351">
          <cell r="B351">
            <v>530031483</v>
          </cell>
        </row>
        <row r="352">
          <cell r="B352">
            <v>530031798</v>
          </cell>
        </row>
        <row r="353">
          <cell r="B353">
            <v>530031889</v>
          </cell>
        </row>
        <row r="354">
          <cell r="B354">
            <v>530031905</v>
          </cell>
        </row>
        <row r="355">
          <cell r="B355">
            <v>530031913</v>
          </cell>
        </row>
        <row r="356">
          <cell r="B356">
            <v>530031921</v>
          </cell>
        </row>
        <row r="357">
          <cell r="B357">
            <v>530031939</v>
          </cell>
        </row>
        <row r="358">
          <cell r="B358">
            <v>530033000</v>
          </cell>
        </row>
        <row r="359">
          <cell r="B359">
            <v>560014649</v>
          </cell>
        </row>
        <row r="360">
          <cell r="B360">
            <v>590035762</v>
          </cell>
        </row>
        <row r="361">
          <cell r="B361">
            <v>590799730</v>
          </cell>
        </row>
        <row r="362">
          <cell r="B362">
            <v>610000754</v>
          </cell>
        </row>
        <row r="363">
          <cell r="B363">
            <v>610780082</v>
          </cell>
        </row>
        <row r="364">
          <cell r="B364">
            <v>690034475</v>
          </cell>
        </row>
        <row r="365">
          <cell r="B365">
            <v>690793435</v>
          </cell>
        </row>
        <row r="366">
          <cell r="B366">
            <v>720000025</v>
          </cell>
        </row>
        <row r="367">
          <cell r="B367">
            <v>720000058</v>
          </cell>
        </row>
        <row r="368">
          <cell r="B368">
            <v>720000066</v>
          </cell>
        </row>
        <row r="369">
          <cell r="B369">
            <v>720000090</v>
          </cell>
        </row>
        <row r="370">
          <cell r="B370">
            <v>720000140</v>
          </cell>
        </row>
        <row r="371">
          <cell r="B371">
            <v>720000447</v>
          </cell>
        </row>
        <row r="372">
          <cell r="B372">
            <v>720000454</v>
          </cell>
        </row>
        <row r="373">
          <cell r="B373">
            <v>720000488</v>
          </cell>
        </row>
        <row r="374">
          <cell r="B374">
            <v>720000728</v>
          </cell>
        </row>
        <row r="375">
          <cell r="B375">
            <v>720000769</v>
          </cell>
        </row>
        <row r="376">
          <cell r="B376">
            <v>720000777</v>
          </cell>
        </row>
        <row r="377">
          <cell r="B377">
            <v>720000793</v>
          </cell>
        </row>
        <row r="378">
          <cell r="B378">
            <v>720000835</v>
          </cell>
        </row>
        <row r="379">
          <cell r="B379">
            <v>720000843</v>
          </cell>
        </row>
        <row r="380">
          <cell r="B380">
            <v>720000850</v>
          </cell>
        </row>
        <row r="381">
          <cell r="B381">
            <v>720000868</v>
          </cell>
        </row>
        <row r="382">
          <cell r="B382">
            <v>720000876</v>
          </cell>
        </row>
        <row r="383">
          <cell r="B383">
            <v>720000884</v>
          </cell>
        </row>
        <row r="384">
          <cell r="B384">
            <v>720000892</v>
          </cell>
        </row>
        <row r="385">
          <cell r="B385">
            <v>720000900</v>
          </cell>
        </row>
        <row r="386">
          <cell r="B386">
            <v>720000926</v>
          </cell>
        </row>
        <row r="387">
          <cell r="B387">
            <v>720000934</v>
          </cell>
        </row>
        <row r="388">
          <cell r="B388">
            <v>720000942</v>
          </cell>
        </row>
        <row r="389">
          <cell r="B389">
            <v>720000959</v>
          </cell>
        </row>
        <row r="390">
          <cell r="B390">
            <v>720000967</v>
          </cell>
        </row>
        <row r="391">
          <cell r="B391">
            <v>720001395</v>
          </cell>
        </row>
        <row r="392">
          <cell r="B392">
            <v>720001445</v>
          </cell>
        </row>
        <row r="393">
          <cell r="B393">
            <v>720001528</v>
          </cell>
        </row>
        <row r="394">
          <cell r="B394">
            <v>720001551</v>
          </cell>
        </row>
        <row r="395">
          <cell r="B395">
            <v>720001668</v>
          </cell>
        </row>
        <row r="396">
          <cell r="B396">
            <v>720001676</v>
          </cell>
        </row>
        <row r="397">
          <cell r="B397">
            <v>720001932</v>
          </cell>
        </row>
        <row r="398">
          <cell r="B398">
            <v>720001981</v>
          </cell>
        </row>
        <row r="399">
          <cell r="B399">
            <v>720002054</v>
          </cell>
        </row>
        <row r="400">
          <cell r="B400">
            <v>720002062</v>
          </cell>
        </row>
        <row r="401">
          <cell r="B401">
            <v>720002369</v>
          </cell>
        </row>
        <row r="402">
          <cell r="B402">
            <v>720006022</v>
          </cell>
        </row>
        <row r="403">
          <cell r="B403">
            <v>720006725</v>
          </cell>
        </row>
        <row r="404">
          <cell r="B404">
            <v>720007244</v>
          </cell>
        </row>
        <row r="405">
          <cell r="B405">
            <v>720007418</v>
          </cell>
        </row>
        <row r="406">
          <cell r="B406">
            <v>720008390</v>
          </cell>
        </row>
        <row r="407">
          <cell r="B407">
            <v>720008762</v>
          </cell>
        </row>
        <row r="408">
          <cell r="B408">
            <v>720008770</v>
          </cell>
        </row>
        <row r="409">
          <cell r="B409">
            <v>720008788</v>
          </cell>
        </row>
        <row r="410">
          <cell r="B410">
            <v>720008796</v>
          </cell>
        </row>
        <row r="411">
          <cell r="B411">
            <v>720008804</v>
          </cell>
        </row>
        <row r="412">
          <cell r="B412">
            <v>720008820</v>
          </cell>
        </row>
        <row r="413">
          <cell r="B413">
            <v>720008853</v>
          </cell>
        </row>
        <row r="414">
          <cell r="B414">
            <v>720009562</v>
          </cell>
        </row>
        <row r="415">
          <cell r="B415">
            <v>720009646</v>
          </cell>
        </row>
        <row r="416">
          <cell r="B416">
            <v>720009687</v>
          </cell>
        </row>
        <row r="417">
          <cell r="B417">
            <v>720009729</v>
          </cell>
        </row>
        <row r="418">
          <cell r="B418">
            <v>720009836</v>
          </cell>
        </row>
        <row r="419">
          <cell r="B419">
            <v>720011733</v>
          </cell>
        </row>
        <row r="420">
          <cell r="B420">
            <v>720011881</v>
          </cell>
        </row>
        <row r="421">
          <cell r="B421">
            <v>720012699</v>
          </cell>
        </row>
        <row r="422">
          <cell r="B422">
            <v>720012749</v>
          </cell>
        </row>
        <row r="423">
          <cell r="B423">
            <v>720013101</v>
          </cell>
        </row>
        <row r="424">
          <cell r="B424">
            <v>720013291</v>
          </cell>
        </row>
        <row r="425">
          <cell r="B425">
            <v>720013382</v>
          </cell>
        </row>
        <row r="426">
          <cell r="B426">
            <v>720013408</v>
          </cell>
        </row>
        <row r="427">
          <cell r="B427">
            <v>720013507</v>
          </cell>
        </row>
        <row r="428">
          <cell r="B428">
            <v>720013564</v>
          </cell>
        </row>
        <row r="429">
          <cell r="B429">
            <v>720014091</v>
          </cell>
        </row>
        <row r="430">
          <cell r="B430">
            <v>720014919</v>
          </cell>
        </row>
        <row r="431">
          <cell r="B431">
            <v>720015999</v>
          </cell>
        </row>
        <row r="432">
          <cell r="B432">
            <v>720016674</v>
          </cell>
        </row>
        <row r="433">
          <cell r="B433">
            <v>720016724</v>
          </cell>
        </row>
        <row r="434">
          <cell r="B434">
            <v>720017813</v>
          </cell>
        </row>
        <row r="435">
          <cell r="B435">
            <v>720018050</v>
          </cell>
        </row>
        <row r="436">
          <cell r="B436">
            <v>720018092</v>
          </cell>
        </row>
        <row r="437">
          <cell r="B437">
            <v>720018266</v>
          </cell>
        </row>
        <row r="438">
          <cell r="B438">
            <v>720018274</v>
          </cell>
        </row>
        <row r="439">
          <cell r="B439">
            <v>720018613</v>
          </cell>
        </row>
        <row r="440">
          <cell r="B440">
            <v>720019462</v>
          </cell>
        </row>
        <row r="441">
          <cell r="B441">
            <v>720019470</v>
          </cell>
        </row>
        <row r="442">
          <cell r="B442">
            <v>750005068</v>
          </cell>
        </row>
        <row r="443">
          <cell r="B443">
            <v>750034589</v>
          </cell>
        </row>
        <row r="444">
          <cell r="B444">
            <v>750046518</v>
          </cell>
        </row>
        <row r="445">
          <cell r="B445">
            <v>750052037</v>
          </cell>
        </row>
        <row r="446">
          <cell r="B446">
            <v>750054389</v>
          </cell>
        </row>
        <row r="447">
          <cell r="B447">
            <v>750056335</v>
          </cell>
        </row>
        <row r="448">
          <cell r="B448">
            <v>750056368</v>
          </cell>
        </row>
        <row r="449">
          <cell r="B449">
            <v>750719239</v>
          </cell>
        </row>
        <row r="450">
          <cell r="B450">
            <v>750720245</v>
          </cell>
        </row>
        <row r="451">
          <cell r="B451">
            <v>750720591</v>
          </cell>
        </row>
        <row r="452">
          <cell r="B452">
            <v>750720831</v>
          </cell>
        </row>
        <row r="453">
          <cell r="B453">
            <v>750721334</v>
          </cell>
        </row>
        <row r="454">
          <cell r="B454">
            <v>750812844</v>
          </cell>
        </row>
        <row r="455">
          <cell r="B455">
            <v>770001154</v>
          </cell>
        </row>
        <row r="456">
          <cell r="B456">
            <v>850000019</v>
          </cell>
        </row>
        <row r="457">
          <cell r="B457">
            <v>850000035</v>
          </cell>
        </row>
        <row r="458">
          <cell r="B458">
            <v>850000043</v>
          </cell>
        </row>
        <row r="459">
          <cell r="B459">
            <v>850000084</v>
          </cell>
        </row>
        <row r="460">
          <cell r="B460">
            <v>850000092</v>
          </cell>
        </row>
        <row r="461">
          <cell r="B461">
            <v>850000100</v>
          </cell>
        </row>
        <row r="462">
          <cell r="B462">
            <v>850000365</v>
          </cell>
        </row>
        <row r="463">
          <cell r="B463">
            <v>850000373</v>
          </cell>
        </row>
        <row r="464">
          <cell r="B464">
            <v>850000381</v>
          </cell>
        </row>
        <row r="465">
          <cell r="B465">
            <v>850000431</v>
          </cell>
        </row>
        <row r="466">
          <cell r="B466">
            <v>850000456</v>
          </cell>
        </row>
        <row r="467">
          <cell r="B467">
            <v>850000464</v>
          </cell>
        </row>
        <row r="468">
          <cell r="B468">
            <v>850000514</v>
          </cell>
        </row>
        <row r="469">
          <cell r="B469">
            <v>850001173</v>
          </cell>
        </row>
        <row r="470">
          <cell r="B470">
            <v>850002239</v>
          </cell>
        </row>
        <row r="471">
          <cell r="B471">
            <v>850004904</v>
          </cell>
        </row>
        <row r="472">
          <cell r="B472">
            <v>850005075</v>
          </cell>
        </row>
        <row r="473">
          <cell r="B473">
            <v>850005117</v>
          </cell>
        </row>
        <row r="474">
          <cell r="B474">
            <v>850005240</v>
          </cell>
        </row>
        <row r="475">
          <cell r="B475">
            <v>850006172</v>
          </cell>
        </row>
        <row r="476">
          <cell r="B476">
            <v>850006347</v>
          </cell>
        </row>
        <row r="477">
          <cell r="B477">
            <v>850006560</v>
          </cell>
        </row>
        <row r="478">
          <cell r="B478">
            <v>850006610</v>
          </cell>
        </row>
        <row r="479">
          <cell r="B479">
            <v>850007469</v>
          </cell>
        </row>
        <row r="480">
          <cell r="B480">
            <v>850007949</v>
          </cell>
        </row>
        <row r="481">
          <cell r="B481">
            <v>850008905</v>
          </cell>
        </row>
        <row r="482">
          <cell r="B482">
            <v>850008921</v>
          </cell>
        </row>
        <row r="483">
          <cell r="B483">
            <v>850009010</v>
          </cell>
        </row>
        <row r="484">
          <cell r="B484">
            <v>850009036</v>
          </cell>
        </row>
        <row r="485">
          <cell r="B485">
            <v>850009242</v>
          </cell>
        </row>
        <row r="486">
          <cell r="B486">
            <v>850009275</v>
          </cell>
        </row>
        <row r="487">
          <cell r="B487">
            <v>850009283</v>
          </cell>
        </row>
        <row r="488">
          <cell r="B488">
            <v>850009382</v>
          </cell>
        </row>
        <row r="489">
          <cell r="B489">
            <v>850009424</v>
          </cell>
        </row>
        <row r="490">
          <cell r="B490">
            <v>850009945</v>
          </cell>
        </row>
        <row r="491">
          <cell r="B491">
            <v>850011073</v>
          </cell>
        </row>
        <row r="492">
          <cell r="B492">
            <v>850011636</v>
          </cell>
        </row>
        <row r="493">
          <cell r="B493">
            <v>850011826</v>
          </cell>
        </row>
        <row r="494">
          <cell r="B494">
            <v>850011834</v>
          </cell>
        </row>
        <row r="495">
          <cell r="B495">
            <v>850011859</v>
          </cell>
        </row>
        <row r="496">
          <cell r="B496">
            <v>850012436</v>
          </cell>
        </row>
        <row r="497">
          <cell r="B497">
            <v>850012444</v>
          </cell>
        </row>
        <row r="498">
          <cell r="B498">
            <v>850012535</v>
          </cell>
        </row>
        <row r="499">
          <cell r="B499">
            <v>850012543</v>
          </cell>
        </row>
        <row r="500">
          <cell r="B500">
            <v>850012550</v>
          </cell>
        </row>
        <row r="501">
          <cell r="B501">
            <v>850012576</v>
          </cell>
        </row>
        <row r="502">
          <cell r="B502">
            <v>850012584</v>
          </cell>
        </row>
        <row r="503">
          <cell r="B503">
            <v>850012618</v>
          </cell>
        </row>
        <row r="504">
          <cell r="B504">
            <v>850012626</v>
          </cell>
        </row>
        <row r="505">
          <cell r="B505">
            <v>850012642</v>
          </cell>
        </row>
        <row r="506">
          <cell r="B506">
            <v>850012659</v>
          </cell>
        </row>
        <row r="507">
          <cell r="B507">
            <v>850012667</v>
          </cell>
        </row>
        <row r="508">
          <cell r="B508">
            <v>850012675</v>
          </cell>
        </row>
        <row r="509">
          <cell r="B509">
            <v>850012691</v>
          </cell>
        </row>
        <row r="510">
          <cell r="B510">
            <v>850012717</v>
          </cell>
        </row>
        <row r="511">
          <cell r="B511">
            <v>850012725</v>
          </cell>
        </row>
        <row r="512">
          <cell r="B512">
            <v>850012733</v>
          </cell>
        </row>
        <row r="513">
          <cell r="B513">
            <v>850012741</v>
          </cell>
        </row>
        <row r="514">
          <cell r="B514">
            <v>850012758</v>
          </cell>
        </row>
        <row r="515">
          <cell r="B515">
            <v>850012766</v>
          </cell>
        </row>
        <row r="516">
          <cell r="B516">
            <v>850012774</v>
          </cell>
        </row>
        <row r="517">
          <cell r="B517">
            <v>850012816</v>
          </cell>
        </row>
        <row r="518">
          <cell r="B518">
            <v>850012840</v>
          </cell>
        </row>
        <row r="519">
          <cell r="B519">
            <v>850012865</v>
          </cell>
        </row>
        <row r="520">
          <cell r="B520">
            <v>850012873</v>
          </cell>
        </row>
        <row r="521">
          <cell r="B521">
            <v>850012881</v>
          </cell>
        </row>
        <row r="522">
          <cell r="B522">
            <v>850012899</v>
          </cell>
        </row>
        <row r="523">
          <cell r="B523">
            <v>850012931</v>
          </cell>
        </row>
        <row r="524">
          <cell r="B524">
            <v>850012949</v>
          </cell>
        </row>
        <row r="525">
          <cell r="B525">
            <v>850012964</v>
          </cell>
        </row>
        <row r="526">
          <cell r="B526">
            <v>850012980</v>
          </cell>
        </row>
        <row r="527">
          <cell r="B527">
            <v>850012998</v>
          </cell>
        </row>
        <row r="528">
          <cell r="B528">
            <v>850013087</v>
          </cell>
        </row>
        <row r="529">
          <cell r="B529">
            <v>850013277</v>
          </cell>
        </row>
        <row r="530">
          <cell r="B530">
            <v>850014374</v>
          </cell>
        </row>
        <row r="531">
          <cell r="B531">
            <v>850014382</v>
          </cell>
        </row>
        <row r="532">
          <cell r="B532">
            <v>850014390</v>
          </cell>
        </row>
        <row r="533">
          <cell r="B533">
            <v>850014408</v>
          </cell>
        </row>
        <row r="534">
          <cell r="B534">
            <v>850014424</v>
          </cell>
        </row>
        <row r="535">
          <cell r="B535">
            <v>850014440</v>
          </cell>
        </row>
        <row r="536">
          <cell r="B536">
            <v>850016577</v>
          </cell>
        </row>
        <row r="537">
          <cell r="B537">
            <v>850016593</v>
          </cell>
        </row>
        <row r="538">
          <cell r="B538">
            <v>850016635</v>
          </cell>
        </row>
        <row r="539">
          <cell r="B539">
            <v>850016684</v>
          </cell>
        </row>
        <row r="540">
          <cell r="B540">
            <v>850017237</v>
          </cell>
        </row>
        <row r="541">
          <cell r="B541">
            <v>850017831</v>
          </cell>
        </row>
        <row r="542">
          <cell r="B542">
            <v>850017963</v>
          </cell>
        </row>
        <row r="543">
          <cell r="B543">
            <v>850018219</v>
          </cell>
        </row>
        <row r="544">
          <cell r="B544">
            <v>850018326</v>
          </cell>
        </row>
        <row r="545">
          <cell r="B545">
            <v>850018862</v>
          </cell>
        </row>
        <row r="546">
          <cell r="B546">
            <v>850018979</v>
          </cell>
        </row>
        <row r="547">
          <cell r="B547">
            <v>850020033</v>
          </cell>
        </row>
        <row r="548">
          <cell r="B548">
            <v>850020116</v>
          </cell>
        </row>
        <row r="549">
          <cell r="B549">
            <v>850020280</v>
          </cell>
        </row>
        <row r="550">
          <cell r="B550">
            <v>850020314</v>
          </cell>
        </row>
        <row r="551">
          <cell r="B551">
            <v>850020330</v>
          </cell>
        </row>
        <row r="552">
          <cell r="B552">
            <v>850020355</v>
          </cell>
        </row>
        <row r="553">
          <cell r="B553">
            <v>850020413</v>
          </cell>
        </row>
        <row r="554">
          <cell r="B554">
            <v>850021486</v>
          </cell>
        </row>
        <row r="555">
          <cell r="B555">
            <v>850021692</v>
          </cell>
        </row>
        <row r="556">
          <cell r="B556">
            <v>850022401</v>
          </cell>
        </row>
        <row r="557">
          <cell r="B557">
            <v>850022856</v>
          </cell>
        </row>
        <row r="558">
          <cell r="B558">
            <v>850023078</v>
          </cell>
        </row>
        <row r="559">
          <cell r="B559">
            <v>850023581</v>
          </cell>
        </row>
        <row r="560">
          <cell r="B560">
            <v>850023649</v>
          </cell>
        </row>
        <row r="561">
          <cell r="B561">
            <v>850023664</v>
          </cell>
        </row>
        <row r="562">
          <cell r="B562">
            <v>850023953</v>
          </cell>
        </row>
        <row r="563">
          <cell r="B563">
            <v>850024225</v>
          </cell>
        </row>
        <row r="564">
          <cell r="B564">
            <v>850024449</v>
          </cell>
        </row>
        <row r="565">
          <cell r="B565">
            <v>850025032</v>
          </cell>
        </row>
        <row r="566">
          <cell r="B566">
            <v>850025164</v>
          </cell>
        </row>
        <row r="567">
          <cell r="B567">
            <v>850025180</v>
          </cell>
        </row>
        <row r="568">
          <cell r="B568">
            <v>850025206</v>
          </cell>
        </row>
        <row r="569">
          <cell r="B569">
            <v>850025222</v>
          </cell>
        </row>
        <row r="570">
          <cell r="B570">
            <v>850025263</v>
          </cell>
        </row>
        <row r="571">
          <cell r="B571">
            <v>850025594</v>
          </cell>
        </row>
        <row r="572">
          <cell r="B572">
            <v>850025610</v>
          </cell>
        </row>
        <row r="573">
          <cell r="B573">
            <v>850025768</v>
          </cell>
        </row>
        <row r="574">
          <cell r="B574">
            <v>850025859</v>
          </cell>
        </row>
        <row r="575">
          <cell r="B575">
            <v>850025867</v>
          </cell>
        </row>
        <row r="576">
          <cell r="B576">
            <v>920028669</v>
          </cell>
        </row>
        <row r="577">
          <cell r="B577">
            <v>920718459</v>
          </cell>
        </row>
        <row r="578">
          <cell r="B578">
            <v>920809829</v>
          </cell>
        </row>
        <row r="579">
          <cell r="B579">
            <v>930019484</v>
          </cell>
        </row>
        <row r="580">
          <cell r="B580">
            <v>930712393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déroulant"/>
      <sheetName val="TableauREGION2013"/>
      <sheetName val="Recap2013"/>
      <sheetName val="Fiche Individuelle"/>
      <sheetName val="ScoreAutodiagnostic"/>
      <sheetName val="Fiche Indiv. finalisée"/>
      <sheetName val="TableauREGION2012"/>
      <sheetName val="Recap2012"/>
      <sheetName val="Evolution2012-2013"/>
      <sheetName val="Comp. 2012-2013"/>
      <sheetName val="Tableaux diapo"/>
      <sheetName val="ParDepartement"/>
      <sheetName val="ParStatut"/>
      <sheetName val="ParCapacité"/>
      <sheetName val="ParOptionTarif"/>
      <sheetName val="Répondants2012-2013"/>
      <sheetName val="NOTES"/>
      <sheetName val="CTP signées en 2012"/>
      <sheetName val="Voir avec Vane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onnées-doc de travail"/>
      <sheetName val="autodiagnostic_statut"/>
      <sheetName val="cooperation"/>
      <sheetName val="TCD-200313"/>
      <sheetName val="SOUS-TOTAUX-200313"/>
      <sheetName val="EHPAD-répondants"/>
      <sheetName val="tx-PMP"/>
      <sheetName val="médicaments"/>
      <sheetName val="eval_ext"/>
      <sheetName val="PVP"/>
      <sheetName val="évènements_indésirables"/>
      <sheetName val="bucco dentaire"/>
      <sheetName val="PACQ"/>
      <sheetName val="gir 5 &amp; 6"/>
      <sheetName val="chu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ables/table1.xml><?xml version="1.0" encoding="utf-8"?>
<table xmlns="http://schemas.openxmlformats.org/spreadsheetml/2006/main" id="2" name="Tableau14" displayName="Tableau14" ref="A8:AU107" totalsRowShown="0" headerRowDxfId="497" dataDxfId="496" headerRowCellStyle="Pourcentage" dataCellStyle="Pourcentage">
  <autoFilter ref="A8:AU107"/>
  <sortState ref="A9:BC497">
    <sortCondition descending="1" ref="G8:G496"/>
    <sortCondition ref="E8:E496"/>
  </sortState>
  <tableColumns count="47">
    <tableColumn id="1" name="Département" dataDxfId="495"/>
    <tableColumn id="57" name="N°FINESS (géographique)" dataDxfId="494"/>
    <tableColumn id="2" name="Raison sociale du Géographique" dataDxfId="493"/>
    <tableColumn id="55" name="Commune de la structure" dataDxfId="492"/>
    <tableColumn id="3" name="Catégorie de la structure" dataDxfId="491"/>
    <tableColumn id="5" name="Raison sociale du Juridique" dataDxfId="490"/>
    <tableColumn id="56" name="ETABLISSEMENT / SERVICE" dataDxfId="489" dataCellStyle="Pourcentage"/>
    <tableColumn id="7" name="Nombre de personnes accompagnées" dataDxfId="488"/>
    <tableColumn id="27" name="Existence d'une convention avec des organismes de formation pour les personnes accompagnées" dataDxfId="487"/>
    <tableColumn id="35" name="Nombre de personnes accompagnées ayant bénéficié d'une visite médicale " dataDxfId="486"/>
    <tableColumn id="44" name="Taux de PH ayant bénéficié d'une visite médicale" dataDxfId="485" dataCellStyle="Pourcentage"/>
    <tableColumn id="40" name="Un repérage des problèmes nutritionnels est-il systématiquement réalisé  ?" dataDxfId="484" dataCellStyle="Pourcentage"/>
    <tableColumn id="64" name="Des actions de prévention des effets du veillissement sont-elles mises en place pour les + de 45 ans ?" dataDxfId="483" dataCellStyle="Pourcentage"/>
    <tableColumn id="36" name="Nombre de personnes accompagnées ayant bénéficié d'un bilan bucco-dentaire" dataDxfId="482"/>
    <tableColumn id="46" name="Taux de PH ayant bénéficié d'un bilan bucco-dentaire " dataDxfId="481" dataCellStyle="Pourcentage"/>
    <tableColumn id="37" name="NB de personnes accompagnées pour lesquelles le besoin d'un bilan ophtalmologique a été évalué au cours de l'année" dataDxfId="480"/>
    <tableColumn id="25" name="taux de PH pour lesquelles le besoin d'un bilan ophtalmologique a été évalué" dataDxfId="479" dataCellStyle="Pourcentage"/>
    <tableColumn id="38" name="Nombre de personnes accompagnées pour lesquelles le besoin d'un bilan auditif a été évalué au cours de l'année " dataDxfId="478"/>
    <tableColumn id="14" name="taux de PH pour lesquelles le besoin d'un bilan auditif a été évalué" dataDxfId="477" dataCellStyle="Pourcentage"/>
    <tableColumn id="39" name="Le besoin d'un bilan gynécologique a-t-il été évalué au cours de l'année pour l'ensemble des femmes ?" dataDxfId="476"/>
    <tableColumn id="41" name="Nombre de personnes accueillies disposant d'un dossier de liaison d'urgence (DLU) ou d'une fiche de liaison" dataDxfId="475"/>
    <tableColumn id="53" name="Taux de PH disposant d'un dossier de liaison d'urgence (DLU) ou d'une fiche de liaison" dataDxfId="474" dataCellStyle="Pourcentage"/>
    <tableColumn id="42" name="Existence d’une convention avec le secteur psychiatrique organisant l'accès aux soins spécialisés en psychiatrie" dataDxfId="473"/>
    <tableColumn id="43" name="Existence d’une convention avec un établissement sanitaire comprenant l'organisation de l'accueil en urgence ? " dataDxfId="472"/>
    <tableColumn id="28" name="Existence de partenariats formalisés spécifiques à l'accompagnment des personnes handicapées vieillissantes ?" dataDxfId="471"/>
    <tableColumn id="63" name="Existence de partenariats engagés spécifiques à l'orientation des personnes handicapées vieillissantes ?" dataDxfId="470"/>
    <tableColumn id="13" name="Organisez-vous des groupes d'expression collective ou d'autres modes d'expression en dehors du CVS ?" dataDxfId="469"/>
    <tableColumn id="10" name="Nombre de personnes accompagnées ayant un projet personnalisé formalisé" dataDxfId="468"/>
    <tableColumn id="47" name="Taux de personnes accompagnées bénéficiant d'un PP formalisé" dataDxfId="467" dataCellStyle="Pourcentage"/>
    <tableColumn id="11" name="Nombre projets personnalisés réévalués avec la personne accompagnée" dataDxfId="466"/>
    <tableColumn id="48" name="Taux de PP réévalués avec la personne " dataDxfId="465" dataCellStyle="Pourcentage"/>
    <tableColumn id="12" name="Les projets personnalisés sont-ils révisés aux âges clé de la vie  (18-25/35-45 ans)?" dataDxfId="464"/>
    <tableColumn id="15" name="Colonne11" dataDxfId="463"/>
    <tableColumn id="16" name="Existence en interne de fiches de déclaration d'évènements indésirables (EI)" dataDxfId="462"/>
    <tableColumn id="17" name="Nombre d'événements indésirables (graves ou non) déclarés en interne" dataDxfId="461"/>
    <tableColumn id="19" name="Nombre d'événements indésirables (graves ou non) déclarés en interne liés à une situation de violence" dataDxfId="460"/>
    <tableColumn id="51" name="Taux d'EI graves ou non déclarés en interne liés à une situation de violence" dataDxfId="459" dataCellStyle="Pourcentage"/>
    <tableColumn id="20" name="Existence en interne d'un protocole de gestion des risques de violence (du fait de l'usager)" dataDxfId="458"/>
    <tableColumn id="21" name="Existence de réunions en interne d'analyse des événements indésirables" dataDxfId="457"/>
    <tableColumn id="22" name="Existence d'un protocole de gestion des situations de maltraitance (du fait du personnel)" dataDxfId="456"/>
    <tableColumn id="23" name="Existence d'un protocole encadrant les contentions (physiques et chimiques)" dataDxfId="455"/>
    <tableColumn id="60" name="Réalisation de l'autodiagnostic du circuit du médicament avec l'outil HANDICIMED proposé par l'ARS (hors PUI)" dataDxfId="454"/>
    <tableColumn id="31" name="Mise en place d'un plan d'actions formalisé de sécurisation du circuit du médicament" dataDxfId="453"/>
    <tableColumn id="30" name="Existence d’une convention formalisée avec une ou plusieurs officines (hors PUI)" dataDxfId="452"/>
    <tableColumn id="32" name="Nombre de personnes accompagnées dont la prescription de médicaments a été réévaluée dans l'année" dataDxfId="451"/>
    <tableColumn id="45" name="Taux de PH dont la prescription de médicaments à été réévalués dans l'année" dataDxfId="450" dataCellStyle="Pourcentage"/>
    <tableColumn id="18" name="Analyse des événements indésirables liés au circuit du médicament" dataDxfId="449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omments" Target="../comments6.xml"/><Relationship Id="rId3" Type="http://schemas.openxmlformats.org/officeDocument/2006/relationships/ctrlProp" Target="../ctrlProps/ctrlProp14.x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9.xml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7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13" Type="http://schemas.openxmlformats.org/officeDocument/2006/relationships/ctrlProp" Target="../ctrlProps/ctrlProp12.xml"/><Relationship Id="rId3" Type="http://schemas.openxmlformats.org/officeDocument/2006/relationships/ctrlProp" Target="../ctrlProps/ctrlProp2.xml"/><Relationship Id="rId7" Type="http://schemas.openxmlformats.org/officeDocument/2006/relationships/ctrlProp" Target="../ctrlProps/ctrlProp6.xml"/><Relationship Id="rId12" Type="http://schemas.openxmlformats.org/officeDocument/2006/relationships/ctrlProp" Target="../ctrlProps/ctrlProp11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5" Type="http://schemas.openxmlformats.org/officeDocument/2006/relationships/ctrlProp" Target="../ctrlProps/ctrlProp4.xml"/><Relationship Id="rId15" Type="http://schemas.openxmlformats.org/officeDocument/2006/relationships/comments" Target="../comments5.xml"/><Relationship Id="rId10" Type="http://schemas.openxmlformats.org/officeDocument/2006/relationships/ctrlProp" Target="../ctrlProps/ctrlProp9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42"/>
  <sheetViews>
    <sheetView zoomScale="60" zoomScaleNormal="60" workbookViewId="0">
      <selection activeCell="B8" sqref="B8:C8"/>
    </sheetView>
  </sheetViews>
  <sheetFormatPr baseColWidth="10" defaultRowHeight="15" x14ac:dyDescent="0.25"/>
  <cols>
    <col min="1" max="5" width="40.7109375" customWidth="1"/>
  </cols>
  <sheetData>
    <row r="1" spans="1:5" ht="28.5" customHeight="1" x14ac:dyDescent="0.25">
      <c r="A1" s="986" t="s">
        <v>21</v>
      </c>
      <c r="B1" s="986"/>
      <c r="C1" s="986"/>
      <c r="D1" s="986"/>
      <c r="E1" s="986"/>
    </row>
    <row r="2" spans="1:5" ht="28.5" customHeight="1" x14ac:dyDescent="0.25">
      <c r="A2" s="986"/>
      <c r="B2" s="986"/>
      <c r="C2" s="986"/>
      <c r="D2" s="986"/>
      <c r="E2" s="986"/>
    </row>
    <row r="3" spans="1:5" ht="28.5" customHeight="1" x14ac:dyDescent="0.25">
      <c r="A3" s="986"/>
      <c r="B3" s="986"/>
      <c r="C3" s="986"/>
      <c r="D3" s="986"/>
      <c r="E3" s="986"/>
    </row>
    <row r="4" spans="1:5" ht="28.5" customHeight="1" thickBot="1" x14ac:dyDescent="0.3"/>
    <row r="5" spans="1:5" ht="28.5" customHeight="1" thickTop="1" thickBot="1" x14ac:dyDescent="0.3">
      <c r="A5" s="987" t="s">
        <v>29</v>
      </c>
      <c r="B5" s="988"/>
      <c r="C5" s="989"/>
    </row>
    <row r="6" spans="1:5" ht="28.5" customHeight="1" thickTop="1" thickBot="1" x14ac:dyDescent="0.3">
      <c r="A6" s="19" t="s">
        <v>22</v>
      </c>
      <c r="B6" s="990"/>
      <c r="C6" s="991"/>
    </row>
    <row r="7" spans="1:5" ht="28.5" customHeight="1" thickTop="1" thickBot="1" x14ac:dyDescent="0.3">
      <c r="A7" s="19" t="s">
        <v>23</v>
      </c>
      <c r="B7" s="992"/>
      <c r="C7" s="993"/>
    </row>
    <row r="8" spans="1:5" ht="33" customHeight="1" thickTop="1" thickBot="1" x14ac:dyDescent="0.3">
      <c r="A8" s="20" t="s">
        <v>27</v>
      </c>
      <c r="B8" s="978"/>
      <c r="C8" s="979"/>
    </row>
    <row r="9" spans="1:5" ht="35.25" customHeight="1" thickTop="1" thickBot="1" x14ac:dyDescent="0.3">
      <c r="A9" s="20" t="s">
        <v>24</v>
      </c>
      <c r="B9" s="992"/>
      <c r="C9" s="993"/>
    </row>
    <row r="10" spans="1:5" ht="28.5" customHeight="1" thickTop="1" thickBot="1" x14ac:dyDescent="0.3">
      <c r="A10" s="19" t="s">
        <v>28</v>
      </c>
      <c r="B10" s="976"/>
      <c r="C10" s="977"/>
    </row>
    <row r="11" spans="1:5" ht="28.5" customHeight="1" thickTop="1" thickBot="1" x14ac:dyDescent="0.3"/>
    <row r="12" spans="1:5" s="9" customFormat="1" ht="33.75" customHeight="1" thickTop="1" thickBot="1" x14ac:dyDescent="0.3">
      <c r="A12" s="10" t="s">
        <v>25</v>
      </c>
      <c r="B12" s="11" t="s">
        <v>26</v>
      </c>
      <c r="C12" s="11" t="s">
        <v>30</v>
      </c>
      <c r="D12" s="11" t="s">
        <v>32</v>
      </c>
      <c r="E12" s="12" t="s">
        <v>31</v>
      </c>
    </row>
    <row r="13" spans="1:5" ht="28.5" customHeight="1" thickBot="1" x14ac:dyDescent="0.3">
      <c r="A13" s="980" t="s">
        <v>33</v>
      </c>
      <c r="B13" s="981"/>
      <c r="C13" s="981"/>
      <c r="D13" s="981"/>
      <c r="E13" s="982"/>
    </row>
    <row r="14" spans="1:5" ht="28.5" customHeight="1" thickTop="1" thickBot="1" x14ac:dyDescent="0.3">
      <c r="A14" s="17" t="s">
        <v>34</v>
      </c>
      <c r="B14" s="14"/>
      <c r="C14" s="13"/>
      <c r="D14" s="13"/>
      <c r="E14" s="18"/>
    </row>
    <row r="15" spans="1:5" ht="28.5" customHeight="1" thickTop="1" thickBot="1" x14ac:dyDescent="0.3">
      <c r="A15" s="17" t="s">
        <v>35</v>
      </c>
      <c r="B15" s="15"/>
      <c r="C15" s="5"/>
      <c r="D15" s="5"/>
      <c r="E15" s="6"/>
    </row>
    <row r="16" spans="1:5" ht="28.5" customHeight="1" thickTop="1" thickBot="1" x14ac:dyDescent="0.3">
      <c r="A16" s="17" t="s">
        <v>36</v>
      </c>
      <c r="B16" s="15"/>
      <c r="C16" s="5"/>
      <c r="D16" s="5"/>
      <c r="E16" s="6"/>
    </row>
    <row r="17" spans="1:5" ht="28.5" customHeight="1" thickTop="1" thickBot="1" x14ac:dyDescent="0.3">
      <c r="A17" s="17" t="s">
        <v>37</v>
      </c>
      <c r="B17" s="15"/>
      <c r="C17" s="5"/>
      <c r="D17" s="5"/>
      <c r="E17" s="6"/>
    </row>
    <row r="18" spans="1:5" ht="28.5" customHeight="1" thickTop="1" thickBot="1" x14ac:dyDescent="0.3">
      <c r="A18" s="17" t="s">
        <v>41</v>
      </c>
      <c r="B18" s="15"/>
      <c r="C18" s="5"/>
      <c r="D18" s="5"/>
      <c r="E18" s="6"/>
    </row>
    <row r="19" spans="1:5" ht="28.5" customHeight="1" thickTop="1" thickBot="1" x14ac:dyDescent="0.3">
      <c r="A19" s="17" t="s">
        <v>38</v>
      </c>
      <c r="B19" s="15"/>
      <c r="C19" s="5"/>
      <c r="D19" s="5"/>
      <c r="E19" s="6"/>
    </row>
    <row r="20" spans="1:5" ht="28.5" customHeight="1" thickTop="1" thickBot="1" x14ac:dyDescent="0.3">
      <c r="A20" s="17" t="s">
        <v>39</v>
      </c>
      <c r="B20" s="15"/>
      <c r="C20" s="5"/>
      <c r="D20" s="5"/>
      <c r="E20" s="6"/>
    </row>
    <row r="21" spans="1:5" ht="28.5" customHeight="1" thickTop="1" thickBot="1" x14ac:dyDescent="0.3">
      <c r="A21" s="17" t="s">
        <v>40</v>
      </c>
      <c r="B21" s="15"/>
      <c r="C21" s="5"/>
      <c r="D21" s="5"/>
      <c r="E21" s="6"/>
    </row>
    <row r="22" spans="1:5" ht="28.5" customHeight="1" thickTop="1" thickBot="1" x14ac:dyDescent="0.3">
      <c r="A22" s="17" t="s">
        <v>42</v>
      </c>
      <c r="B22" s="15"/>
      <c r="C22" s="5"/>
      <c r="D22" s="5"/>
      <c r="E22" s="6"/>
    </row>
    <row r="23" spans="1:5" ht="28.5" customHeight="1" thickTop="1" thickBot="1" x14ac:dyDescent="0.3">
      <c r="A23" s="17" t="s">
        <v>43</v>
      </c>
      <c r="B23" s="15"/>
      <c r="C23" s="5"/>
      <c r="D23" s="5"/>
      <c r="E23" s="6"/>
    </row>
    <row r="24" spans="1:5" ht="28.5" customHeight="1" thickTop="1" thickBot="1" x14ac:dyDescent="0.3">
      <c r="A24" s="17" t="s">
        <v>44</v>
      </c>
      <c r="B24" s="15"/>
      <c r="C24" s="5"/>
      <c r="D24" s="5"/>
      <c r="E24" s="6"/>
    </row>
    <row r="25" spans="1:5" ht="28.5" customHeight="1" thickTop="1" thickBot="1" x14ac:dyDescent="0.3">
      <c r="A25" s="17" t="s">
        <v>45</v>
      </c>
      <c r="B25" s="16"/>
      <c r="C25" s="7"/>
      <c r="D25" s="7"/>
      <c r="E25" s="8"/>
    </row>
    <row r="26" spans="1:5" ht="28.5" customHeight="1" thickTop="1" thickBot="1" x14ac:dyDescent="0.3">
      <c r="A26" s="983" t="s">
        <v>46</v>
      </c>
      <c r="B26" s="984"/>
      <c r="C26" s="984"/>
      <c r="D26" s="984"/>
      <c r="E26" s="985"/>
    </row>
    <row r="27" spans="1:5" ht="28.5" customHeight="1" thickTop="1" thickBot="1" x14ac:dyDescent="0.3">
      <c r="A27" s="21" t="s">
        <v>47</v>
      </c>
      <c r="B27" s="22"/>
      <c r="C27" s="13"/>
      <c r="D27" s="13"/>
      <c r="E27" s="18"/>
    </row>
    <row r="28" spans="1:5" ht="28.5" customHeight="1" thickTop="1" thickBot="1" x14ac:dyDescent="0.3">
      <c r="A28" s="21" t="s">
        <v>48</v>
      </c>
      <c r="B28" s="23"/>
      <c r="C28" s="5"/>
      <c r="D28" s="5"/>
      <c r="E28" s="6"/>
    </row>
    <row r="29" spans="1:5" ht="28.5" customHeight="1" thickTop="1" thickBot="1" x14ac:dyDescent="0.3">
      <c r="A29" s="21" t="s">
        <v>58</v>
      </c>
      <c r="B29" s="23"/>
      <c r="C29" s="5"/>
      <c r="D29" s="5"/>
      <c r="E29" s="6"/>
    </row>
    <row r="30" spans="1:5" ht="28.5" customHeight="1" thickTop="1" thickBot="1" x14ac:dyDescent="0.3">
      <c r="A30" s="21" t="s">
        <v>37</v>
      </c>
      <c r="B30" s="23"/>
      <c r="C30" s="5"/>
      <c r="D30" s="5"/>
      <c r="E30" s="6"/>
    </row>
    <row r="31" spans="1:5" ht="28.5" customHeight="1" thickTop="1" thickBot="1" x14ac:dyDescent="0.3">
      <c r="A31" s="21" t="s">
        <v>39</v>
      </c>
      <c r="B31" s="23"/>
      <c r="C31" s="5"/>
      <c r="D31" s="5"/>
      <c r="E31" s="6"/>
    </row>
    <row r="32" spans="1:5" ht="28.5" customHeight="1" thickTop="1" thickBot="1" x14ac:dyDescent="0.3">
      <c r="A32" s="21" t="s">
        <v>49</v>
      </c>
      <c r="B32" s="23"/>
      <c r="C32" s="5"/>
      <c r="D32" s="5"/>
      <c r="E32" s="6"/>
    </row>
    <row r="33" spans="1:5" ht="51" customHeight="1" thickTop="1" thickBot="1" x14ac:dyDescent="0.3">
      <c r="A33" s="21" t="s">
        <v>51</v>
      </c>
      <c r="B33" s="23"/>
      <c r="C33" s="5"/>
      <c r="D33" s="5"/>
      <c r="E33" s="6"/>
    </row>
    <row r="34" spans="1:5" ht="37.5" customHeight="1" thickTop="1" thickBot="1" x14ac:dyDescent="0.3">
      <c r="A34" s="21" t="s">
        <v>50</v>
      </c>
      <c r="B34" s="23"/>
      <c r="C34" s="5"/>
      <c r="D34" s="5"/>
      <c r="E34" s="6"/>
    </row>
    <row r="35" spans="1:5" ht="28.5" customHeight="1" thickTop="1" thickBot="1" x14ac:dyDescent="0.3">
      <c r="A35" s="21" t="s">
        <v>57</v>
      </c>
      <c r="B35" s="23"/>
      <c r="C35" s="5"/>
      <c r="D35" s="5"/>
      <c r="E35" s="6"/>
    </row>
    <row r="36" spans="1:5" ht="28.5" customHeight="1" thickTop="1" thickBot="1" x14ac:dyDescent="0.3">
      <c r="A36" s="21" t="s">
        <v>52</v>
      </c>
      <c r="B36" s="23"/>
      <c r="C36" s="5"/>
      <c r="D36" s="5"/>
      <c r="E36" s="6"/>
    </row>
    <row r="37" spans="1:5" ht="28.5" customHeight="1" thickTop="1" thickBot="1" x14ac:dyDescent="0.3">
      <c r="A37" s="21" t="s">
        <v>53</v>
      </c>
      <c r="B37" s="23"/>
      <c r="C37" s="5"/>
      <c r="D37" s="5"/>
      <c r="E37" s="6"/>
    </row>
    <row r="38" spans="1:5" ht="28.5" customHeight="1" thickTop="1" thickBot="1" x14ac:dyDescent="0.3">
      <c r="A38" s="21" t="s">
        <v>54</v>
      </c>
      <c r="B38" s="23"/>
      <c r="C38" s="5"/>
      <c r="D38" s="5"/>
      <c r="E38" s="6"/>
    </row>
    <row r="39" spans="1:5" ht="28.5" customHeight="1" thickTop="1" thickBot="1" x14ac:dyDescent="0.3">
      <c r="A39" s="21" t="s">
        <v>55</v>
      </c>
      <c r="B39" s="23"/>
      <c r="C39" s="5"/>
      <c r="D39" s="5"/>
      <c r="E39" s="6"/>
    </row>
    <row r="40" spans="1:5" ht="28.5" customHeight="1" thickTop="1" thickBot="1" x14ac:dyDescent="0.3">
      <c r="A40" s="21" t="s">
        <v>56</v>
      </c>
      <c r="B40" s="24"/>
      <c r="C40" s="7"/>
      <c r="D40" s="7"/>
      <c r="E40" s="8"/>
    </row>
    <row r="41" spans="1:5" ht="28.5" customHeight="1" thickTop="1" x14ac:dyDescent="0.25"/>
    <row r="42" spans="1:5" ht="28.5" customHeight="1" x14ac:dyDescent="0.25"/>
  </sheetData>
  <mergeCells count="9">
    <mergeCell ref="B10:C10"/>
    <mergeCell ref="B8:C8"/>
    <mergeCell ref="A13:E13"/>
    <mergeCell ref="A26:E26"/>
    <mergeCell ref="A1:E3"/>
    <mergeCell ref="A5:C5"/>
    <mergeCell ref="B6:C6"/>
    <mergeCell ref="B7:C7"/>
    <mergeCell ref="B9:C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pageSetUpPr fitToPage="1"/>
  </sheetPr>
  <dimension ref="A1:S95"/>
  <sheetViews>
    <sheetView zoomScale="75" zoomScaleNormal="75" workbookViewId="0">
      <selection activeCell="J7" sqref="J7"/>
    </sheetView>
  </sheetViews>
  <sheetFormatPr baseColWidth="10" defaultColWidth="40.7109375" defaultRowHeight="28.5" customHeight="1" x14ac:dyDescent="0.25"/>
  <cols>
    <col min="1" max="1" width="2.7109375" customWidth="1"/>
    <col min="2" max="2" width="2.7109375" style="296" customWidth="1"/>
    <col min="3" max="3" width="28.42578125" style="296" customWidth="1"/>
    <col min="4" max="4" width="2.7109375" style="296" customWidth="1"/>
    <col min="5" max="5" width="29" customWidth="1"/>
    <col min="6" max="6" width="2.7109375" style="296" customWidth="1"/>
    <col min="7" max="7" width="30.5703125" customWidth="1"/>
    <col min="8" max="8" width="2.7109375" style="296" customWidth="1"/>
    <col min="9" max="9" width="27.5703125" customWidth="1"/>
    <col min="10" max="10" width="21.140625" customWidth="1"/>
    <col min="11" max="11" width="2.28515625" customWidth="1"/>
    <col min="12" max="12" width="41.85546875" customWidth="1"/>
    <col min="13" max="13" width="16.7109375" style="296" customWidth="1"/>
    <col min="14" max="14" width="15.7109375" customWidth="1"/>
    <col min="15" max="15" width="22.85546875" customWidth="1"/>
    <col min="16" max="19" width="15.5703125" hidden="1" customWidth="1"/>
    <col min="20" max="22" width="15.5703125" customWidth="1"/>
  </cols>
  <sheetData>
    <row r="1" spans="1:19" ht="28.5" customHeight="1" x14ac:dyDescent="0.25">
      <c r="A1" s="1054" t="s">
        <v>843</v>
      </c>
      <c r="B1" s="1054"/>
      <c r="C1" s="1054"/>
      <c r="D1" s="1054"/>
      <c r="E1" s="1054"/>
      <c r="F1" s="1054"/>
      <c r="G1" s="1054"/>
      <c r="H1" s="1054"/>
      <c r="I1" s="1054"/>
      <c r="J1" s="1054"/>
      <c r="K1" s="1054"/>
      <c r="L1" s="1054"/>
      <c r="M1" s="1054"/>
      <c r="N1" s="1054"/>
    </row>
    <row r="2" spans="1:19" ht="28.5" customHeight="1" x14ac:dyDescent="0.25">
      <c r="A2" s="1054"/>
      <c r="B2" s="1054"/>
      <c r="C2" s="1054"/>
      <c r="D2" s="1054"/>
      <c r="E2" s="1054"/>
      <c r="F2" s="1054"/>
      <c r="G2" s="1054"/>
      <c r="H2" s="1054"/>
      <c r="I2" s="1054"/>
      <c r="J2" s="1054"/>
      <c r="K2" s="1054"/>
      <c r="L2" s="1054"/>
      <c r="M2" s="1054"/>
      <c r="N2" s="1054"/>
    </row>
    <row r="3" spans="1:19" s="139" customFormat="1" ht="28.5" customHeight="1" x14ac:dyDescent="0.25">
      <c r="A3" s="137" t="s">
        <v>15</v>
      </c>
      <c r="B3" s="137"/>
      <c r="C3" s="137"/>
      <c r="D3" s="137"/>
      <c r="E3" s="137" t="s">
        <v>117</v>
      </c>
      <c r="F3" s="137"/>
      <c r="G3" s="138"/>
      <c r="H3" s="138"/>
      <c r="I3" s="138"/>
      <c r="J3" s="138"/>
      <c r="K3" s="138"/>
      <c r="L3" s="138"/>
      <c r="M3" s="138"/>
      <c r="N3" s="138"/>
    </row>
    <row r="4" spans="1:19" ht="16.5" customHeight="1" thickBot="1" x14ac:dyDescent="0.3"/>
    <row r="5" spans="1:19" s="57" customFormat="1" ht="36.75" customHeight="1" thickTop="1" x14ac:dyDescent="0.25">
      <c r="A5" s="1330" t="s">
        <v>747</v>
      </c>
      <c r="B5" s="1331"/>
      <c r="C5" s="1331"/>
      <c r="D5" s="1331"/>
      <c r="E5" s="1331"/>
      <c r="F5" s="1331"/>
      <c r="G5" s="1331"/>
      <c r="H5" s="1331"/>
      <c r="I5" s="1331"/>
      <c r="J5" s="1332"/>
      <c r="K5" s="133"/>
      <c r="L5" s="176" t="s">
        <v>198</v>
      </c>
      <c r="M5" s="591" t="s">
        <v>659</v>
      </c>
      <c r="N5" s="588">
        <f>'2D-Indic. à saisir'!D157</f>
        <v>0</v>
      </c>
    </row>
    <row r="6" spans="1:19" s="57" customFormat="1" ht="62.25" customHeight="1" thickBot="1" x14ac:dyDescent="0.3">
      <c r="A6" s="1321"/>
      <c r="B6" s="1322"/>
      <c r="C6" s="1322"/>
      <c r="D6" s="1322"/>
      <c r="E6" s="1322"/>
      <c r="F6" s="1322"/>
      <c r="G6" s="1322"/>
      <c r="H6" s="1322"/>
      <c r="I6" s="1322"/>
      <c r="J6" s="1323"/>
      <c r="K6" s="59"/>
      <c r="L6" s="148"/>
      <c r="M6" s="148"/>
      <c r="N6" s="134"/>
    </row>
    <row r="7" spans="1:19" s="57" customFormat="1" ht="28.5" customHeight="1" thickTop="1" x14ac:dyDescent="0.25">
      <c r="A7" s="1324" t="s">
        <v>120</v>
      </c>
      <c r="B7" s="1317"/>
      <c r="C7" s="1317"/>
      <c r="D7" s="1317"/>
      <c r="E7" s="1325"/>
      <c r="F7" s="1325"/>
      <c r="G7" s="1325"/>
      <c r="H7" s="1325"/>
      <c r="I7" s="1325"/>
      <c r="J7" s="587"/>
      <c r="K7" s="59"/>
      <c r="L7" s="146"/>
      <c r="M7" s="146"/>
      <c r="N7" s="175"/>
    </row>
    <row r="8" spans="1:19" s="57" customFormat="1" ht="28.5" customHeight="1" x14ac:dyDescent="0.25">
      <c r="A8" s="1326" t="s">
        <v>197</v>
      </c>
      <c r="B8" s="1327"/>
      <c r="C8" s="1327"/>
      <c r="D8" s="1327"/>
      <c r="E8" s="1328"/>
      <c r="F8" s="1328"/>
      <c r="G8" s="1328"/>
      <c r="H8" s="1328"/>
      <c r="I8" s="1328"/>
      <c r="J8" s="587"/>
      <c r="K8" s="59"/>
      <c r="L8" s="146"/>
      <c r="M8" s="146"/>
      <c r="N8" s="175"/>
    </row>
    <row r="9" spans="1:19" s="57" customFormat="1" ht="28.5" customHeight="1" x14ac:dyDescent="0.25">
      <c r="A9" s="1315" t="s">
        <v>778</v>
      </c>
      <c r="B9" s="1316"/>
      <c r="C9" s="1316"/>
      <c r="D9" s="1316"/>
      <c r="E9" s="1316"/>
      <c r="F9" s="1316"/>
      <c r="G9" s="1316"/>
      <c r="H9" s="1316"/>
      <c r="I9" s="1317"/>
      <c r="J9" s="587"/>
      <c r="K9" s="59"/>
      <c r="L9" s="1060" t="s">
        <v>298</v>
      </c>
      <c r="M9" s="1060"/>
      <c r="N9" s="820" t="s">
        <v>150</v>
      </c>
    </row>
    <row r="10" spans="1:19" s="57" customFormat="1" ht="14.85" customHeight="1" x14ac:dyDescent="0.25">
      <c r="A10" s="861"/>
      <c r="B10" s="807"/>
      <c r="C10" s="862" t="s">
        <v>274</v>
      </c>
      <c r="D10" s="807"/>
      <c r="E10" s="862" t="s">
        <v>275</v>
      </c>
      <c r="F10" s="807"/>
      <c r="G10" s="862" t="s">
        <v>276</v>
      </c>
      <c r="H10" s="807"/>
      <c r="I10" s="1338" t="s">
        <v>277</v>
      </c>
      <c r="J10" s="1339"/>
      <c r="K10" s="59"/>
      <c r="L10" s="469"/>
      <c r="M10" s="460"/>
      <c r="N10" s="175"/>
      <c r="P10" s="57" t="b">
        <v>0</v>
      </c>
      <c r="Q10" s="57" t="b">
        <v>0</v>
      </c>
      <c r="R10" s="57" t="b">
        <v>0</v>
      </c>
      <c r="S10" s="57" t="b">
        <v>0</v>
      </c>
    </row>
    <row r="11" spans="1:19" s="57" customFormat="1" ht="14.85" customHeight="1" x14ac:dyDescent="0.25">
      <c r="A11" s="861"/>
      <c r="B11" s="863"/>
      <c r="C11" s="862"/>
      <c r="D11" s="863"/>
      <c r="E11" s="862"/>
      <c r="F11" s="863"/>
      <c r="G11" s="862"/>
      <c r="H11" s="863"/>
      <c r="I11" s="862"/>
      <c r="J11" s="864"/>
      <c r="K11" s="59"/>
      <c r="L11" s="469"/>
      <c r="M11" s="769"/>
      <c r="N11" s="175"/>
    </row>
    <row r="12" spans="1:19" s="57" customFormat="1" ht="14.85" customHeight="1" x14ac:dyDescent="0.25">
      <c r="A12" s="861"/>
      <c r="B12" s="807"/>
      <c r="C12" s="862" t="s">
        <v>278</v>
      </c>
      <c r="D12" s="807"/>
      <c r="E12" s="862" t="s">
        <v>279</v>
      </c>
      <c r="F12" s="807"/>
      <c r="G12" s="862" t="s">
        <v>280</v>
      </c>
      <c r="H12" s="807"/>
      <c r="I12" s="1338" t="s">
        <v>281</v>
      </c>
      <c r="J12" s="1339"/>
      <c r="K12" s="59"/>
      <c r="L12" s="1060" t="s">
        <v>299</v>
      </c>
      <c r="M12" s="1060"/>
      <c r="N12" s="1329" t="s">
        <v>150</v>
      </c>
      <c r="P12" s="57" t="b">
        <v>0</v>
      </c>
      <c r="Q12" s="57" t="b">
        <v>0</v>
      </c>
      <c r="R12" s="57" t="b">
        <v>0</v>
      </c>
      <c r="S12" s="57" t="b">
        <v>0</v>
      </c>
    </row>
    <row r="13" spans="1:19" s="57" customFormat="1" ht="14.85" customHeight="1" x14ac:dyDescent="0.25">
      <c r="A13" s="861"/>
      <c r="B13" s="863"/>
      <c r="C13" s="862"/>
      <c r="D13" s="863"/>
      <c r="E13" s="862"/>
      <c r="F13" s="863"/>
      <c r="G13" s="862"/>
      <c r="H13" s="863"/>
      <c r="I13" s="862"/>
      <c r="J13" s="864"/>
      <c r="K13" s="59"/>
      <c r="L13" s="1060"/>
      <c r="M13" s="1060"/>
      <c r="N13" s="1329"/>
    </row>
    <row r="14" spans="1:19" s="57" customFormat="1" ht="14.85" customHeight="1" x14ac:dyDescent="0.25">
      <c r="A14" s="861"/>
      <c r="B14" s="807"/>
      <c r="C14" s="862" t="s">
        <v>282</v>
      </c>
      <c r="D14" s="807"/>
      <c r="E14" s="862" t="s">
        <v>283</v>
      </c>
      <c r="F14" s="807"/>
      <c r="G14" s="862" t="s">
        <v>284</v>
      </c>
      <c r="H14" s="807"/>
      <c r="I14" s="1338" t="s">
        <v>294</v>
      </c>
      <c r="J14" s="1339"/>
      <c r="K14" s="59"/>
      <c r="L14" s="469"/>
      <c r="M14" s="460"/>
      <c r="N14" s="175"/>
      <c r="P14" s="57" t="b">
        <v>0</v>
      </c>
      <c r="Q14" s="57" t="b">
        <v>0</v>
      </c>
      <c r="R14" s="57" t="b">
        <v>0</v>
      </c>
      <c r="S14" s="57" t="b">
        <v>0</v>
      </c>
    </row>
    <row r="15" spans="1:19" s="57" customFormat="1" ht="14.85" customHeight="1" x14ac:dyDescent="0.25">
      <c r="A15" s="861"/>
      <c r="B15" s="863"/>
      <c r="C15" s="862"/>
      <c r="D15" s="863"/>
      <c r="E15" s="862"/>
      <c r="F15" s="863"/>
      <c r="G15" s="862"/>
      <c r="H15" s="863"/>
      <c r="I15" s="862"/>
      <c r="J15" s="864"/>
      <c r="K15" s="59"/>
      <c r="L15" s="469"/>
      <c r="M15" s="769"/>
      <c r="N15" s="175"/>
    </row>
    <row r="16" spans="1:19" s="57" customFormat="1" ht="14.85" customHeight="1" x14ac:dyDescent="0.25">
      <c r="A16" s="861"/>
      <c r="B16" s="807"/>
      <c r="C16" s="862" t="s">
        <v>290</v>
      </c>
      <c r="D16" s="807"/>
      <c r="E16" s="862" t="s">
        <v>291</v>
      </c>
      <c r="F16" s="807"/>
      <c r="G16" s="862" t="s">
        <v>292</v>
      </c>
      <c r="H16" s="807"/>
      <c r="I16" s="1338" t="s">
        <v>295</v>
      </c>
      <c r="J16" s="1339"/>
      <c r="K16" s="59"/>
      <c r="L16" s="59"/>
      <c r="M16" s="59"/>
      <c r="N16" s="134"/>
      <c r="P16" s="57" t="b">
        <v>0</v>
      </c>
      <c r="Q16" s="57" t="b">
        <v>0</v>
      </c>
      <c r="R16" s="57" t="b">
        <v>0</v>
      </c>
      <c r="S16" s="57" t="b">
        <v>0</v>
      </c>
    </row>
    <row r="17" spans="1:18" s="57" customFormat="1" ht="14.85" customHeight="1" x14ac:dyDescent="0.25">
      <c r="A17" s="861"/>
      <c r="B17" s="863"/>
      <c r="C17" s="862"/>
      <c r="D17" s="863"/>
      <c r="E17" s="862"/>
      <c r="F17" s="863"/>
      <c r="G17" s="863"/>
      <c r="H17" s="863"/>
      <c r="I17" s="862"/>
      <c r="J17" s="864"/>
      <c r="K17" s="59"/>
      <c r="L17" s="59"/>
      <c r="M17" s="59"/>
      <c r="N17" s="134"/>
    </row>
    <row r="18" spans="1:18" s="57" customFormat="1" ht="14.85" customHeight="1" x14ac:dyDescent="0.25">
      <c r="A18" s="861"/>
      <c r="B18" s="807"/>
      <c r="C18" s="862" t="s">
        <v>296</v>
      </c>
      <c r="D18" s="807"/>
      <c r="E18" s="1338" t="s">
        <v>297</v>
      </c>
      <c r="F18" s="1338"/>
      <c r="G18" s="1338"/>
      <c r="H18" s="807"/>
      <c r="I18" s="1338" t="s">
        <v>293</v>
      </c>
      <c r="J18" s="1339"/>
      <c r="K18" s="59"/>
      <c r="L18" s="59"/>
      <c r="M18" s="59"/>
      <c r="N18" s="134"/>
      <c r="P18" s="57" t="b">
        <v>0</v>
      </c>
      <c r="Q18" s="57" t="b">
        <v>0</v>
      </c>
      <c r="R18" s="57" t="b">
        <v>0</v>
      </c>
    </row>
    <row r="19" spans="1:18" s="57" customFormat="1" ht="14.85" customHeight="1" x14ac:dyDescent="0.25">
      <c r="A19" s="861"/>
      <c r="B19" s="863"/>
      <c r="C19" s="863"/>
      <c r="D19" s="863"/>
      <c r="E19" s="865"/>
      <c r="F19" s="865"/>
      <c r="G19" s="865"/>
      <c r="H19" s="865"/>
      <c r="I19" s="865"/>
      <c r="J19" s="866"/>
      <c r="K19" s="59"/>
      <c r="L19" s="59"/>
      <c r="M19" s="59"/>
      <c r="N19" s="134"/>
    </row>
    <row r="20" spans="1:18" s="57" customFormat="1" ht="44.25" customHeight="1" x14ac:dyDescent="0.25">
      <c r="A20" s="823"/>
      <c r="B20" s="821"/>
      <c r="C20" s="821" t="s">
        <v>289</v>
      </c>
      <c r="D20" s="821"/>
      <c r="E20" s="1318"/>
      <c r="F20" s="1319"/>
      <c r="G20" s="1319"/>
      <c r="H20" s="1319"/>
      <c r="I20" s="1319"/>
      <c r="J20" s="1320"/>
      <c r="K20" s="59"/>
      <c r="L20" s="59"/>
      <c r="M20" s="59"/>
      <c r="N20" s="134"/>
    </row>
    <row r="21" spans="1:18" s="57" customFormat="1" ht="36.75" customHeight="1" x14ac:dyDescent="0.25">
      <c r="A21" s="1315" t="s">
        <v>777</v>
      </c>
      <c r="B21" s="1316"/>
      <c r="C21" s="1316"/>
      <c r="D21" s="1316"/>
      <c r="E21" s="1316"/>
      <c r="F21" s="1316"/>
      <c r="G21" s="1316"/>
      <c r="H21" s="1316"/>
      <c r="I21" s="1317"/>
      <c r="J21" s="587"/>
      <c r="K21" s="59"/>
      <c r="L21" s="156"/>
      <c r="M21" s="156"/>
      <c r="N21" s="134"/>
    </row>
    <row r="22" spans="1:18" s="57" customFormat="1" ht="12" customHeight="1" x14ac:dyDescent="0.25">
      <c r="A22" s="594"/>
      <c r="B22" s="595"/>
      <c r="C22" s="805"/>
      <c r="D22" s="595"/>
      <c r="E22" s="805"/>
      <c r="F22" s="595"/>
      <c r="G22" s="805"/>
      <c r="H22" s="595"/>
      <c r="I22" s="805"/>
      <c r="J22" s="806"/>
      <c r="K22" s="59"/>
      <c r="L22" s="469"/>
      <c r="M22" s="769"/>
      <c r="N22" s="175"/>
    </row>
    <row r="23" spans="1:18" s="57" customFormat="1" ht="14.85" customHeight="1" x14ac:dyDescent="0.25">
      <c r="A23" s="203"/>
      <c r="B23" s="807"/>
      <c r="C23" s="819" t="s">
        <v>300</v>
      </c>
      <c r="D23" s="807"/>
      <c r="E23" s="1105" t="s">
        <v>302</v>
      </c>
      <c r="F23" s="1105"/>
      <c r="G23" s="1105"/>
      <c r="H23" s="807"/>
      <c r="I23" s="1105" t="s">
        <v>301</v>
      </c>
      <c r="J23" s="1337"/>
      <c r="K23" s="59"/>
      <c r="L23" s="59"/>
      <c r="M23" s="59"/>
      <c r="N23" s="134"/>
      <c r="P23" s="57" t="b">
        <v>0</v>
      </c>
      <c r="Q23" s="57" t="b">
        <v>0</v>
      </c>
      <c r="R23" s="57" t="b">
        <v>0</v>
      </c>
    </row>
    <row r="24" spans="1:18" s="57" customFormat="1" ht="14.85" customHeight="1" x14ac:dyDescent="0.25">
      <c r="A24" s="203"/>
      <c r="B24" s="770"/>
      <c r="C24" s="770"/>
      <c r="D24" s="770"/>
      <c r="E24" s="774"/>
      <c r="F24" s="774"/>
      <c r="G24" s="774"/>
      <c r="H24" s="774"/>
      <c r="I24" s="774"/>
      <c r="J24" s="775"/>
      <c r="K24" s="59"/>
      <c r="L24" s="59"/>
      <c r="M24" s="59"/>
      <c r="N24" s="134"/>
    </row>
    <row r="25" spans="1:18" s="57" customFormat="1" ht="14.85" customHeight="1" x14ac:dyDescent="0.25">
      <c r="A25" s="801"/>
      <c r="B25" s="807"/>
      <c r="C25" s="767" t="s">
        <v>303</v>
      </c>
      <c r="D25" s="807"/>
      <c r="E25" s="722" t="s">
        <v>304</v>
      </c>
      <c r="F25" s="205"/>
      <c r="G25" s="722"/>
      <c r="H25" s="807"/>
      <c r="I25" s="767" t="s">
        <v>239</v>
      </c>
      <c r="J25" s="808"/>
      <c r="K25" s="59"/>
      <c r="L25" s="59"/>
      <c r="M25" s="59"/>
      <c r="N25" s="134"/>
      <c r="P25" s="57" t="b">
        <v>0</v>
      </c>
      <c r="Q25" s="57" t="b">
        <v>0</v>
      </c>
      <c r="R25" s="57" t="b">
        <v>0</v>
      </c>
    </row>
    <row r="26" spans="1:18" s="57" customFormat="1" ht="14.85" customHeight="1" x14ac:dyDescent="0.25">
      <c r="A26" s="594"/>
      <c r="B26" s="595"/>
      <c r="C26" s="805"/>
      <c r="D26" s="595"/>
      <c r="E26" s="805"/>
      <c r="F26" s="595"/>
      <c r="G26" s="805"/>
      <c r="H26" s="595"/>
      <c r="I26" s="805"/>
      <c r="J26" s="806"/>
      <c r="K26" s="59"/>
      <c r="L26" s="469"/>
      <c r="M26" s="769"/>
      <c r="N26" s="175"/>
    </row>
    <row r="27" spans="1:18" s="57" customFormat="1" ht="51.75" customHeight="1" x14ac:dyDescent="0.25">
      <c r="A27" s="169"/>
      <c r="B27" s="773"/>
      <c r="C27" s="773" t="s">
        <v>289</v>
      </c>
      <c r="D27" s="773"/>
      <c r="E27" s="1318"/>
      <c r="F27" s="1319"/>
      <c r="G27" s="1319"/>
      <c r="H27" s="1319"/>
      <c r="I27" s="1319"/>
      <c r="J27" s="1320"/>
      <c r="K27" s="59"/>
      <c r="L27" s="59"/>
      <c r="M27" s="59"/>
      <c r="N27" s="175"/>
    </row>
    <row r="28" spans="1:18" s="57" customFormat="1" ht="28.5" customHeight="1" x14ac:dyDescent="0.25">
      <c r="A28" s="1333" t="s">
        <v>776</v>
      </c>
      <c r="B28" s="1334"/>
      <c r="C28" s="1334"/>
      <c r="D28" s="1334"/>
      <c r="E28" s="1335"/>
      <c r="F28" s="1335"/>
      <c r="G28" s="1335"/>
      <c r="H28" s="1335"/>
      <c r="I28" s="1335"/>
      <c r="J28" s="587"/>
      <c r="K28" s="59"/>
      <c r="L28" s="1060" t="s">
        <v>299</v>
      </c>
      <c r="M28" s="1060"/>
      <c r="N28" s="820" t="s">
        <v>150</v>
      </c>
    </row>
    <row r="29" spans="1:18" s="57" customFormat="1" ht="14.85" customHeight="1" x14ac:dyDescent="0.25">
      <c r="A29" s="203"/>
      <c r="B29" s="770"/>
      <c r="C29" s="770"/>
      <c r="D29" s="770"/>
      <c r="E29" s="774"/>
      <c r="F29" s="774"/>
      <c r="G29" s="774"/>
      <c r="H29" s="774"/>
      <c r="I29" s="774"/>
      <c r="J29" s="809"/>
      <c r="K29" s="59"/>
      <c r="L29" s="59"/>
      <c r="M29" s="59"/>
      <c r="N29" s="134"/>
    </row>
    <row r="30" spans="1:18" s="57" customFormat="1" ht="14.85" customHeight="1" x14ac:dyDescent="0.25">
      <c r="A30" s="136"/>
      <c r="B30" s="807"/>
      <c r="C30" s="1052" t="s">
        <v>286</v>
      </c>
      <c r="D30" s="1052"/>
      <c r="E30" s="1052"/>
      <c r="F30" s="807"/>
      <c r="G30" s="1052" t="s">
        <v>287</v>
      </c>
      <c r="H30" s="1052"/>
      <c r="I30" s="1052"/>
      <c r="J30" s="1336"/>
      <c r="K30" s="59"/>
      <c r="L30" s="469"/>
      <c r="M30" s="460"/>
      <c r="N30" s="175"/>
      <c r="P30" s="57" t="b">
        <v>0</v>
      </c>
      <c r="Q30" s="57" t="b">
        <v>0</v>
      </c>
    </row>
    <row r="31" spans="1:18" s="57" customFormat="1" ht="14.85" customHeight="1" x14ac:dyDescent="0.25">
      <c r="A31" s="203"/>
      <c r="B31" s="770"/>
      <c r="C31" s="770"/>
      <c r="D31" s="770"/>
      <c r="E31" s="774"/>
      <c r="F31" s="774"/>
      <c r="G31" s="774"/>
      <c r="H31" s="774"/>
      <c r="I31" s="774"/>
      <c r="J31" s="775"/>
      <c r="K31" s="59"/>
      <c r="L31" s="59"/>
      <c r="M31" s="59"/>
      <c r="N31" s="134"/>
    </row>
    <row r="32" spans="1:18" s="57" customFormat="1" ht="14.85" customHeight="1" x14ac:dyDescent="0.25">
      <c r="A32" s="136"/>
      <c r="B32" s="807"/>
      <c r="C32" s="1052" t="s">
        <v>285</v>
      </c>
      <c r="D32" s="1052"/>
      <c r="E32" s="1052"/>
      <c r="F32" s="807"/>
      <c r="G32" s="1052" t="s">
        <v>288</v>
      </c>
      <c r="H32" s="1052"/>
      <c r="I32" s="1052"/>
      <c r="J32" s="1336"/>
      <c r="K32" s="59"/>
      <c r="L32" s="59"/>
      <c r="M32" s="59"/>
      <c r="N32" s="134"/>
      <c r="P32" s="57" t="b">
        <v>0</v>
      </c>
      <c r="Q32" s="57" t="b">
        <v>0</v>
      </c>
    </row>
    <row r="33" spans="1:18" s="57" customFormat="1" ht="14.85" customHeight="1" x14ac:dyDescent="0.25">
      <c r="A33" s="203"/>
      <c r="B33" s="770"/>
      <c r="C33" s="770"/>
      <c r="D33" s="770"/>
      <c r="E33" s="774"/>
      <c r="F33" s="774"/>
      <c r="G33" s="810"/>
      <c r="H33" s="810"/>
      <c r="I33" s="810"/>
      <c r="J33" s="811"/>
      <c r="K33" s="59"/>
      <c r="L33" s="59"/>
      <c r="M33" s="59"/>
      <c r="N33" s="134"/>
    </row>
    <row r="34" spans="1:18" s="57" customFormat="1" ht="52.5" customHeight="1" x14ac:dyDescent="0.25">
      <c r="A34" s="169"/>
      <c r="B34" s="773"/>
      <c r="C34" s="773" t="s">
        <v>289</v>
      </c>
      <c r="D34" s="773"/>
      <c r="E34" s="1318"/>
      <c r="F34" s="1319"/>
      <c r="G34" s="1319"/>
      <c r="H34" s="1319"/>
      <c r="I34" s="1319"/>
      <c r="J34" s="1320"/>
      <c r="K34" s="59"/>
      <c r="L34" s="59"/>
      <c r="M34" s="59"/>
      <c r="N34" s="134"/>
    </row>
    <row r="35" spans="1:18" s="57" customFormat="1" ht="24.75" customHeight="1" x14ac:dyDescent="0.25">
      <c r="A35" s="1324" t="s">
        <v>195</v>
      </c>
      <c r="B35" s="1317"/>
      <c r="C35" s="1317"/>
      <c r="D35" s="1317"/>
      <c r="E35" s="1325"/>
      <c r="F35" s="1325"/>
      <c r="G35" s="1325"/>
      <c r="H35" s="1325"/>
      <c r="I35" s="1325"/>
      <c r="J35" s="587"/>
      <c r="K35" s="59"/>
      <c r="L35" s="148"/>
      <c r="M35" s="148"/>
      <c r="N35" s="134"/>
    </row>
    <row r="36" spans="1:18" s="57" customFormat="1" ht="19.5" customHeight="1" x14ac:dyDescent="0.25">
      <c r="A36" s="136"/>
      <c r="B36" s="658"/>
      <c r="C36" s="658"/>
      <c r="D36" s="658"/>
      <c r="E36" s="1227" t="s">
        <v>196</v>
      </c>
      <c r="F36" s="1227"/>
      <c r="G36" s="1227"/>
      <c r="H36" s="1227"/>
      <c r="I36" s="1374"/>
      <c r="J36" s="587"/>
      <c r="K36" s="59"/>
      <c r="L36" s="148"/>
      <c r="M36" s="148"/>
      <c r="N36" s="134"/>
    </row>
    <row r="37" spans="1:18" s="57" customFormat="1" ht="19.5" customHeight="1" x14ac:dyDescent="0.25">
      <c r="A37" s="136"/>
      <c r="B37" s="658"/>
      <c r="C37" s="658"/>
      <c r="D37" s="658"/>
      <c r="E37" s="1227" t="s">
        <v>118</v>
      </c>
      <c r="F37" s="1227"/>
      <c r="G37" s="1227"/>
      <c r="H37" s="1227"/>
      <c r="I37" s="1374"/>
      <c r="J37" s="587"/>
      <c r="K37" s="59"/>
      <c r="L37" s="148"/>
      <c r="M37" s="148"/>
      <c r="N37" s="134"/>
    </row>
    <row r="38" spans="1:18" s="57" customFormat="1" ht="32.25" customHeight="1" x14ac:dyDescent="0.25">
      <c r="A38" s="136"/>
      <c r="B38" s="658"/>
      <c r="C38" s="658"/>
      <c r="D38" s="658"/>
      <c r="E38" s="1344" t="s">
        <v>119</v>
      </c>
      <c r="F38" s="1344"/>
      <c r="G38" s="1344"/>
      <c r="H38" s="1344"/>
      <c r="I38" s="1345"/>
      <c r="J38" s="587"/>
      <c r="K38" s="59"/>
      <c r="L38" s="148"/>
      <c r="M38" s="148"/>
      <c r="N38" s="134"/>
    </row>
    <row r="39" spans="1:18" s="57" customFormat="1" ht="48.75" customHeight="1" x14ac:dyDescent="0.25">
      <c r="A39" s="802"/>
      <c r="B39" s="800"/>
      <c r="C39" s="773" t="s">
        <v>210</v>
      </c>
      <c r="D39" s="800"/>
      <c r="E39" s="1318"/>
      <c r="F39" s="1319"/>
      <c r="G39" s="1319"/>
      <c r="H39" s="1319"/>
      <c r="I39" s="1319"/>
      <c r="J39" s="1320"/>
      <c r="K39" s="59"/>
      <c r="L39" s="148"/>
      <c r="M39" s="148"/>
      <c r="N39" s="134"/>
    </row>
    <row r="40" spans="1:18" s="57" customFormat="1" ht="28.5" customHeight="1" x14ac:dyDescent="0.25">
      <c r="A40" s="1375" t="s">
        <v>121</v>
      </c>
      <c r="B40" s="1376"/>
      <c r="C40" s="1376"/>
      <c r="D40" s="1376"/>
      <c r="E40" s="1377"/>
      <c r="F40" s="1377"/>
      <c r="G40" s="1377"/>
      <c r="H40" s="1377"/>
      <c r="I40" s="1377"/>
      <c r="J40" s="587"/>
      <c r="K40" s="59"/>
      <c r="L40" s="148"/>
      <c r="M40" s="148"/>
      <c r="N40" s="134"/>
    </row>
    <row r="41" spans="1:18" s="57" customFormat="1" ht="28.5" customHeight="1" x14ac:dyDescent="0.25">
      <c r="A41" s="1324" t="s">
        <v>780</v>
      </c>
      <c r="B41" s="1317"/>
      <c r="C41" s="1317"/>
      <c r="D41" s="1317"/>
      <c r="E41" s="1325"/>
      <c r="F41" s="1325"/>
      <c r="G41" s="1325"/>
      <c r="H41" s="1325"/>
      <c r="I41" s="1325"/>
      <c r="J41" s="587"/>
      <c r="K41" s="59"/>
      <c r="L41" s="148"/>
      <c r="M41" s="148"/>
      <c r="N41" s="134"/>
    </row>
    <row r="42" spans="1:18" s="57" customFormat="1" ht="14.85" customHeight="1" x14ac:dyDescent="0.25">
      <c r="A42" s="206"/>
      <c r="B42" s="706"/>
      <c r="C42" s="706" t="s">
        <v>310</v>
      </c>
      <c r="D42" s="807"/>
      <c r="E42" s="767" t="s">
        <v>311</v>
      </c>
      <c r="F42" s="807"/>
      <c r="G42" s="1380" t="s">
        <v>312</v>
      </c>
      <c r="H42" s="807"/>
      <c r="I42" s="1105" t="s">
        <v>313</v>
      </c>
      <c r="J42" s="1337"/>
      <c r="K42" s="59"/>
      <c r="L42" s="158"/>
      <c r="M42" s="158"/>
      <c r="N42" s="157"/>
      <c r="P42" s="57" t="b">
        <v>0</v>
      </c>
      <c r="Q42" s="57" t="b">
        <v>0</v>
      </c>
      <c r="R42" s="57" t="b">
        <v>0</v>
      </c>
    </row>
    <row r="43" spans="1:18" s="57" customFormat="1" ht="14.85" customHeight="1" x14ac:dyDescent="0.25">
      <c r="A43" s="206"/>
      <c r="B43" s="706"/>
      <c r="C43" s="706"/>
      <c r="D43" s="706"/>
      <c r="E43" s="767"/>
      <c r="F43" s="774"/>
      <c r="G43" s="1380"/>
      <c r="H43" s="770"/>
      <c r="I43" s="767"/>
      <c r="J43" s="808"/>
      <c r="K43" s="59"/>
      <c r="L43" s="158"/>
      <c r="M43" s="158"/>
      <c r="N43" s="157"/>
    </row>
    <row r="44" spans="1:18" s="57" customFormat="1" ht="14.85" customHeight="1" x14ac:dyDescent="0.25">
      <c r="A44" s="206"/>
      <c r="B44" s="706"/>
      <c r="C44" s="706"/>
      <c r="D44" s="807"/>
      <c r="E44" s="722" t="s">
        <v>314</v>
      </c>
      <c r="F44" s="204"/>
      <c r="G44" s="207"/>
      <c r="H44" s="807"/>
      <c r="I44" s="767" t="s">
        <v>315</v>
      </c>
      <c r="J44" s="808"/>
      <c r="K44" s="59"/>
      <c r="L44" s="158"/>
      <c r="M44" s="158"/>
      <c r="N44" s="157"/>
      <c r="P44" s="57" t="b">
        <v>0</v>
      </c>
      <c r="Q44" s="57" t="b">
        <v>0</v>
      </c>
    </row>
    <row r="45" spans="1:18" s="57" customFormat="1" ht="14.85" customHeight="1" x14ac:dyDescent="0.25">
      <c r="A45" s="206"/>
      <c r="B45" s="706"/>
      <c r="C45" s="706"/>
      <c r="D45" s="706"/>
      <c r="E45" s="722"/>
      <c r="F45" s="204"/>
      <c r="G45" s="207"/>
      <c r="H45" s="207"/>
      <c r="I45" s="767"/>
      <c r="J45" s="808"/>
      <c r="K45" s="59"/>
      <c r="L45" s="158"/>
      <c r="M45" s="158"/>
      <c r="N45" s="157"/>
    </row>
    <row r="46" spans="1:18" s="57" customFormat="1" ht="14.85" customHeight="1" x14ac:dyDescent="0.25">
      <c r="A46" s="801"/>
      <c r="B46" s="205"/>
      <c r="C46" s="205"/>
      <c r="D46" s="807"/>
      <c r="E46" s="722" t="s">
        <v>316</v>
      </c>
      <c r="F46" s="807"/>
      <c r="G46" s="722" t="s">
        <v>317</v>
      </c>
      <c r="H46" s="205"/>
      <c r="I46" s="722"/>
      <c r="J46" s="808"/>
      <c r="K46" s="59"/>
      <c r="L46" s="158"/>
      <c r="M46" s="158"/>
      <c r="N46" s="157"/>
      <c r="P46" s="57" t="b">
        <v>0</v>
      </c>
      <c r="Q46" s="57" t="b">
        <v>0</v>
      </c>
    </row>
    <row r="47" spans="1:18" s="57" customFormat="1" ht="14.85" customHeight="1" x14ac:dyDescent="0.25">
      <c r="A47" s="812"/>
      <c r="B47" s="813"/>
      <c r="C47" s="813"/>
      <c r="D47" s="813"/>
      <c r="E47" s="810"/>
      <c r="F47" s="810"/>
      <c r="G47" s="814"/>
      <c r="H47" s="814"/>
      <c r="I47" s="814"/>
      <c r="J47" s="815"/>
      <c r="K47" s="59"/>
      <c r="L47" s="158"/>
      <c r="M47" s="158"/>
      <c r="N47" s="157"/>
    </row>
    <row r="48" spans="1:18" s="57" customFormat="1" ht="28.5" customHeight="1" x14ac:dyDescent="0.25">
      <c r="A48" s="1324" t="s">
        <v>122</v>
      </c>
      <c r="B48" s="1317"/>
      <c r="C48" s="1317"/>
      <c r="D48" s="1317"/>
      <c r="E48" s="1325"/>
      <c r="F48" s="1325"/>
      <c r="G48" s="1325"/>
      <c r="H48" s="1325"/>
      <c r="I48" s="1325"/>
      <c r="J48" s="587"/>
      <c r="K48" s="59"/>
      <c r="L48" s="145" t="s">
        <v>737</v>
      </c>
      <c r="M48" s="592" t="s">
        <v>659</v>
      </c>
      <c r="N48" s="600">
        <f>'2D-Indic. à saisir'!D158</f>
        <v>0</v>
      </c>
    </row>
    <row r="49" spans="1:14" s="57" customFormat="1" ht="28.5" customHeight="1" x14ac:dyDescent="0.25">
      <c r="A49" s="1378" t="s">
        <v>306</v>
      </c>
      <c r="B49" s="1379"/>
      <c r="C49" s="1379"/>
      <c r="D49" s="1379"/>
      <c r="E49" s="1328"/>
      <c r="F49" s="1328"/>
      <c r="G49" s="1328"/>
      <c r="H49" s="1328"/>
      <c r="I49" s="1328"/>
      <c r="J49" s="587"/>
      <c r="K49" s="59"/>
      <c r="L49" s="146"/>
      <c r="M49" s="146"/>
      <c r="N49" s="174"/>
    </row>
    <row r="50" spans="1:14" s="57" customFormat="1" ht="36.75" customHeight="1" thickBot="1" x14ac:dyDescent="0.3">
      <c r="A50" s="816" t="s">
        <v>307</v>
      </c>
      <c r="B50" s="768"/>
      <c r="C50" s="768"/>
      <c r="D50" s="768"/>
      <c r="E50" s="1318"/>
      <c r="F50" s="1319"/>
      <c r="G50" s="1319"/>
      <c r="H50" s="1319"/>
      <c r="I50" s="1319"/>
      <c r="J50" s="1320"/>
      <c r="K50" s="140"/>
      <c r="L50" s="146"/>
      <c r="M50" s="146"/>
      <c r="N50" s="174"/>
    </row>
    <row r="51" spans="1:14" s="57" customFormat="1" ht="28.5" customHeight="1" thickTop="1" thickBot="1" x14ac:dyDescent="0.3">
      <c r="A51" s="1366" t="s">
        <v>217</v>
      </c>
      <c r="B51" s="1366"/>
      <c r="C51" s="1366"/>
      <c r="D51" s="1366"/>
      <c r="E51" s="1366"/>
      <c r="F51" s="1366"/>
      <c r="G51" s="1366"/>
      <c r="H51" s="1366"/>
      <c r="I51" s="1366"/>
      <c r="J51" s="1367" t="s">
        <v>16</v>
      </c>
      <c r="K51" s="1367"/>
      <c r="L51" s="1367"/>
      <c r="M51" s="1367"/>
      <c r="N51" s="1367"/>
    </row>
    <row r="52" spans="1:14" s="57" customFormat="1" ht="25.5" customHeight="1" thickTop="1" x14ac:dyDescent="0.25">
      <c r="A52" s="1357"/>
      <c r="B52" s="1358"/>
      <c r="C52" s="1358"/>
      <c r="D52" s="1358"/>
      <c r="E52" s="1358"/>
      <c r="F52" s="1358"/>
      <c r="G52" s="1358"/>
      <c r="H52" s="1358"/>
      <c r="I52" s="1359"/>
      <c r="J52" s="1368"/>
      <c r="K52" s="1369"/>
      <c r="L52" s="1369"/>
      <c r="M52" s="1369"/>
      <c r="N52" s="1370"/>
    </row>
    <row r="53" spans="1:14" s="57" customFormat="1" ht="25.5" customHeight="1" x14ac:dyDescent="0.25">
      <c r="A53" s="1360"/>
      <c r="B53" s="1361"/>
      <c r="C53" s="1361"/>
      <c r="D53" s="1361"/>
      <c r="E53" s="1361"/>
      <c r="F53" s="1361"/>
      <c r="G53" s="1361"/>
      <c r="H53" s="1361"/>
      <c r="I53" s="1362"/>
      <c r="J53" s="1349"/>
      <c r="K53" s="1350"/>
      <c r="L53" s="1350"/>
      <c r="M53" s="1350"/>
      <c r="N53" s="1351"/>
    </row>
    <row r="54" spans="1:14" s="57" customFormat="1" ht="25.5" customHeight="1" x14ac:dyDescent="0.25">
      <c r="A54" s="1360"/>
      <c r="B54" s="1361"/>
      <c r="C54" s="1361"/>
      <c r="D54" s="1361"/>
      <c r="E54" s="1361"/>
      <c r="F54" s="1361"/>
      <c r="G54" s="1361"/>
      <c r="H54" s="1361"/>
      <c r="I54" s="1362"/>
      <c r="J54" s="1349"/>
      <c r="K54" s="1350"/>
      <c r="L54" s="1350"/>
      <c r="M54" s="1350"/>
      <c r="N54" s="1351"/>
    </row>
    <row r="55" spans="1:14" s="57" customFormat="1" ht="25.5" customHeight="1" thickBot="1" x14ac:dyDescent="0.3">
      <c r="A55" s="1363"/>
      <c r="B55" s="1364"/>
      <c r="C55" s="1364"/>
      <c r="D55" s="1364"/>
      <c r="E55" s="1364"/>
      <c r="F55" s="1364"/>
      <c r="G55" s="1364"/>
      <c r="H55" s="1364"/>
      <c r="I55" s="1365"/>
      <c r="J55" s="1321"/>
      <c r="K55" s="1322"/>
      <c r="L55" s="1322"/>
      <c r="M55" s="1322"/>
      <c r="N55" s="1323"/>
    </row>
    <row r="56" spans="1:14" s="57" customFormat="1" ht="28.5" customHeight="1" thickTop="1" thickBot="1" x14ac:dyDescent="0.3">
      <c r="A56" s="1371" t="s">
        <v>18</v>
      </c>
      <c r="B56" s="1372"/>
      <c r="C56" s="1372"/>
      <c r="D56" s="1372"/>
      <c r="E56" s="1372"/>
      <c r="F56" s="1372"/>
      <c r="G56" s="1372"/>
      <c r="H56" s="1373"/>
      <c r="I56" s="1367" t="s">
        <v>380</v>
      </c>
      <c r="J56" s="1367"/>
      <c r="K56" s="1367"/>
      <c r="L56" s="1367"/>
      <c r="M56" s="1367"/>
      <c r="N56" s="1367"/>
    </row>
    <row r="57" spans="1:14" s="57" customFormat="1" ht="20.25" customHeight="1" thickTop="1" x14ac:dyDescent="0.25">
      <c r="A57" s="1357"/>
      <c r="B57" s="1358"/>
      <c r="C57" s="1358"/>
      <c r="D57" s="1358"/>
      <c r="E57" s="1358"/>
      <c r="F57" s="1358"/>
      <c r="G57" s="1358"/>
      <c r="H57" s="1359"/>
      <c r="I57" s="1357"/>
      <c r="J57" s="1358"/>
      <c r="K57" s="1358"/>
      <c r="L57" s="1358"/>
      <c r="M57" s="1358"/>
      <c r="N57" s="1359"/>
    </row>
    <row r="58" spans="1:14" s="57" customFormat="1" ht="20.25" customHeight="1" x14ac:dyDescent="0.25">
      <c r="A58" s="1360"/>
      <c r="B58" s="1361"/>
      <c r="C58" s="1361"/>
      <c r="D58" s="1361"/>
      <c r="E58" s="1361"/>
      <c r="F58" s="1361"/>
      <c r="G58" s="1361"/>
      <c r="H58" s="1362"/>
      <c r="I58" s="1360"/>
      <c r="J58" s="1361"/>
      <c r="K58" s="1361"/>
      <c r="L58" s="1361"/>
      <c r="M58" s="1361"/>
      <c r="N58" s="1362"/>
    </row>
    <row r="59" spans="1:14" s="57" customFormat="1" ht="20.25" customHeight="1" thickBot="1" x14ac:dyDescent="0.3">
      <c r="A59" s="1363"/>
      <c r="B59" s="1364"/>
      <c r="C59" s="1364"/>
      <c r="D59" s="1364"/>
      <c r="E59" s="1364"/>
      <c r="F59" s="1364"/>
      <c r="G59" s="1364"/>
      <c r="H59" s="1365"/>
      <c r="I59" s="1363"/>
      <c r="J59" s="1364"/>
      <c r="K59" s="1364"/>
      <c r="L59" s="1364"/>
      <c r="M59" s="1364"/>
      <c r="N59" s="1365"/>
    </row>
    <row r="60" spans="1:14" s="57" customFormat="1" ht="20.25" customHeight="1" thickTop="1" thickBot="1" x14ac:dyDescent="0.3">
      <c r="A60" s="122"/>
      <c r="B60" s="464"/>
      <c r="C60" s="464"/>
      <c r="D60" s="464"/>
      <c r="E60" s="122"/>
      <c r="F60" s="464"/>
      <c r="G60" s="122"/>
      <c r="H60" s="464"/>
      <c r="I60" s="122"/>
      <c r="J60" s="122"/>
      <c r="K60" s="122"/>
      <c r="L60" s="122"/>
      <c r="M60" s="464"/>
      <c r="N60" s="122"/>
    </row>
    <row r="61" spans="1:14" s="139" customFormat="1" ht="28.5" customHeight="1" thickTop="1" x14ac:dyDescent="0.25">
      <c r="A61" s="443" t="s">
        <v>15</v>
      </c>
      <c r="B61" s="444"/>
      <c r="C61" s="444"/>
      <c r="D61" s="444"/>
      <c r="E61" s="444" t="s">
        <v>371</v>
      </c>
      <c r="F61" s="444"/>
      <c r="G61" s="445"/>
      <c r="H61" s="445"/>
      <c r="I61" s="445"/>
      <c r="J61" s="445"/>
      <c r="K61" s="445"/>
      <c r="L61" s="445"/>
      <c r="M61" s="445"/>
      <c r="N61" s="446"/>
    </row>
    <row r="62" spans="1:14" ht="16.5" customHeight="1" x14ac:dyDescent="0.25">
      <c r="A62" s="447"/>
      <c r="B62" s="297"/>
      <c r="C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  <c r="N62" s="448"/>
    </row>
    <row r="63" spans="1:14" s="57" customFormat="1" ht="28.5" customHeight="1" x14ac:dyDescent="0.25">
      <c r="A63" s="1346" t="s">
        <v>220</v>
      </c>
      <c r="B63" s="1347"/>
      <c r="C63" s="1347"/>
      <c r="D63" s="1347"/>
      <c r="E63" s="1347"/>
      <c r="F63" s="1347"/>
      <c r="G63" s="1347"/>
      <c r="H63" s="1347"/>
      <c r="I63" s="1347"/>
      <c r="J63" s="1348"/>
      <c r="K63" s="59"/>
      <c r="L63" s="208" t="s">
        <v>305</v>
      </c>
      <c r="M63" s="208"/>
      <c r="N63" s="134"/>
    </row>
    <row r="64" spans="1:14" s="57" customFormat="1" ht="27.75" customHeight="1" x14ac:dyDescent="0.25">
      <c r="A64" s="1349"/>
      <c r="B64" s="1350"/>
      <c r="C64" s="1350"/>
      <c r="D64" s="1350"/>
      <c r="E64" s="1350"/>
      <c r="F64" s="1350"/>
      <c r="G64" s="1350"/>
      <c r="H64" s="1350"/>
      <c r="I64" s="1350"/>
      <c r="J64" s="1351"/>
      <c r="K64" s="59"/>
      <c r="L64" s="150" t="s">
        <v>319</v>
      </c>
      <c r="M64" s="150"/>
      <c r="N64" s="1382" t="s">
        <v>150</v>
      </c>
    </row>
    <row r="65" spans="1:14" s="57" customFormat="1" ht="27.75" customHeight="1" x14ac:dyDescent="0.25">
      <c r="A65" s="1352"/>
      <c r="B65" s="1353"/>
      <c r="C65" s="1353"/>
      <c r="D65" s="1353"/>
      <c r="E65" s="1353"/>
      <c r="F65" s="1353"/>
      <c r="G65" s="1353"/>
      <c r="H65" s="1353"/>
      <c r="I65" s="1353"/>
      <c r="J65" s="1354"/>
      <c r="K65" s="140"/>
      <c r="L65" s="146" t="s">
        <v>201</v>
      </c>
      <c r="M65" s="146"/>
      <c r="N65" s="1382"/>
    </row>
    <row r="66" spans="1:14" s="57" customFormat="1" ht="28.5" customHeight="1" x14ac:dyDescent="0.25">
      <c r="A66" s="1383" t="s">
        <v>318</v>
      </c>
      <c r="B66" s="1052"/>
      <c r="C66" s="1052"/>
      <c r="D66" s="1052"/>
      <c r="E66" s="1052"/>
      <c r="F66" s="1052"/>
      <c r="G66" s="1052"/>
      <c r="H66" s="1052"/>
      <c r="I66" s="1379"/>
      <c r="J66" s="614"/>
      <c r="K66" s="59"/>
      <c r="L66" s="149" t="s">
        <v>320</v>
      </c>
      <c r="M66" s="149"/>
      <c r="N66" s="1382"/>
    </row>
    <row r="67" spans="1:14" s="57" customFormat="1" ht="22.5" customHeight="1" x14ac:dyDescent="0.25">
      <c r="A67" s="1343"/>
      <c r="B67" s="768"/>
      <c r="C67" s="1118" t="s">
        <v>194</v>
      </c>
      <c r="D67" s="768"/>
      <c r="E67" s="1385"/>
      <c r="F67" s="1386"/>
      <c r="G67" s="1386"/>
      <c r="H67" s="1386"/>
      <c r="I67" s="1386"/>
      <c r="J67" s="1387"/>
      <c r="K67" s="59"/>
      <c r="L67" s="145" t="s">
        <v>685</v>
      </c>
      <c r="M67" s="149"/>
      <c r="N67" s="1382"/>
    </row>
    <row r="68" spans="1:14" s="57" customFormat="1" ht="22.5" customHeight="1" x14ac:dyDescent="0.25">
      <c r="A68" s="1343"/>
      <c r="B68" s="768"/>
      <c r="C68" s="1118"/>
      <c r="D68" s="768"/>
      <c r="E68" s="1388"/>
      <c r="F68" s="1389"/>
      <c r="G68" s="1389"/>
      <c r="H68" s="1389"/>
      <c r="I68" s="1389"/>
      <c r="J68" s="1390"/>
      <c r="K68" s="59"/>
      <c r="L68" s="149" t="s">
        <v>199</v>
      </c>
      <c r="M68" s="149"/>
      <c r="N68" s="1382"/>
    </row>
    <row r="69" spans="1:14" s="57" customFormat="1" ht="22.5" customHeight="1" x14ac:dyDescent="0.25">
      <c r="A69" s="1343"/>
      <c r="B69" s="768"/>
      <c r="C69" s="1118"/>
      <c r="D69" s="768"/>
      <c r="E69" s="1388"/>
      <c r="F69" s="1389"/>
      <c r="G69" s="1389"/>
      <c r="H69" s="1389"/>
      <c r="I69" s="1389"/>
      <c r="J69" s="1390"/>
      <c r="K69" s="59"/>
      <c r="L69" s="1381" t="s">
        <v>200</v>
      </c>
      <c r="M69" s="1381"/>
      <c r="N69" s="1382"/>
    </row>
    <row r="70" spans="1:14" s="57" customFormat="1" ht="22.5" customHeight="1" x14ac:dyDescent="0.25">
      <c r="A70" s="1384"/>
      <c r="B70" s="773"/>
      <c r="C70" s="1394"/>
      <c r="D70" s="773"/>
      <c r="E70" s="1391"/>
      <c r="F70" s="1392"/>
      <c r="G70" s="1392"/>
      <c r="H70" s="1392"/>
      <c r="I70" s="1392"/>
      <c r="J70" s="1393"/>
      <c r="K70" s="59"/>
      <c r="L70" s="149" t="s">
        <v>202</v>
      </c>
      <c r="M70" s="149"/>
      <c r="N70" s="822" t="s">
        <v>308</v>
      </c>
    </row>
    <row r="71" spans="1:14" s="57" customFormat="1" ht="32.25" customHeight="1" x14ac:dyDescent="0.25">
      <c r="A71" s="1315" t="s">
        <v>126</v>
      </c>
      <c r="B71" s="1052"/>
      <c r="C71" s="1052"/>
      <c r="D71" s="1052"/>
      <c r="E71" s="1052"/>
      <c r="F71" s="1052"/>
      <c r="G71" s="1052"/>
      <c r="H71" s="1052"/>
      <c r="I71" s="1379"/>
      <c r="J71" s="613"/>
      <c r="K71" s="59"/>
      <c r="L71" s="150" t="s">
        <v>321</v>
      </c>
      <c r="M71" s="150"/>
      <c r="N71" s="1382" t="s">
        <v>150</v>
      </c>
    </row>
    <row r="72" spans="1:14" s="57" customFormat="1" ht="34.5" customHeight="1" x14ac:dyDescent="0.25">
      <c r="A72" s="422"/>
      <c r="B72" s="773"/>
      <c r="C72" s="773" t="s">
        <v>203</v>
      </c>
      <c r="D72" s="773"/>
      <c r="E72" s="1318"/>
      <c r="F72" s="1319"/>
      <c r="G72" s="1319"/>
      <c r="H72" s="1319"/>
      <c r="I72" s="1319"/>
      <c r="J72" s="1320"/>
      <c r="K72" s="59"/>
      <c r="L72" s="150" t="s">
        <v>322</v>
      </c>
      <c r="M72" s="150"/>
      <c r="N72" s="1382"/>
    </row>
    <row r="73" spans="1:14" s="57" customFormat="1" ht="28.5" customHeight="1" x14ac:dyDescent="0.25">
      <c r="A73" s="1315" t="s">
        <v>127</v>
      </c>
      <c r="B73" s="1316"/>
      <c r="C73" s="1316"/>
      <c r="D73" s="1316"/>
      <c r="E73" s="1316"/>
      <c r="F73" s="1316"/>
      <c r="G73" s="1316"/>
      <c r="H73" s="1316"/>
      <c r="I73" s="1317"/>
      <c r="J73" s="589"/>
      <c r="K73" s="59"/>
      <c r="L73" s="1060" t="s">
        <v>323</v>
      </c>
      <c r="M73" s="1060"/>
      <c r="N73" s="1382"/>
    </row>
    <row r="74" spans="1:14" s="57" customFormat="1" ht="28.5" customHeight="1" x14ac:dyDescent="0.25">
      <c r="A74" s="1315" t="s">
        <v>128</v>
      </c>
      <c r="B74" s="1316"/>
      <c r="C74" s="1316"/>
      <c r="D74" s="1316"/>
      <c r="E74" s="1316"/>
      <c r="F74" s="1316"/>
      <c r="G74" s="1316"/>
      <c r="H74" s="1316"/>
      <c r="I74" s="1317"/>
      <c r="J74" s="589"/>
      <c r="K74" s="59"/>
      <c r="L74" s="150"/>
      <c r="M74" s="150"/>
      <c r="N74" s="141"/>
    </row>
    <row r="75" spans="1:14" s="57" customFormat="1" ht="28.5" customHeight="1" x14ac:dyDescent="0.25">
      <c r="A75" s="1315" t="s">
        <v>218</v>
      </c>
      <c r="B75" s="1316"/>
      <c r="C75" s="1316"/>
      <c r="D75" s="1316"/>
      <c r="E75" s="1316"/>
      <c r="F75" s="1316"/>
      <c r="G75" s="1316"/>
      <c r="H75" s="1316"/>
      <c r="I75" s="1317"/>
      <c r="J75" s="589"/>
      <c r="K75" s="59"/>
      <c r="L75" s="150"/>
      <c r="M75" s="150"/>
      <c r="N75" s="141"/>
    </row>
    <row r="76" spans="1:14" s="57" customFormat="1" ht="42.75" customHeight="1" x14ac:dyDescent="0.25">
      <c r="A76" s="421"/>
      <c r="B76" s="768"/>
      <c r="C76" s="768" t="s">
        <v>194</v>
      </c>
      <c r="D76" s="768"/>
      <c r="E76" s="1318"/>
      <c r="F76" s="1319"/>
      <c r="G76" s="1319"/>
      <c r="H76" s="1319"/>
      <c r="I76" s="1319"/>
      <c r="J76" s="1320"/>
      <c r="K76" s="59"/>
      <c r="L76" s="117"/>
      <c r="M76" s="117"/>
      <c r="N76" s="141"/>
    </row>
    <row r="77" spans="1:14" ht="29.25" customHeight="1" x14ac:dyDescent="0.25">
      <c r="A77" s="1315" t="s">
        <v>779</v>
      </c>
      <c r="B77" s="1316"/>
      <c r="C77" s="1316"/>
      <c r="D77" s="803"/>
      <c r="E77" s="1395" t="s">
        <v>189</v>
      </c>
      <c r="F77" s="1396"/>
      <c r="G77" s="590"/>
      <c r="H77" s="1399" t="s">
        <v>190</v>
      </c>
      <c r="I77" s="1396"/>
      <c r="J77" s="589"/>
      <c r="K77" s="297"/>
      <c r="L77" s="297"/>
      <c r="M77" s="297"/>
      <c r="N77" s="141"/>
    </row>
    <row r="78" spans="1:14" ht="29.25" customHeight="1" x14ac:dyDescent="0.25">
      <c r="A78" s="1355"/>
      <c r="B78" s="1356"/>
      <c r="C78" s="1356"/>
      <c r="D78" s="804"/>
      <c r="E78" s="1397" t="s">
        <v>219</v>
      </c>
      <c r="F78" s="1398"/>
      <c r="G78" s="590"/>
      <c r="H78" s="1399"/>
      <c r="I78" s="1395"/>
      <c r="J78" s="1400"/>
      <c r="K78" s="297"/>
      <c r="L78" s="297"/>
      <c r="M78" s="158"/>
      <c r="N78" s="157"/>
    </row>
    <row r="79" spans="1:14" s="57" customFormat="1" ht="28.5" customHeight="1" x14ac:dyDescent="0.25">
      <c r="A79" s="1315" t="s">
        <v>204</v>
      </c>
      <c r="B79" s="1316"/>
      <c r="C79" s="1316"/>
      <c r="D79" s="1316"/>
      <c r="E79" s="1316"/>
      <c r="F79" s="772"/>
      <c r="G79" s="142"/>
      <c r="H79" s="142"/>
      <c r="I79" s="143"/>
      <c r="J79" s="589"/>
      <c r="K79" s="59"/>
      <c r="L79" s="150" t="s">
        <v>738</v>
      </c>
      <c r="M79" s="592" t="s">
        <v>659</v>
      </c>
      <c r="N79" s="600">
        <f>'2D-Indic. à saisir'!D159</f>
        <v>0</v>
      </c>
    </row>
    <row r="80" spans="1:14" s="57" customFormat="1" ht="24.75" customHeight="1" x14ac:dyDescent="0.25">
      <c r="A80" s="1343" t="s">
        <v>841</v>
      </c>
      <c r="B80" s="1118"/>
      <c r="C80" s="1118"/>
      <c r="D80" s="1118"/>
      <c r="E80" s="1118"/>
      <c r="F80" s="771"/>
      <c r="G80" s="1340"/>
      <c r="H80" s="1341"/>
      <c r="I80" s="1342"/>
      <c r="J80" s="135"/>
      <c r="K80" s="59"/>
      <c r="L80" s="117"/>
      <c r="M80" s="117"/>
      <c r="N80" s="141"/>
    </row>
    <row r="81" spans="1:14" ht="24.75" customHeight="1" x14ac:dyDescent="0.25">
      <c r="A81" s="1343"/>
      <c r="B81" s="1118"/>
      <c r="C81" s="1118"/>
      <c r="D81" s="1118"/>
      <c r="E81" s="1118"/>
      <c r="F81" s="771"/>
      <c r="G81" s="1340"/>
      <c r="H81" s="1341"/>
      <c r="I81" s="1342"/>
      <c r="J81" s="144"/>
      <c r="K81" s="297"/>
      <c r="L81" s="297"/>
      <c r="M81" s="297"/>
      <c r="N81" s="141"/>
    </row>
    <row r="82" spans="1:14" ht="24.75" customHeight="1" x14ac:dyDescent="0.25">
      <c r="A82" s="1343"/>
      <c r="B82" s="1118"/>
      <c r="C82" s="1118"/>
      <c r="D82" s="1118"/>
      <c r="E82" s="1118"/>
      <c r="F82" s="817"/>
      <c r="G82" s="1340"/>
      <c r="H82" s="1341"/>
      <c r="I82" s="1342"/>
      <c r="J82" s="144"/>
      <c r="K82" s="297"/>
      <c r="L82" s="297"/>
      <c r="M82" s="297"/>
      <c r="N82" s="141"/>
    </row>
    <row r="83" spans="1:14" s="57" customFormat="1" ht="45.75" customHeight="1" thickBot="1" x14ac:dyDescent="0.3">
      <c r="A83" s="421"/>
      <c r="B83" s="768"/>
      <c r="C83" s="768" t="s">
        <v>205</v>
      </c>
      <c r="D83" s="768"/>
      <c r="E83" s="1318"/>
      <c r="F83" s="1319"/>
      <c r="G83" s="1319"/>
      <c r="H83" s="1319"/>
      <c r="I83" s="1319"/>
      <c r="J83" s="1320"/>
      <c r="K83" s="59"/>
      <c r="L83" s="117"/>
      <c r="M83" s="117"/>
      <c r="N83" s="141"/>
    </row>
    <row r="84" spans="1:14" s="57" customFormat="1" ht="55.5" customHeight="1" thickTop="1" x14ac:dyDescent="0.25">
      <c r="A84" s="1330" t="s">
        <v>206</v>
      </c>
      <c r="B84" s="1331"/>
      <c r="C84" s="1331"/>
      <c r="D84" s="1331"/>
      <c r="E84" s="1331"/>
      <c r="F84" s="1331"/>
      <c r="G84" s="1331"/>
      <c r="H84" s="1331"/>
      <c r="I84" s="1331"/>
      <c r="J84" s="1332"/>
      <c r="K84" s="59"/>
      <c r="L84" s="593" t="s">
        <v>309</v>
      </c>
      <c r="M84" s="147"/>
      <c r="N84" s="141"/>
    </row>
    <row r="85" spans="1:14" s="57" customFormat="1" ht="79.5" customHeight="1" thickBot="1" x14ac:dyDescent="0.3">
      <c r="A85" s="1321"/>
      <c r="B85" s="1322"/>
      <c r="C85" s="1322"/>
      <c r="D85" s="1322"/>
      <c r="E85" s="1322"/>
      <c r="F85" s="1322"/>
      <c r="G85" s="1322"/>
      <c r="H85" s="1322"/>
      <c r="I85" s="1322"/>
      <c r="J85" s="1323"/>
      <c r="K85" s="449"/>
      <c r="L85" s="449"/>
      <c r="M85" s="449"/>
      <c r="N85" s="450"/>
    </row>
    <row r="86" spans="1:14" s="57" customFormat="1" ht="28.5" customHeight="1" thickTop="1" thickBot="1" x14ac:dyDescent="0.3">
      <c r="A86" s="1366" t="s">
        <v>217</v>
      </c>
      <c r="B86" s="1366"/>
      <c r="C86" s="1366"/>
      <c r="D86" s="1366"/>
      <c r="E86" s="1366"/>
      <c r="F86" s="1366"/>
      <c r="G86" s="1366"/>
      <c r="H86" s="1366"/>
      <c r="I86" s="1366"/>
      <c r="J86" s="1367" t="s">
        <v>16</v>
      </c>
      <c r="K86" s="1367"/>
      <c r="L86" s="1367"/>
      <c r="M86" s="1367"/>
      <c r="N86" s="1367"/>
    </row>
    <row r="87" spans="1:14" s="57" customFormat="1" ht="21.75" customHeight="1" thickTop="1" x14ac:dyDescent="0.25">
      <c r="A87" s="1357"/>
      <c r="B87" s="1358"/>
      <c r="C87" s="1358"/>
      <c r="D87" s="1358"/>
      <c r="E87" s="1358"/>
      <c r="F87" s="1358"/>
      <c r="G87" s="1358"/>
      <c r="H87" s="1358"/>
      <c r="I87" s="1359"/>
      <c r="J87" s="1368"/>
      <c r="K87" s="1369"/>
      <c r="L87" s="1369"/>
      <c r="M87" s="1369"/>
      <c r="N87" s="1370"/>
    </row>
    <row r="88" spans="1:14" s="57" customFormat="1" ht="21.75" customHeight="1" x14ac:dyDescent="0.25">
      <c r="A88" s="1360"/>
      <c r="B88" s="1361"/>
      <c r="C88" s="1361"/>
      <c r="D88" s="1361"/>
      <c r="E88" s="1361"/>
      <c r="F88" s="1361"/>
      <c r="G88" s="1361"/>
      <c r="H88" s="1361"/>
      <c r="I88" s="1362"/>
      <c r="J88" s="1349"/>
      <c r="K88" s="1350"/>
      <c r="L88" s="1350"/>
      <c r="M88" s="1350"/>
      <c r="N88" s="1351"/>
    </row>
    <row r="89" spans="1:14" s="57" customFormat="1" ht="21.75" customHeight="1" x14ac:dyDescent="0.25">
      <c r="A89" s="1360"/>
      <c r="B89" s="1361"/>
      <c r="C89" s="1361"/>
      <c r="D89" s="1361"/>
      <c r="E89" s="1361"/>
      <c r="F89" s="1361"/>
      <c r="G89" s="1361"/>
      <c r="H89" s="1361"/>
      <c r="I89" s="1362"/>
      <c r="J89" s="1349"/>
      <c r="K89" s="1350"/>
      <c r="L89" s="1350"/>
      <c r="M89" s="1350"/>
      <c r="N89" s="1351"/>
    </row>
    <row r="90" spans="1:14" s="57" customFormat="1" ht="21.75" customHeight="1" thickBot="1" x14ac:dyDescent="0.3">
      <c r="A90" s="1363"/>
      <c r="B90" s="1364"/>
      <c r="C90" s="1364"/>
      <c r="D90" s="1364"/>
      <c r="E90" s="1364"/>
      <c r="F90" s="1364"/>
      <c r="G90" s="1364"/>
      <c r="H90" s="1364"/>
      <c r="I90" s="1365"/>
      <c r="J90" s="1321"/>
      <c r="K90" s="1322"/>
      <c r="L90" s="1322"/>
      <c r="M90" s="1322"/>
      <c r="N90" s="1323"/>
    </row>
    <row r="91" spans="1:14" s="57" customFormat="1" ht="28.5" customHeight="1" thickTop="1" thickBot="1" x14ac:dyDescent="0.3">
      <c r="A91" s="1371" t="s">
        <v>18</v>
      </c>
      <c r="B91" s="1372"/>
      <c r="C91" s="1372"/>
      <c r="D91" s="1372"/>
      <c r="E91" s="1372"/>
      <c r="F91" s="1372"/>
      <c r="G91" s="1372"/>
      <c r="H91" s="1373"/>
      <c r="I91" s="1367" t="s">
        <v>380</v>
      </c>
      <c r="J91" s="1367"/>
      <c r="K91" s="1367"/>
      <c r="L91" s="1367"/>
      <c r="M91" s="1367"/>
      <c r="N91" s="1367"/>
    </row>
    <row r="92" spans="1:14" s="57" customFormat="1" ht="20.25" customHeight="1" thickTop="1" x14ac:dyDescent="0.25">
      <c r="A92" s="1357"/>
      <c r="B92" s="1358"/>
      <c r="C92" s="1358"/>
      <c r="D92" s="1358"/>
      <c r="E92" s="1358"/>
      <c r="F92" s="1358"/>
      <c r="G92" s="1358"/>
      <c r="H92" s="1359"/>
      <c r="I92" s="1357"/>
      <c r="J92" s="1358"/>
      <c r="K92" s="1358"/>
      <c r="L92" s="1358"/>
      <c r="M92" s="1358"/>
      <c r="N92" s="1359"/>
    </row>
    <row r="93" spans="1:14" s="57" customFormat="1" ht="20.25" customHeight="1" x14ac:dyDescent="0.25">
      <c r="A93" s="1360"/>
      <c r="B93" s="1361"/>
      <c r="C93" s="1361"/>
      <c r="D93" s="1361"/>
      <c r="E93" s="1361"/>
      <c r="F93" s="1361"/>
      <c r="G93" s="1361"/>
      <c r="H93" s="1362"/>
      <c r="I93" s="1360"/>
      <c r="J93" s="1361"/>
      <c r="K93" s="1361"/>
      <c r="L93" s="1361"/>
      <c r="M93" s="1361"/>
      <c r="N93" s="1362"/>
    </row>
    <row r="94" spans="1:14" s="57" customFormat="1" ht="20.25" customHeight="1" thickBot="1" x14ac:dyDescent="0.3">
      <c r="A94" s="1363"/>
      <c r="B94" s="1364"/>
      <c r="C94" s="1364"/>
      <c r="D94" s="1364"/>
      <c r="E94" s="1364"/>
      <c r="F94" s="1364"/>
      <c r="G94" s="1364"/>
      <c r="H94" s="1365"/>
      <c r="I94" s="1363"/>
      <c r="J94" s="1364"/>
      <c r="K94" s="1364"/>
      <c r="L94" s="1364"/>
      <c r="M94" s="1364"/>
      <c r="N94" s="1365"/>
    </row>
    <row r="95" spans="1:14" ht="28.5" customHeight="1" thickTop="1" x14ac:dyDescent="0.25"/>
  </sheetData>
  <sheetProtection password="CD4E" sheet="1" objects="1" scenarios="1" formatCells="0" formatColumns="0" formatRows="0" selectLockedCells="1"/>
  <mergeCells count="84">
    <mergeCell ref="E77:F77"/>
    <mergeCell ref="E78:F78"/>
    <mergeCell ref="H77:I77"/>
    <mergeCell ref="H78:J78"/>
    <mergeCell ref="L73:M73"/>
    <mergeCell ref="L69:M69"/>
    <mergeCell ref="N71:N73"/>
    <mergeCell ref="A66:I66"/>
    <mergeCell ref="A67:A70"/>
    <mergeCell ref="E67:J70"/>
    <mergeCell ref="N64:N69"/>
    <mergeCell ref="C67:C70"/>
    <mergeCell ref="A71:I71"/>
    <mergeCell ref="E72:J72"/>
    <mergeCell ref="E37:I37"/>
    <mergeCell ref="A40:I40"/>
    <mergeCell ref="E36:I36"/>
    <mergeCell ref="I57:N59"/>
    <mergeCell ref="A41:I41"/>
    <mergeCell ref="I42:J42"/>
    <mergeCell ref="A49:I49"/>
    <mergeCell ref="E50:J50"/>
    <mergeCell ref="A48:I48"/>
    <mergeCell ref="J51:N51"/>
    <mergeCell ref="I56:N56"/>
    <mergeCell ref="A51:I51"/>
    <mergeCell ref="A52:I55"/>
    <mergeCell ref="J52:N55"/>
    <mergeCell ref="G42:G43"/>
    <mergeCell ref="A56:H56"/>
    <mergeCell ref="I92:N94"/>
    <mergeCell ref="A84:J84"/>
    <mergeCell ref="A85:J85"/>
    <mergeCell ref="A86:I86"/>
    <mergeCell ref="J86:N86"/>
    <mergeCell ref="I91:N91"/>
    <mergeCell ref="A87:I90"/>
    <mergeCell ref="J87:N90"/>
    <mergeCell ref="A91:H91"/>
    <mergeCell ref="A92:H94"/>
    <mergeCell ref="G81:I81"/>
    <mergeCell ref="G82:I82"/>
    <mergeCell ref="A80:E82"/>
    <mergeCell ref="E83:J83"/>
    <mergeCell ref="E38:I38"/>
    <mergeCell ref="E39:J39"/>
    <mergeCell ref="A79:E79"/>
    <mergeCell ref="G80:I80"/>
    <mergeCell ref="A73:I73"/>
    <mergeCell ref="A74:I74"/>
    <mergeCell ref="E76:J76"/>
    <mergeCell ref="A75:I75"/>
    <mergeCell ref="A63:J63"/>
    <mergeCell ref="A64:J65"/>
    <mergeCell ref="A77:C78"/>
    <mergeCell ref="A57:H59"/>
    <mergeCell ref="E34:J34"/>
    <mergeCell ref="A35:I35"/>
    <mergeCell ref="A5:J5"/>
    <mergeCell ref="A28:I28"/>
    <mergeCell ref="G32:J32"/>
    <mergeCell ref="E23:G23"/>
    <mergeCell ref="I23:J23"/>
    <mergeCell ref="I16:J16"/>
    <mergeCell ref="I14:J14"/>
    <mergeCell ref="I18:J18"/>
    <mergeCell ref="I10:J10"/>
    <mergeCell ref="I12:J12"/>
    <mergeCell ref="E18:G18"/>
    <mergeCell ref="G30:J30"/>
    <mergeCell ref="C30:E30"/>
    <mergeCell ref="C32:E32"/>
    <mergeCell ref="L28:M28"/>
    <mergeCell ref="A1:N2"/>
    <mergeCell ref="A9:I9"/>
    <mergeCell ref="A21:I21"/>
    <mergeCell ref="E20:J20"/>
    <mergeCell ref="E27:J27"/>
    <mergeCell ref="A6:J6"/>
    <mergeCell ref="A7:I7"/>
    <mergeCell ref="A8:I8"/>
    <mergeCell ref="L9:M9"/>
    <mergeCell ref="L12:M13"/>
    <mergeCell ref="N12:N13"/>
  </mergeCells>
  <conditionalFormatting sqref="J7">
    <cfRule type="containsBlanks" dxfId="194" priority="68">
      <formula>LEN(TRIM(J7))=0</formula>
    </cfRule>
  </conditionalFormatting>
  <conditionalFormatting sqref="A6:D6">
    <cfRule type="containsBlanks" dxfId="193" priority="66">
      <formula>LEN(TRIM(A6))=0</formula>
    </cfRule>
  </conditionalFormatting>
  <conditionalFormatting sqref="E20:F20">
    <cfRule type="containsBlanks" dxfId="192" priority="63">
      <formula>LEN(TRIM(E20))=0</formula>
    </cfRule>
  </conditionalFormatting>
  <conditionalFormatting sqref="G77">
    <cfRule type="containsBlanks" dxfId="191" priority="32">
      <formula>LEN(TRIM(G77))=0</formula>
    </cfRule>
  </conditionalFormatting>
  <conditionalFormatting sqref="A85:D85">
    <cfRule type="containsBlanks" dxfId="190" priority="34">
      <formula>LEN(TRIM(A85))=0</formula>
    </cfRule>
  </conditionalFormatting>
  <conditionalFormatting sqref="J40:J41">
    <cfRule type="containsBlanks" dxfId="189" priority="18">
      <formula>LEN(TRIM(J40))=0</formula>
    </cfRule>
  </conditionalFormatting>
  <conditionalFormatting sqref="E72:F72">
    <cfRule type="containsBlanks" dxfId="188" priority="11">
      <formula>LEN(TRIM(E72))=0</formula>
    </cfRule>
  </conditionalFormatting>
  <conditionalFormatting sqref="J48:J49">
    <cfRule type="containsBlanks" dxfId="187" priority="16">
      <formula>LEN(TRIM(J48))=0</formula>
    </cfRule>
  </conditionalFormatting>
  <conditionalFormatting sqref="J8">
    <cfRule type="containsBlanks" dxfId="186" priority="25">
      <formula>LEN(TRIM(J8))=0</formula>
    </cfRule>
  </conditionalFormatting>
  <conditionalFormatting sqref="J9">
    <cfRule type="containsBlanks" dxfId="185" priority="24">
      <formula>LEN(TRIM(J9))=0</formula>
    </cfRule>
  </conditionalFormatting>
  <conditionalFormatting sqref="J21">
    <cfRule type="containsBlanks" dxfId="184" priority="23">
      <formula>LEN(TRIM(J21))=0</formula>
    </cfRule>
  </conditionalFormatting>
  <conditionalFormatting sqref="E27:F27">
    <cfRule type="containsBlanks" dxfId="183" priority="22">
      <formula>LEN(TRIM(E27))=0</formula>
    </cfRule>
  </conditionalFormatting>
  <conditionalFormatting sqref="J28">
    <cfRule type="containsBlanks" dxfId="182" priority="21">
      <formula>LEN(TRIM(J28))=0</formula>
    </cfRule>
  </conditionalFormatting>
  <conditionalFormatting sqref="E34:F34">
    <cfRule type="containsBlanks" dxfId="181" priority="20">
      <formula>LEN(TRIM(E34))=0</formula>
    </cfRule>
  </conditionalFormatting>
  <conditionalFormatting sqref="J35:J38">
    <cfRule type="containsBlanks" dxfId="180" priority="19">
      <formula>LEN(TRIM(J35))=0</formula>
    </cfRule>
  </conditionalFormatting>
  <conditionalFormatting sqref="E39:F39">
    <cfRule type="containsBlanks" dxfId="179" priority="17">
      <formula>LEN(TRIM(E39))=0</formula>
    </cfRule>
  </conditionalFormatting>
  <conditionalFormatting sqref="E50:F50">
    <cfRule type="containsBlanks" dxfId="178" priority="15">
      <formula>LEN(TRIM(E50))=0</formula>
    </cfRule>
  </conditionalFormatting>
  <conditionalFormatting sqref="E83:F83">
    <cfRule type="containsBlanks" dxfId="177" priority="2">
      <formula>LEN(TRIM(E83))=0</formula>
    </cfRule>
  </conditionalFormatting>
  <conditionalFormatting sqref="A64:D64">
    <cfRule type="containsBlanks" dxfId="176" priority="13">
      <formula>LEN(TRIM(A64))=0</formula>
    </cfRule>
  </conditionalFormatting>
  <conditionalFormatting sqref="J66">
    <cfRule type="containsBlanks" dxfId="175" priority="12">
      <formula>LEN(TRIM(J66))=0</formula>
    </cfRule>
  </conditionalFormatting>
  <conditionalFormatting sqref="J71">
    <cfRule type="containsBlanks" dxfId="174" priority="10">
      <formula>LEN(TRIM(J71))=0</formula>
    </cfRule>
  </conditionalFormatting>
  <conditionalFormatting sqref="J73:J75">
    <cfRule type="containsBlanks" dxfId="173" priority="9">
      <formula>LEN(TRIM(J73))=0</formula>
    </cfRule>
  </conditionalFormatting>
  <conditionalFormatting sqref="E76:F76">
    <cfRule type="containsBlanks" dxfId="172" priority="8">
      <formula>LEN(TRIM(E76))=0</formula>
    </cfRule>
  </conditionalFormatting>
  <conditionalFormatting sqref="J77">
    <cfRule type="containsBlanks" dxfId="171" priority="7">
      <formula>LEN(TRIM(J77))=0</formula>
    </cfRule>
  </conditionalFormatting>
  <conditionalFormatting sqref="G78">
    <cfRule type="containsBlanks" dxfId="170" priority="6">
      <formula>LEN(TRIM(G78))=0</formula>
    </cfRule>
  </conditionalFormatting>
  <conditionalFormatting sqref="J79">
    <cfRule type="containsBlanks" dxfId="169" priority="5">
      <formula>LEN(TRIM(J79))=0</formula>
    </cfRule>
  </conditionalFormatting>
  <conditionalFormatting sqref="G80:H80">
    <cfRule type="containsBlanks" dxfId="168" priority="4">
      <formula>LEN(TRIM(G80))=0</formula>
    </cfRule>
  </conditionalFormatting>
  <conditionalFormatting sqref="G81:H82">
    <cfRule type="containsBlanks" dxfId="167" priority="3">
      <formula>LEN(TRIM(G81))=0</formula>
    </cfRule>
  </conditionalFormatting>
  <conditionalFormatting sqref="E67:F67">
    <cfRule type="containsBlanks" dxfId="166" priority="1">
      <formula>LEN(TRIM(E67))=0</formula>
    </cfRule>
  </conditionalFormatting>
  <dataValidations count="3">
    <dataValidation type="list" allowBlank="1" showInputMessage="1" showErrorMessage="1" sqref="J21 J79 J37:J38 J73:J75 J71 J48:J49 J40:J41 J35 J7:J9 J28">
      <formula1>Liste1</formula1>
    </dataValidation>
    <dataValidation allowBlank="1" showInputMessage="1" showErrorMessage="1" prompt="Merci de rédiger succinctement votre réponse" sqref="A85:D85 A6:D6"/>
    <dataValidation type="list" allowBlank="1" showInputMessage="1" showErrorMessage="1" sqref="J66 J77 G77:G78">
      <formula1>Liste6</formula1>
    </dataValidation>
  </dataValidations>
  <hyperlinks>
    <hyperlink ref="N9" location="'2C-TBD'!E5:E6" display="Lien direct vers annexe TDB"/>
    <hyperlink ref="N12" location="'2C-TBD'!G3:AH9" display="Lien direct vers annexe TDB"/>
    <hyperlink ref="N28" location="'2C-TBD'!G3:AH9" display="Lien direct vers annexe TDB"/>
    <hyperlink ref="M48" location="'2D-Indic. à saisir'!Date_site_internet" display="Cliquer ici pour saisie données "/>
    <hyperlink ref="M79" location="'2D-Indic. à saisir'!Nb_jours_formation" display="Cliquer ici pour saisie données "/>
    <hyperlink ref="N64:N69" location="'2C-TBD'!ET13" display="Lien direct vers annexe TDB"/>
    <hyperlink ref="N70" location="'2E-Diag financier'!Prév_départs_retraite" display="Lien annexe financière"/>
    <hyperlink ref="N71:N73" location="'2C-TBD'!FF14" display="Lien direct vers annexe TDB"/>
    <hyperlink ref="L84" location="'2C-TBD'!EL13" display="Indicateurs lien direct vers annexe TDB"/>
    <hyperlink ref="M5" location="'2D-Indic. à saisir'!Date_PAS" display="Cliquer ici pour saisie données "/>
  </hyperlinks>
  <pageMargins left="0.31496062992125984" right="0.31496062992125984" top="0.15748031496062992" bottom="0.15748031496062992" header="0.31496062992125984" footer="0.31496062992125984"/>
  <pageSetup paperSize="9" scale="62" fitToHeight="0" orientation="landscape" r:id="rId1"/>
  <headerFooter>
    <oddFooter>&amp;C&amp;P</oddFooter>
  </headerFooter>
  <rowBreaks count="1" manualBreakCount="1">
    <brk id="34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2"/>
  <dimension ref="A1:F36"/>
  <sheetViews>
    <sheetView zoomScale="70" zoomScaleNormal="70" workbookViewId="0">
      <selection activeCell="A17" sqref="A17"/>
    </sheetView>
  </sheetViews>
  <sheetFormatPr baseColWidth="10" defaultColWidth="40.7109375" defaultRowHeight="28.5" customHeight="1" x14ac:dyDescent="0.25"/>
  <sheetData>
    <row r="1" spans="1:6" ht="28.5" customHeight="1" x14ac:dyDescent="0.25">
      <c r="A1" s="131"/>
      <c r="B1" s="131"/>
      <c r="C1" s="131"/>
      <c r="D1" s="131"/>
    </row>
    <row r="2" spans="1:6" ht="28.5" customHeight="1" x14ac:dyDescent="0.35">
      <c r="A2" s="131"/>
      <c r="B2" s="132" t="s">
        <v>116</v>
      </c>
      <c r="C2" s="131"/>
      <c r="D2" s="131"/>
    </row>
    <row r="3" spans="1:6" ht="28.5" customHeight="1" x14ac:dyDescent="0.35">
      <c r="A3" s="132" t="s">
        <v>15</v>
      </c>
      <c r="B3" s="132" t="s">
        <v>123</v>
      </c>
      <c r="C3" s="131"/>
      <c r="D3" s="131"/>
    </row>
    <row r="4" spans="1:6" ht="28.5" customHeight="1" thickBot="1" x14ac:dyDescent="0.3"/>
    <row r="5" spans="1:6" ht="28.5" customHeight="1" thickTop="1" thickBot="1" x14ac:dyDescent="0.3">
      <c r="A5" s="39" t="s">
        <v>124</v>
      </c>
      <c r="B5" s="51"/>
      <c r="C5" s="40"/>
      <c r="D5" s="41"/>
    </row>
    <row r="6" spans="1:6" ht="28.5" customHeight="1" thickTop="1" thickBot="1" x14ac:dyDescent="0.3">
      <c r="A6" s="42" t="s">
        <v>125</v>
      </c>
      <c r="B6" s="51"/>
      <c r="C6" s="43"/>
      <c r="D6" s="44"/>
    </row>
    <row r="7" spans="1:6" ht="61.5" customHeight="1" thickTop="1" thickBot="1" x14ac:dyDescent="0.3">
      <c r="A7" s="42" t="s">
        <v>126</v>
      </c>
      <c r="B7" s="51"/>
      <c r="C7" s="43"/>
      <c r="D7" s="44"/>
    </row>
    <row r="8" spans="1:6" ht="50.25" customHeight="1" thickTop="1" thickBot="1" x14ac:dyDescent="0.3">
      <c r="A8" s="42" t="s">
        <v>127</v>
      </c>
      <c r="B8" s="51"/>
      <c r="C8" s="43"/>
      <c r="D8" s="44"/>
    </row>
    <row r="9" spans="1:6" ht="42.75" customHeight="1" thickTop="1" thickBot="1" x14ac:dyDescent="0.3">
      <c r="A9" s="42" t="s">
        <v>128</v>
      </c>
      <c r="B9" s="51"/>
      <c r="C9" s="43"/>
      <c r="D9" s="44"/>
    </row>
    <row r="10" spans="1:6" ht="28.5" customHeight="1" thickTop="1" thickBot="1" x14ac:dyDescent="0.3">
      <c r="A10" s="42" t="s">
        <v>129</v>
      </c>
      <c r="B10" s="51"/>
      <c r="C10" s="43"/>
      <c r="D10" s="44"/>
    </row>
    <row r="11" spans="1:6" ht="45.75" customHeight="1" thickTop="1" x14ac:dyDescent="0.25">
      <c r="A11" s="42" t="s">
        <v>130</v>
      </c>
      <c r="B11" s="51"/>
      <c r="C11" s="43"/>
      <c r="D11" s="44"/>
      <c r="F11" s="48"/>
    </row>
    <row r="12" spans="1:6" ht="28.5" customHeight="1" thickBot="1" x14ac:dyDescent="0.3">
      <c r="A12" s="42" t="s">
        <v>131</v>
      </c>
      <c r="B12" s="43"/>
      <c r="C12" s="43"/>
      <c r="D12" s="44"/>
      <c r="F12" s="48"/>
    </row>
    <row r="13" spans="1:6" ht="43.5" customHeight="1" thickTop="1" thickBot="1" x14ac:dyDescent="0.3">
      <c r="A13" s="42" t="s">
        <v>132</v>
      </c>
      <c r="B13" s="51"/>
      <c r="C13" s="43"/>
      <c r="D13" s="44"/>
      <c r="F13" s="48"/>
    </row>
    <row r="14" spans="1:6" ht="44.25" customHeight="1" thickTop="1" thickBot="1" x14ac:dyDescent="0.3">
      <c r="A14" s="42" t="s">
        <v>133</v>
      </c>
      <c r="B14" s="51"/>
      <c r="C14" s="43"/>
      <c r="D14" s="44"/>
      <c r="F14" s="48"/>
    </row>
    <row r="15" spans="1:6" ht="41.25" customHeight="1" thickTop="1" x14ac:dyDescent="0.25">
      <c r="A15" s="42" t="s">
        <v>134</v>
      </c>
      <c r="B15" s="51"/>
      <c r="C15" s="43"/>
      <c r="D15" s="44"/>
      <c r="F15" s="48"/>
    </row>
    <row r="16" spans="1:6" ht="45.75" customHeight="1" thickBot="1" x14ac:dyDescent="0.3">
      <c r="A16" s="42" t="s">
        <v>135</v>
      </c>
      <c r="B16" s="43"/>
      <c r="C16" s="43"/>
      <c r="D16" s="44"/>
      <c r="F16" s="48"/>
    </row>
    <row r="17" spans="1:6" ht="28.5" customHeight="1" thickTop="1" thickBot="1" x14ac:dyDescent="0.3">
      <c r="A17" s="45" t="s">
        <v>136</v>
      </c>
      <c r="B17" s="51"/>
      <c r="C17" s="46"/>
      <c r="D17" s="47"/>
      <c r="F17" s="48"/>
    </row>
    <row r="18" spans="1:6" ht="28.5" customHeight="1" thickTop="1" thickBot="1" x14ac:dyDescent="0.3">
      <c r="A18" s="1402" t="s">
        <v>17</v>
      </c>
      <c r="B18" s="1402"/>
      <c r="C18" s="1403" t="s">
        <v>16</v>
      </c>
      <c r="D18" s="1403"/>
      <c r="F18" s="49"/>
    </row>
    <row r="19" spans="1:6" ht="28.5" customHeight="1" thickTop="1" thickBot="1" x14ac:dyDescent="0.3">
      <c r="A19" s="1401"/>
      <c r="B19" s="1401"/>
      <c r="C19" s="1404"/>
      <c r="D19" s="1404"/>
    </row>
    <row r="20" spans="1:6" ht="28.5" customHeight="1" thickTop="1" thickBot="1" x14ac:dyDescent="0.3">
      <c r="A20" s="1401"/>
      <c r="B20" s="1401"/>
      <c r="C20" s="1404"/>
      <c r="D20" s="1404"/>
    </row>
    <row r="21" spans="1:6" ht="28.5" customHeight="1" thickTop="1" thickBot="1" x14ac:dyDescent="0.3">
      <c r="A21" s="1401"/>
      <c r="B21" s="1401"/>
      <c r="C21" s="1404"/>
      <c r="D21" s="1404"/>
    </row>
    <row r="22" spans="1:6" ht="28.5" customHeight="1" thickTop="1" thickBot="1" x14ac:dyDescent="0.3">
      <c r="A22" s="1401"/>
      <c r="B22" s="1401"/>
      <c r="C22" s="1404"/>
      <c r="D22" s="1404"/>
    </row>
    <row r="23" spans="1:6" ht="28.5" customHeight="1" thickTop="1" thickBot="1" x14ac:dyDescent="0.3">
      <c r="A23" s="1401"/>
      <c r="B23" s="1401"/>
      <c r="C23" s="1404"/>
      <c r="D23" s="1404"/>
    </row>
    <row r="24" spans="1:6" ht="28.5" customHeight="1" thickTop="1" thickBot="1" x14ac:dyDescent="0.3">
      <c r="A24" s="1401"/>
      <c r="B24" s="1401"/>
      <c r="C24" s="1404"/>
      <c r="D24" s="1404"/>
    </row>
    <row r="25" spans="1:6" ht="28.5" customHeight="1" thickTop="1" thickBot="1" x14ac:dyDescent="0.3">
      <c r="A25" s="1401"/>
      <c r="B25" s="1401"/>
      <c r="C25" s="1404"/>
      <c r="D25" s="1404"/>
    </row>
    <row r="26" spans="1:6" ht="28.5" customHeight="1" thickTop="1" thickBot="1" x14ac:dyDescent="0.3">
      <c r="A26" s="1401"/>
      <c r="B26" s="1401"/>
      <c r="C26" s="1404"/>
      <c r="D26" s="1404"/>
    </row>
    <row r="27" spans="1:6" ht="28.5" customHeight="1" thickTop="1" thickBot="1" x14ac:dyDescent="0.3">
      <c r="A27" s="1402" t="s">
        <v>18</v>
      </c>
      <c r="B27" s="1402"/>
      <c r="C27" s="1403" t="s">
        <v>19</v>
      </c>
      <c r="D27" s="1405"/>
    </row>
    <row r="28" spans="1:6" ht="28.5" customHeight="1" thickTop="1" thickBot="1" x14ac:dyDescent="0.3">
      <c r="A28" s="1401"/>
      <c r="B28" s="1401"/>
      <c r="C28" s="1401"/>
      <c r="D28" s="1401"/>
    </row>
    <row r="29" spans="1:6" ht="28.5" customHeight="1" thickTop="1" thickBot="1" x14ac:dyDescent="0.3">
      <c r="A29" s="1401"/>
      <c r="B29" s="1401"/>
      <c r="C29" s="1401"/>
      <c r="D29" s="1401"/>
    </row>
    <row r="30" spans="1:6" ht="28.5" customHeight="1" thickTop="1" thickBot="1" x14ac:dyDescent="0.3">
      <c r="A30" s="1401"/>
      <c r="B30" s="1401"/>
      <c r="C30" s="1401"/>
      <c r="D30" s="1401"/>
    </row>
    <row r="31" spans="1:6" ht="28.5" customHeight="1" thickTop="1" thickBot="1" x14ac:dyDescent="0.3">
      <c r="A31" s="1401"/>
      <c r="B31" s="1401"/>
      <c r="C31" s="1401"/>
      <c r="D31" s="1401"/>
    </row>
    <row r="32" spans="1:6" ht="28.5" customHeight="1" thickTop="1" thickBot="1" x14ac:dyDescent="0.3">
      <c r="A32" s="1401"/>
      <c r="B32" s="1401"/>
      <c r="C32" s="1401"/>
      <c r="D32" s="1401"/>
    </row>
    <row r="33" spans="1:4" ht="28.5" customHeight="1" thickTop="1" thickBot="1" x14ac:dyDescent="0.3">
      <c r="A33" s="1401"/>
      <c r="B33" s="1401"/>
      <c r="C33" s="1401"/>
      <c r="D33" s="1401"/>
    </row>
    <row r="34" spans="1:4" ht="28.5" customHeight="1" thickTop="1" thickBot="1" x14ac:dyDescent="0.3">
      <c r="A34" s="1401"/>
      <c r="B34" s="1401"/>
      <c r="C34" s="1401"/>
      <c r="D34" s="1401"/>
    </row>
    <row r="35" spans="1:4" ht="28.5" customHeight="1" thickTop="1" thickBot="1" x14ac:dyDescent="0.3">
      <c r="A35" s="1401"/>
      <c r="B35" s="1401"/>
      <c r="C35" s="1401"/>
      <c r="D35" s="1401"/>
    </row>
    <row r="36" spans="1:4" ht="28.5" customHeight="1" thickTop="1" x14ac:dyDescent="0.25"/>
  </sheetData>
  <mergeCells count="8">
    <mergeCell ref="A28:B35"/>
    <mergeCell ref="C28:D35"/>
    <mergeCell ref="A18:B18"/>
    <mergeCell ref="C18:D18"/>
    <mergeCell ref="A19:B26"/>
    <mergeCell ref="C19:D26"/>
    <mergeCell ref="A27:B27"/>
    <mergeCell ref="C27:D27"/>
  </mergeCells>
  <conditionalFormatting sqref="B5">
    <cfRule type="containsBlanks" dxfId="165" priority="6">
      <formula>LEN(TRIM(B5))=0</formula>
    </cfRule>
  </conditionalFormatting>
  <conditionalFormatting sqref="B7:B11">
    <cfRule type="containsBlanks" dxfId="164" priority="5">
      <formula>LEN(TRIM(B7))=0</formula>
    </cfRule>
  </conditionalFormatting>
  <conditionalFormatting sqref="B14:B15">
    <cfRule type="containsBlanks" dxfId="163" priority="4">
      <formula>LEN(TRIM(B14))=0</formula>
    </cfRule>
  </conditionalFormatting>
  <conditionalFormatting sqref="B6">
    <cfRule type="containsBlanks" dxfId="162" priority="3">
      <formula>LEN(TRIM(B6))=0</formula>
    </cfRule>
  </conditionalFormatting>
  <conditionalFormatting sqref="B13">
    <cfRule type="containsBlanks" dxfId="161" priority="8">
      <formula>LEN(TRIM(B13))=0</formula>
    </cfRule>
  </conditionalFormatting>
  <conditionalFormatting sqref="B17">
    <cfRule type="containsBlanks" dxfId="160" priority="10">
      <formula>LEN(TRIM(B17))=0</formula>
    </cfRule>
  </conditionalFormatting>
  <dataValidations count="2">
    <dataValidation type="list" allowBlank="1" showInputMessage="1" showErrorMessage="1" sqref="B5 B7:B11 B14:B15">
      <formula1>Liste1</formula1>
    </dataValidation>
    <dataValidation allowBlank="1" showInputMessage="1" showErrorMessage="1" prompt="Merci de rédiger succinctement votre réponse" sqref="B6 B13 B17"/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3" name="Check Box 5">
              <controlPr defaultSize="0" autoFill="0" autoLine="0" autoPict="0">
                <anchor moveWithCells="1">
                  <from>
                    <xdr:col>1</xdr:col>
                    <xdr:colOff>104775</xdr:colOff>
                    <xdr:row>11</xdr:row>
                    <xdr:rowOff>9525</xdr:rowOff>
                  </from>
                  <to>
                    <xdr:col>1</xdr:col>
                    <xdr:colOff>1600200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4" name="Check Box 6">
              <controlPr defaultSize="0" autoFill="0" autoLine="0" autoPict="0">
                <anchor moveWithCells="1">
                  <from>
                    <xdr:col>1</xdr:col>
                    <xdr:colOff>1143000</xdr:colOff>
                    <xdr:row>10</xdr:row>
                    <xdr:rowOff>581025</xdr:rowOff>
                  </from>
                  <to>
                    <xdr:col>1</xdr:col>
                    <xdr:colOff>2638425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5" name="Check Box 9">
              <controlPr defaultSize="0" autoFill="0" autoLine="0" autoPict="0">
                <anchor moveWithCells="1">
                  <from>
                    <xdr:col>1</xdr:col>
                    <xdr:colOff>76200</xdr:colOff>
                    <xdr:row>15</xdr:row>
                    <xdr:rowOff>9525</xdr:rowOff>
                  </from>
                  <to>
                    <xdr:col>1</xdr:col>
                    <xdr:colOff>1438275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6" name="Check Box 10">
              <controlPr defaultSize="0" autoFill="0" autoLine="0" autoPict="0">
                <anchor moveWithCells="1">
                  <from>
                    <xdr:col>1</xdr:col>
                    <xdr:colOff>1371600</xdr:colOff>
                    <xdr:row>15</xdr:row>
                    <xdr:rowOff>9525</xdr:rowOff>
                  </from>
                  <to>
                    <xdr:col>2</xdr:col>
                    <xdr:colOff>9525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7" name="Check Box 11">
              <controlPr defaultSize="0" autoFill="0" autoLine="0" autoPict="0">
                <anchor moveWithCells="1">
                  <from>
                    <xdr:col>1</xdr:col>
                    <xdr:colOff>2390775</xdr:colOff>
                    <xdr:row>15</xdr:row>
                    <xdr:rowOff>0</xdr:rowOff>
                  </from>
                  <to>
                    <xdr:col>2</xdr:col>
                    <xdr:colOff>1028700</xdr:colOff>
                    <xdr:row>15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8" name="Check Box 12">
              <controlPr defaultSize="0" autoFill="0" autoLine="0" autoPict="0">
                <anchor moveWithCells="1">
                  <from>
                    <xdr:col>2</xdr:col>
                    <xdr:colOff>504825</xdr:colOff>
                    <xdr:row>15</xdr:row>
                    <xdr:rowOff>9525</xdr:rowOff>
                  </from>
                  <to>
                    <xdr:col>2</xdr:col>
                    <xdr:colOff>1857375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9" name="Check Box 13">
              <controlPr defaultSize="0" autoFill="0" autoLine="0" autoPict="0">
                <anchor moveWithCells="1">
                  <from>
                    <xdr:col>2</xdr:col>
                    <xdr:colOff>1638300</xdr:colOff>
                    <xdr:row>15</xdr:row>
                    <xdr:rowOff>9525</xdr:rowOff>
                  </from>
                  <to>
                    <xdr:col>3</xdr:col>
                    <xdr:colOff>266700</xdr:colOff>
                    <xdr:row>15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0" name="Check Box 14">
              <controlPr defaultSize="0" autoFill="0" autoLine="0" autoPict="0">
                <anchor moveWithCells="1">
                  <from>
                    <xdr:col>1</xdr:col>
                    <xdr:colOff>76200</xdr:colOff>
                    <xdr:row>15</xdr:row>
                    <xdr:rowOff>285750</xdr:rowOff>
                  </from>
                  <to>
                    <xdr:col>1</xdr:col>
                    <xdr:colOff>1419225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1" name="Check Box 15">
              <controlPr defaultSize="0" autoFill="0" autoLine="0" autoPict="0">
                <anchor moveWithCells="1">
                  <from>
                    <xdr:col>1</xdr:col>
                    <xdr:colOff>1390650</xdr:colOff>
                    <xdr:row>15</xdr:row>
                    <xdr:rowOff>238125</xdr:rowOff>
                  </from>
                  <to>
                    <xdr:col>2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2" name="Check Box 16">
              <controlPr defaultSize="0" autoFill="0" autoLine="0" autoPict="0">
                <anchor moveWithCells="1">
                  <from>
                    <xdr:col>1</xdr:col>
                    <xdr:colOff>2600325</xdr:colOff>
                    <xdr:row>15</xdr:row>
                    <xdr:rowOff>276225</xdr:rowOff>
                  </from>
                  <to>
                    <xdr:col>2</xdr:col>
                    <xdr:colOff>1228725</xdr:colOff>
                    <xdr:row>16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theme="0" tint="-0.14999847407452621"/>
  </sheetPr>
  <dimension ref="A1:AU118"/>
  <sheetViews>
    <sheetView zoomScale="75" zoomScaleNormal="75" workbookViewId="0">
      <pane xSplit="8" ySplit="8" topLeftCell="I9" activePane="bottomRight" state="frozen"/>
      <selection pane="topRight" activeCell="N1" sqref="N1"/>
      <selection pane="bottomLeft" activeCell="A9" sqref="A9"/>
      <selection pane="bottomRight" activeCell="D9" sqref="D9"/>
    </sheetView>
  </sheetViews>
  <sheetFormatPr baseColWidth="10" defaultRowHeight="15" x14ac:dyDescent="0.25"/>
  <cols>
    <col min="1" max="1" width="4.28515625" style="334" customWidth="1"/>
    <col min="2" max="2" width="11.42578125" style="334" customWidth="1"/>
    <col min="3" max="3" width="32.42578125" style="334" customWidth="1"/>
    <col min="4" max="4" width="24.42578125" style="334" customWidth="1"/>
    <col min="5" max="5" width="11.42578125" style="333" customWidth="1"/>
    <col min="6" max="6" width="30" style="366" customWidth="1"/>
    <col min="7" max="7" width="20.5703125" style="334" customWidth="1"/>
    <col min="8" max="8" width="12.140625" style="334" customWidth="1"/>
    <col min="9" max="9" width="17.5703125" style="334" customWidth="1"/>
    <col min="10" max="10" width="14.7109375" style="334" customWidth="1"/>
    <col min="11" max="11" width="11.42578125" style="235"/>
    <col min="12" max="12" width="13.42578125" style="391" bestFit="1" customWidth="1"/>
    <col min="13" max="13" width="14.28515625" style="334" customWidth="1"/>
    <col min="14" max="14" width="13.28515625" style="334" bestFit="1" customWidth="1"/>
    <col min="15" max="15" width="11.42578125" style="296"/>
    <col min="16" max="16" width="15.42578125" style="334" customWidth="1"/>
    <col min="17" max="17" width="11.42578125" style="296"/>
    <col min="18" max="18" width="15.5703125" style="334" customWidth="1"/>
    <col min="19" max="19" width="11.42578125" style="296"/>
    <col min="20" max="20" width="12.85546875" style="296" customWidth="1"/>
    <col min="21" max="21" width="13.28515625" style="296" customWidth="1"/>
    <col min="22" max="22" width="11.42578125" style="296"/>
    <col min="23" max="23" width="16.5703125" style="296" customWidth="1"/>
    <col min="24" max="24" width="15.28515625" style="334" customWidth="1"/>
    <col min="25" max="25" width="13.85546875" style="334" customWidth="1"/>
    <col min="26" max="26" width="15.140625" style="334" customWidth="1"/>
    <col min="27" max="27" width="13.5703125" style="334" customWidth="1"/>
    <col min="28" max="28" width="13.28515625" style="334" customWidth="1"/>
    <col min="29" max="29" width="15.140625" style="334" customWidth="1"/>
    <col min="30" max="30" width="14.5703125" style="334" customWidth="1"/>
    <col min="31" max="31" width="11.42578125" style="296"/>
    <col min="32" max="32" width="12.140625" style="334" customWidth="1"/>
    <col min="33" max="33" width="2" style="296" customWidth="1"/>
    <col min="34" max="34" width="14.42578125" style="334" customWidth="1"/>
    <col min="35" max="35" width="14.140625" style="334" customWidth="1"/>
    <col min="36" max="36" width="14.28515625" style="334" customWidth="1"/>
    <col min="37" max="37" width="11.42578125" style="296"/>
    <col min="38" max="38" width="13.42578125" style="344" customWidth="1"/>
    <col min="39" max="39" width="13.42578125" style="334" customWidth="1"/>
    <col min="40" max="40" width="12.85546875" style="334" customWidth="1"/>
    <col min="41" max="41" width="12.42578125" style="296" customWidth="1"/>
    <col min="42" max="42" width="17.85546875" style="334" customWidth="1"/>
    <col min="43" max="43" width="12.5703125" style="296" customWidth="1"/>
    <col min="44" max="44" width="11.5703125" style="334" customWidth="1"/>
    <col min="45" max="45" width="14.85546875" style="296" customWidth="1"/>
    <col min="46" max="46" width="14.140625" style="296" customWidth="1"/>
    <col min="47" max="47" width="13.7109375" style="296" customWidth="1"/>
    <col min="48" max="16384" width="11.42578125" style="334"/>
  </cols>
  <sheetData>
    <row r="1" spans="1:47" ht="46.5" customHeight="1" x14ac:dyDescent="0.35">
      <c r="A1" s="1407" t="s">
        <v>811</v>
      </c>
      <c r="B1" s="1408"/>
      <c r="C1" s="1408"/>
      <c r="D1" s="1408"/>
      <c r="E1" s="1408"/>
      <c r="F1" s="1408"/>
      <c r="G1" s="332"/>
      <c r="H1" s="332"/>
      <c r="I1" s="332"/>
      <c r="J1" s="332"/>
      <c r="K1" s="332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3"/>
      <c r="AN1" s="333"/>
      <c r="AO1" s="333"/>
      <c r="AP1" s="333"/>
      <c r="AQ1" s="333"/>
      <c r="AR1" s="333"/>
      <c r="AS1" s="333"/>
      <c r="AT1" s="333"/>
      <c r="AU1" s="333"/>
    </row>
    <row r="2" spans="1:47" ht="18" customHeight="1" x14ac:dyDescent="0.35">
      <c r="A2" s="1409" t="s">
        <v>681</v>
      </c>
      <c r="B2" s="1409"/>
      <c r="C2" s="1409"/>
      <c r="D2" s="1409"/>
      <c r="E2" s="1409"/>
      <c r="F2" s="1409"/>
      <c r="G2" s="918" t="s">
        <v>798</v>
      </c>
      <c r="H2" s="332"/>
      <c r="I2" s="332"/>
      <c r="J2" s="332"/>
      <c r="K2" s="332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333"/>
      <c r="Y2" s="333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333"/>
      <c r="AM2" s="333"/>
      <c r="AN2" s="333"/>
      <c r="AO2" s="333"/>
      <c r="AP2" s="333"/>
      <c r="AQ2" s="333"/>
      <c r="AR2" s="333"/>
      <c r="AS2" s="333"/>
      <c r="AT2" s="333"/>
      <c r="AU2" s="333"/>
    </row>
    <row r="3" spans="1:47" ht="34.5" customHeight="1" x14ac:dyDescent="0.35">
      <c r="A3" s="1409"/>
      <c r="B3" s="1409"/>
      <c r="C3" s="1409"/>
      <c r="D3" s="1409"/>
      <c r="E3" s="1409"/>
      <c r="F3" s="1409"/>
      <c r="G3" s="916" t="s">
        <v>745</v>
      </c>
      <c r="H3" s="332"/>
      <c r="I3" s="1410" t="s">
        <v>161</v>
      </c>
      <c r="J3" s="1410"/>
      <c r="K3" s="1410"/>
      <c r="L3" s="1410"/>
      <c r="M3" s="1410"/>
      <c r="N3" s="1410"/>
      <c r="O3" s="1410"/>
      <c r="P3" s="1410"/>
      <c r="Q3" s="1410"/>
      <c r="R3" s="1410"/>
      <c r="S3" s="1410"/>
      <c r="T3" s="1410"/>
      <c r="U3" s="1410"/>
      <c r="V3" s="1410"/>
      <c r="W3" s="1410"/>
      <c r="X3" s="1410"/>
      <c r="Y3" s="1410"/>
      <c r="Z3" s="1410"/>
      <c r="AA3" s="1412" t="s">
        <v>844</v>
      </c>
      <c r="AB3" s="1412"/>
      <c r="AC3" s="1412"/>
      <c r="AD3" s="1412"/>
      <c r="AE3" s="1412"/>
      <c r="AF3" s="1412"/>
      <c r="AG3" s="1412"/>
      <c r="AH3" s="1412"/>
      <c r="AI3" s="1412"/>
      <c r="AJ3" s="1412"/>
      <c r="AK3" s="1412"/>
      <c r="AL3" s="1412"/>
      <c r="AM3" s="1412"/>
      <c r="AN3" s="1412"/>
      <c r="AO3" s="1412"/>
      <c r="AP3" s="1412"/>
      <c r="AQ3" s="1412"/>
      <c r="AR3" s="1412"/>
      <c r="AS3" s="1412"/>
      <c r="AT3" s="1412"/>
      <c r="AU3" s="1412"/>
    </row>
    <row r="4" spans="1:47" ht="34.5" customHeight="1" x14ac:dyDescent="0.25">
      <c r="A4" s="1409"/>
      <c r="B4" s="1409"/>
      <c r="C4" s="1409"/>
      <c r="D4" s="1409"/>
      <c r="E4" s="1409"/>
      <c r="F4" s="1409"/>
      <c r="G4" s="917" t="s">
        <v>746</v>
      </c>
      <c r="H4" s="915"/>
      <c r="I4" s="335" t="s">
        <v>245</v>
      </c>
      <c r="J4" s="1413" t="s">
        <v>160</v>
      </c>
      <c r="K4" s="1413"/>
      <c r="L4" s="1413"/>
      <c r="M4" s="1413"/>
      <c r="N4" s="1413"/>
      <c r="O4" s="1413"/>
      <c r="P4" s="1413"/>
      <c r="Q4" s="1413"/>
      <c r="R4" s="1413"/>
      <c r="S4" s="1413"/>
      <c r="T4" s="1413"/>
      <c r="U4" s="1413"/>
      <c r="V4" s="1413"/>
      <c r="W4" s="1413" t="s">
        <v>110</v>
      </c>
      <c r="X4" s="1413"/>
      <c r="Y4" s="1413"/>
      <c r="Z4" s="1413"/>
      <c r="AA4" s="336" t="s">
        <v>610</v>
      </c>
      <c r="AB4" s="1414" t="s">
        <v>64</v>
      </c>
      <c r="AC4" s="1414"/>
      <c r="AD4" s="1414"/>
      <c r="AE4" s="1414"/>
      <c r="AF4" s="1414"/>
      <c r="AG4" s="333"/>
      <c r="AH4" s="1414" t="s">
        <v>86</v>
      </c>
      <c r="AI4" s="1414"/>
      <c r="AJ4" s="1414"/>
      <c r="AK4" s="1414"/>
      <c r="AL4" s="1414"/>
      <c r="AM4" s="1414"/>
      <c r="AN4" s="1414"/>
      <c r="AO4" s="1414"/>
      <c r="AP4" s="1414"/>
      <c r="AQ4" s="1414"/>
      <c r="AR4" s="1414"/>
      <c r="AS4" s="1414"/>
      <c r="AT4" s="1414"/>
      <c r="AU4" s="1414"/>
    </row>
    <row r="5" spans="1:47" s="337" customFormat="1" x14ac:dyDescent="0.2">
      <c r="A5" s="1411" t="s">
        <v>611</v>
      </c>
      <c r="B5" s="1411"/>
      <c r="C5" s="1411"/>
      <c r="D5" s="1411"/>
      <c r="E5" s="1411"/>
      <c r="F5" s="339" t="s">
        <v>612</v>
      </c>
      <c r="G5" s="339"/>
      <c r="H5" s="339">
        <f>COUNTA(H9:H107)</f>
        <v>0</v>
      </c>
      <c r="I5" s="341">
        <f>COUNTA(I9:I107)</f>
        <v>0</v>
      </c>
      <c r="J5" s="341">
        <f>COUNTA(J9:J107)</f>
        <v>0</v>
      </c>
      <c r="K5" s="342">
        <f>COUNT(K9:K107)</f>
        <v>0</v>
      </c>
      <c r="L5" s="341">
        <f>COUNTA(L9:L107)</f>
        <v>0</v>
      </c>
      <c r="M5" s="341"/>
      <c r="N5" s="341">
        <f>COUNTA(N9:N107)</f>
        <v>0</v>
      </c>
      <c r="O5" s="341">
        <f>COUNT(O9:O107)</f>
        <v>0</v>
      </c>
      <c r="P5" s="341">
        <f>COUNTA(P9:P107)</f>
        <v>0</v>
      </c>
      <c r="Q5" s="341">
        <f>COUNT(Q9:Q107)</f>
        <v>0</v>
      </c>
      <c r="R5" s="341">
        <f>COUNTA(R9:R107)</f>
        <v>0</v>
      </c>
      <c r="S5" s="341">
        <f>COUNT(S9:S107)</f>
        <v>0</v>
      </c>
      <c r="T5" s="341">
        <f>COUNTA(T9:T107)</f>
        <v>0</v>
      </c>
      <c r="U5" s="341">
        <f>COUNTA(U9:U107)</f>
        <v>0</v>
      </c>
      <c r="V5" s="341">
        <f>COUNT(V9:V107)</f>
        <v>0</v>
      </c>
      <c r="W5" s="341">
        <f>COUNTA(W9:W107)</f>
        <v>0</v>
      </c>
      <c r="X5" s="341">
        <f>COUNTA(X9:X107)</f>
        <v>0</v>
      </c>
      <c r="Y5" s="341">
        <f>COUNTA(Y9:Y107)</f>
        <v>0</v>
      </c>
      <c r="Z5" s="343"/>
      <c r="AA5" s="339">
        <f>COUNTA(AA9:AA107)</f>
        <v>0</v>
      </c>
      <c r="AB5" s="339">
        <f>COUNTA(AB9:AB107)</f>
        <v>0</v>
      </c>
      <c r="AC5" s="339">
        <f>COUNT(AC9:AC107)</f>
        <v>0</v>
      </c>
      <c r="AD5" s="339">
        <f>COUNTA(AD9:AD107)</f>
        <v>0</v>
      </c>
      <c r="AE5" s="339">
        <f>COUNT(AE9:AE107)</f>
        <v>0</v>
      </c>
      <c r="AF5" s="339">
        <f>COUNTA(AF9:AF107)</f>
        <v>0</v>
      </c>
      <c r="AG5" s="344"/>
      <c r="AH5" s="339">
        <f>COUNTA(AH9:AH107)</f>
        <v>0</v>
      </c>
      <c r="AI5" s="339">
        <f>COUNTA(AI9:AI107)</f>
        <v>0</v>
      </c>
      <c r="AJ5" s="339">
        <f>COUNTA(AJ9:AJ107)</f>
        <v>0</v>
      </c>
      <c r="AK5" s="339">
        <f>COUNT(AK9:AK107)</f>
        <v>0</v>
      </c>
      <c r="AL5" s="339">
        <f>COUNTA(AL9:AL107)</f>
        <v>0</v>
      </c>
      <c r="AM5" s="339">
        <f>COUNTA(AM9:AM107)</f>
        <v>0</v>
      </c>
      <c r="AN5" s="339">
        <f>COUNTA(AN9:AN107)</f>
        <v>0</v>
      </c>
      <c r="AO5" s="339">
        <f>COUNTA(AO9:AO107)</f>
        <v>0</v>
      </c>
      <c r="AP5" s="339"/>
      <c r="AQ5" s="339">
        <f>COUNTA(AQ9:AQ107)</f>
        <v>0</v>
      </c>
      <c r="AR5" s="339">
        <f>COUNTA(AR9:AR107)</f>
        <v>0</v>
      </c>
      <c r="AS5" s="339">
        <f>COUNTA(AS9:AS107)</f>
        <v>0</v>
      </c>
      <c r="AT5" s="339">
        <f>COUNT(AT9:AT107)</f>
        <v>0</v>
      </c>
      <c r="AU5" s="339">
        <f>COUNTA(AU9:AU107)</f>
        <v>0</v>
      </c>
    </row>
    <row r="6" spans="1:47" s="337" customFormat="1" x14ac:dyDescent="0.25">
      <c r="E6" s="338"/>
      <c r="F6" s="345" t="s">
        <v>613</v>
      </c>
      <c r="H6" s="345" t="e">
        <f>MEDIAN(H9:H107)</f>
        <v>#NUM!</v>
      </c>
      <c r="J6" s="345"/>
      <c r="K6" s="346" t="e">
        <f>MEDIAN(K9:K107)</f>
        <v>#NUM!</v>
      </c>
      <c r="N6" s="345"/>
      <c r="O6" s="347" t="e">
        <f>MEDIAN(O9:O107)</f>
        <v>#NUM!</v>
      </c>
      <c r="P6" s="345"/>
      <c r="Q6" s="347" t="e">
        <f>MEDIAN(Q9:Q107)</f>
        <v>#NUM!</v>
      </c>
      <c r="R6" s="345"/>
      <c r="S6" s="347" t="e">
        <f>MEDIAN(S9:S107)</f>
        <v>#NUM!</v>
      </c>
      <c r="T6" s="345"/>
      <c r="U6" s="345"/>
      <c r="V6" s="347" t="e">
        <f>MEDIAN(V9:V107)</f>
        <v>#NUM!</v>
      </c>
      <c r="AB6" s="345"/>
      <c r="AC6" s="347" t="e">
        <f>MEDIAN(AC9:AC107)</f>
        <v>#NUM!</v>
      </c>
      <c r="AD6" s="345"/>
      <c r="AE6" s="347" t="e">
        <f>MEDIAN(AE9:AE107)</f>
        <v>#NUM!</v>
      </c>
      <c r="AG6" s="344"/>
      <c r="AH6" s="334"/>
      <c r="AI6" s="345"/>
      <c r="AJ6" s="345"/>
      <c r="AK6" s="347" t="e">
        <f>MEDIAN(AK9:AK107)</f>
        <v>#NUM!</v>
      </c>
      <c r="AL6" s="334"/>
      <c r="AS6" s="345"/>
      <c r="AT6" s="347" t="e">
        <f>MEDIAN(AT9:AT107)</f>
        <v>#NUM!</v>
      </c>
      <c r="AU6" s="345"/>
    </row>
    <row r="7" spans="1:47" s="337" customFormat="1" x14ac:dyDescent="0.25">
      <c r="E7" s="338"/>
      <c r="F7" s="348" t="s">
        <v>614</v>
      </c>
      <c r="H7" s="349">
        <f>SUM(H9:H107)</f>
        <v>0</v>
      </c>
      <c r="J7" s="349"/>
      <c r="K7" s="350" t="e">
        <f>AVERAGE(K9:K107)</f>
        <v>#DIV/0!</v>
      </c>
      <c r="N7" s="349"/>
      <c r="O7" s="351" t="e">
        <f>AVERAGE(O9:O107)</f>
        <v>#DIV/0!</v>
      </c>
      <c r="P7" s="349"/>
      <c r="Q7" s="351" t="e">
        <f>AVERAGE(Q9:Q107)</f>
        <v>#DIV/0!</v>
      </c>
      <c r="R7" s="349"/>
      <c r="S7" s="351" t="e">
        <f>AVERAGE(S9:S107)</f>
        <v>#DIV/0!</v>
      </c>
      <c r="T7" s="349"/>
      <c r="U7" s="349"/>
      <c r="V7" s="351" t="e">
        <f>AVERAGE(V9:V107)</f>
        <v>#DIV/0!</v>
      </c>
      <c r="AB7" s="349"/>
      <c r="AC7" s="351" t="e">
        <f>AVERAGE(AC9:AC107)</f>
        <v>#DIV/0!</v>
      </c>
      <c r="AD7" s="349"/>
      <c r="AE7" s="351" t="e">
        <f>AVERAGE(AE9:AE107)</f>
        <v>#DIV/0!</v>
      </c>
      <c r="AG7" s="344"/>
      <c r="AH7" s="334"/>
      <c r="AI7" s="349"/>
      <c r="AJ7" s="349"/>
      <c r="AK7" s="351" t="e">
        <f>AVERAGE(AK9:AK107)</f>
        <v>#DIV/0!</v>
      </c>
      <c r="AL7" s="334"/>
      <c r="AS7" s="349"/>
      <c r="AT7" s="351" t="e">
        <f>AVERAGE(AT9:AT107)</f>
        <v>#DIV/0!</v>
      </c>
      <c r="AU7" s="349"/>
    </row>
    <row r="8" spans="1:47" s="362" customFormat="1" ht="180" customHeight="1" thickBot="1" x14ac:dyDescent="0.3">
      <c r="A8" s="352" t="s">
        <v>615</v>
      </c>
      <c r="B8" s="352" t="s">
        <v>616</v>
      </c>
      <c r="C8" s="353" t="s">
        <v>617</v>
      </c>
      <c r="D8" s="353" t="s">
        <v>618</v>
      </c>
      <c r="E8" s="353" t="s">
        <v>619</v>
      </c>
      <c r="F8" s="354" t="s">
        <v>620</v>
      </c>
      <c r="G8" s="355" t="s">
        <v>621</v>
      </c>
      <c r="H8" s="356" t="s">
        <v>622</v>
      </c>
      <c r="I8" s="357" t="s">
        <v>623</v>
      </c>
      <c r="J8" s="356" t="s">
        <v>800</v>
      </c>
      <c r="K8" s="358" t="s">
        <v>801</v>
      </c>
      <c r="L8" s="357" t="s">
        <v>624</v>
      </c>
      <c r="M8" s="357" t="s">
        <v>625</v>
      </c>
      <c r="N8" s="356" t="s">
        <v>802</v>
      </c>
      <c r="O8" s="357" t="s">
        <v>803</v>
      </c>
      <c r="P8" s="356" t="s">
        <v>804</v>
      </c>
      <c r="Q8" s="357" t="s">
        <v>626</v>
      </c>
      <c r="R8" s="356" t="s">
        <v>805</v>
      </c>
      <c r="S8" s="357" t="s">
        <v>627</v>
      </c>
      <c r="T8" s="357" t="s">
        <v>806</v>
      </c>
      <c r="U8" s="356" t="s">
        <v>628</v>
      </c>
      <c r="V8" s="357" t="s">
        <v>629</v>
      </c>
      <c r="W8" s="357" t="s">
        <v>630</v>
      </c>
      <c r="X8" s="357" t="s">
        <v>631</v>
      </c>
      <c r="Y8" s="357" t="s">
        <v>632</v>
      </c>
      <c r="Z8" s="357" t="s">
        <v>633</v>
      </c>
      <c r="AA8" s="359" t="s">
        <v>634</v>
      </c>
      <c r="AB8" s="360" t="s">
        <v>807</v>
      </c>
      <c r="AC8" s="359" t="s">
        <v>635</v>
      </c>
      <c r="AD8" s="360" t="s">
        <v>808</v>
      </c>
      <c r="AE8" s="359" t="s">
        <v>809</v>
      </c>
      <c r="AF8" s="359" t="s">
        <v>636</v>
      </c>
      <c r="AG8" s="361" t="s">
        <v>637</v>
      </c>
      <c r="AH8" s="359" t="s">
        <v>638</v>
      </c>
      <c r="AI8" s="359" t="s">
        <v>639</v>
      </c>
      <c r="AJ8" s="360" t="s">
        <v>640</v>
      </c>
      <c r="AK8" s="359" t="s">
        <v>641</v>
      </c>
      <c r="AL8" s="359" t="s">
        <v>642</v>
      </c>
      <c r="AM8" s="359" t="s">
        <v>253</v>
      </c>
      <c r="AN8" s="359" t="s">
        <v>643</v>
      </c>
      <c r="AO8" s="359" t="s">
        <v>644</v>
      </c>
      <c r="AP8" s="359" t="s">
        <v>645</v>
      </c>
      <c r="AQ8" s="359" t="s">
        <v>264</v>
      </c>
      <c r="AR8" s="359" t="s">
        <v>646</v>
      </c>
      <c r="AS8" s="360" t="s">
        <v>810</v>
      </c>
      <c r="AT8" s="359" t="s">
        <v>647</v>
      </c>
      <c r="AU8" s="359" t="s">
        <v>267</v>
      </c>
    </row>
    <row r="9" spans="1:47" s="518" customFormat="1" x14ac:dyDescent="0.25">
      <c r="A9" s="512"/>
      <c r="B9" s="512"/>
      <c r="C9" s="513"/>
      <c r="D9" s="514"/>
      <c r="E9" s="513"/>
      <c r="F9" s="515"/>
      <c r="G9" s="344"/>
      <c r="H9" s="516"/>
      <c r="I9" s="928"/>
      <c r="J9" s="340"/>
      <c r="K9" s="929"/>
      <c r="L9" s="928"/>
      <c r="M9" s="928"/>
      <c r="N9" s="340"/>
      <c r="O9" s="929"/>
      <c r="P9" s="340"/>
      <c r="Q9" s="929"/>
      <c r="R9" s="340"/>
      <c r="S9" s="929"/>
      <c r="T9" s="928"/>
      <c r="U9" s="340"/>
      <c r="V9" s="929"/>
      <c r="W9" s="928"/>
      <c r="X9" s="928"/>
      <c r="Y9" s="928"/>
      <c r="Z9" s="928"/>
      <c r="AA9" s="936"/>
      <c r="AB9" s="516"/>
      <c r="AC9" s="931"/>
      <c r="AD9" s="516"/>
      <c r="AE9" s="931"/>
      <c r="AF9" s="935"/>
      <c r="AG9" s="340"/>
      <c r="AH9" s="933"/>
      <c r="AI9" s="933"/>
      <c r="AJ9" s="340"/>
      <c r="AK9" s="931"/>
      <c r="AL9" s="933"/>
      <c r="AM9" s="933"/>
      <c r="AN9" s="933"/>
      <c r="AO9" s="933"/>
      <c r="AP9" s="933"/>
      <c r="AQ9" s="933"/>
      <c r="AR9" s="933"/>
      <c r="AS9" s="340"/>
      <c r="AT9" s="931"/>
      <c r="AU9" s="933"/>
    </row>
    <row r="10" spans="1:47" s="518" customFormat="1" x14ac:dyDescent="0.25">
      <c r="A10" s="512"/>
      <c r="B10" s="512"/>
      <c r="C10" s="513"/>
      <c r="D10" s="514"/>
      <c r="E10" s="513"/>
      <c r="F10" s="515"/>
      <c r="G10" s="344"/>
      <c r="H10" s="520"/>
      <c r="I10" s="928"/>
      <c r="J10" s="340"/>
      <c r="K10" s="929"/>
      <c r="L10" s="928"/>
      <c r="M10" s="928"/>
      <c r="N10" s="340"/>
      <c r="O10" s="929"/>
      <c r="P10" s="340"/>
      <c r="Q10" s="929"/>
      <c r="R10" s="340"/>
      <c r="S10" s="929"/>
      <c r="T10" s="928"/>
      <c r="U10" s="340"/>
      <c r="V10" s="929"/>
      <c r="W10" s="928"/>
      <c r="X10" s="928"/>
      <c r="Y10" s="928"/>
      <c r="Z10" s="928"/>
      <c r="AA10" s="936"/>
      <c r="AB10" s="516"/>
      <c r="AC10" s="931"/>
      <c r="AD10" s="516"/>
      <c r="AE10" s="931"/>
      <c r="AF10" s="935"/>
      <c r="AG10" s="340"/>
      <c r="AH10" s="933"/>
      <c r="AI10" s="933"/>
      <c r="AJ10" s="340"/>
      <c r="AK10" s="931"/>
      <c r="AL10" s="933"/>
      <c r="AM10" s="933"/>
      <c r="AN10" s="933"/>
      <c r="AO10" s="933"/>
      <c r="AP10" s="933"/>
      <c r="AQ10" s="933"/>
      <c r="AR10" s="933"/>
      <c r="AS10" s="340"/>
      <c r="AT10" s="931"/>
      <c r="AU10" s="933"/>
    </row>
    <row r="11" spans="1:47" s="518" customFormat="1" x14ac:dyDescent="0.25">
      <c r="A11" s="974"/>
      <c r="B11" s="974"/>
      <c r="C11" s="521"/>
      <c r="D11" s="514"/>
      <c r="E11" s="521"/>
      <c r="F11" s="975"/>
      <c r="G11" s="344"/>
      <c r="H11" s="520"/>
      <c r="I11" s="928"/>
      <c r="J11" s="340"/>
      <c r="K11" s="929"/>
      <c r="L11" s="928"/>
      <c r="M11" s="928"/>
      <c r="N11" s="340"/>
      <c r="O11" s="929"/>
      <c r="P11" s="340"/>
      <c r="Q11" s="929"/>
      <c r="R11" s="340"/>
      <c r="S11" s="929"/>
      <c r="T11" s="928"/>
      <c r="U11" s="340"/>
      <c r="V11" s="929"/>
      <c r="W11" s="928"/>
      <c r="X11" s="928"/>
      <c r="Y11" s="928"/>
      <c r="Z11" s="928"/>
      <c r="AA11" s="936"/>
      <c r="AB11" s="516"/>
      <c r="AC11" s="931"/>
      <c r="AD11" s="516"/>
      <c r="AE11" s="931"/>
      <c r="AF11" s="935"/>
      <c r="AG11" s="340"/>
      <c r="AH11" s="933"/>
      <c r="AI11" s="933"/>
      <c r="AJ11" s="340"/>
      <c r="AK11" s="931"/>
      <c r="AL11" s="933"/>
      <c r="AM11" s="933"/>
      <c r="AN11" s="933"/>
      <c r="AO11" s="933"/>
      <c r="AP11" s="933"/>
      <c r="AQ11" s="933"/>
      <c r="AR11" s="933"/>
      <c r="AS11" s="340"/>
      <c r="AT11" s="931"/>
      <c r="AU11" s="933"/>
    </row>
    <row r="12" spans="1:47" s="518" customFormat="1" x14ac:dyDescent="0.25">
      <c r="A12" s="512"/>
      <c r="B12" s="512"/>
      <c r="C12" s="513"/>
      <c r="D12" s="514"/>
      <c r="E12" s="513"/>
      <c r="F12" s="515"/>
      <c r="G12" s="344"/>
      <c r="H12" s="516"/>
      <c r="I12" s="928"/>
      <c r="J12" s="340"/>
      <c r="K12" s="929"/>
      <c r="L12" s="928"/>
      <c r="M12" s="928"/>
      <c r="N12" s="340"/>
      <c r="O12" s="929"/>
      <c r="P12" s="340"/>
      <c r="Q12" s="929"/>
      <c r="R12" s="340"/>
      <c r="S12" s="929"/>
      <c r="T12" s="928"/>
      <c r="U12" s="340"/>
      <c r="V12" s="929"/>
      <c r="W12" s="928"/>
      <c r="X12" s="928"/>
      <c r="Y12" s="928"/>
      <c r="Z12" s="928"/>
      <c r="AA12" s="934"/>
      <c r="AB12" s="517"/>
      <c r="AC12" s="931"/>
      <c r="AD12" s="517"/>
      <c r="AE12" s="931"/>
      <c r="AF12" s="937"/>
      <c r="AG12" s="365"/>
      <c r="AH12" s="933"/>
      <c r="AI12" s="933"/>
      <c r="AJ12" s="340"/>
      <c r="AK12" s="931"/>
      <c r="AL12" s="933"/>
      <c r="AM12" s="933"/>
      <c r="AN12" s="933"/>
      <c r="AO12" s="933"/>
      <c r="AP12" s="933"/>
      <c r="AQ12" s="933"/>
      <c r="AR12" s="933"/>
      <c r="AS12" s="340"/>
      <c r="AT12" s="931"/>
      <c r="AU12" s="933"/>
    </row>
    <row r="13" spans="1:47" s="518" customFormat="1" ht="12.75" customHeight="1" x14ac:dyDescent="0.25">
      <c r="A13" s="512"/>
      <c r="B13" s="512"/>
      <c r="C13" s="513"/>
      <c r="D13" s="514"/>
      <c r="E13" s="513"/>
      <c r="F13" s="515"/>
      <c r="G13" s="344"/>
      <c r="H13" s="516"/>
      <c r="I13" s="928"/>
      <c r="J13" s="340"/>
      <c r="K13" s="929"/>
      <c r="L13" s="928"/>
      <c r="M13" s="928"/>
      <c r="N13" s="340"/>
      <c r="O13" s="929"/>
      <c r="P13" s="340"/>
      <c r="Q13" s="929"/>
      <c r="R13" s="340"/>
      <c r="S13" s="929"/>
      <c r="T13" s="928"/>
      <c r="U13" s="340"/>
      <c r="V13" s="929"/>
      <c r="W13" s="928"/>
      <c r="X13" s="928"/>
      <c r="Y13" s="928"/>
      <c r="Z13" s="928"/>
      <c r="AA13" s="936"/>
      <c r="AB13" s="516"/>
      <c r="AC13" s="931"/>
      <c r="AD13" s="516"/>
      <c r="AE13" s="931"/>
      <c r="AF13" s="935"/>
      <c r="AG13" s="340"/>
      <c r="AH13" s="933"/>
      <c r="AI13" s="933"/>
      <c r="AJ13" s="340"/>
      <c r="AK13" s="931"/>
      <c r="AL13" s="933"/>
      <c r="AM13" s="933"/>
      <c r="AN13" s="933"/>
      <c r="AO13" s="933"/>
      <c r="AP13" s="933"/>
      <c r="AQ13" s="933"/>
      <c r="AR13" s="933"/>
      <c r="AS13" s="340"/>
      <c r="AT13" s="931"/>
      <c r="AU13" s="933"/>
    </row>
    <row r="14" spans="1:47" s="518" customFormat="1" x14ac:dyDescent="0.25">
      <c r="A14" s="512"/>
      <c r="B14" s="512"/>
      <c r="C14" s="513"/>
      <c r="D14" s="514"/>
      <c r="E14" s="513"/>
      <c r="F14" s="515"/>
      <c r="G14" s="344"/>
      <c r="H14" s="517"/>
      <c r="I14" s="928"/>
      <c r="J14" s="340"/>
      <c r="K14" s="929"/>
      <c r="L14" s="928"/>
      <c r="M14" s="928"/>
      <c r="N14" s="340"/>
      <c r="O14" s="929"/>
      <c r="P14" s="340"/>
      <c r="Q14" s="929"/>
      <c r="R14" s="340"/>
      <c r="S14" s="929"/>
      <c r="T14" s="928"/>
      <c r="U14" s="340"/>
      <c r="V14" s="929"/>
      <c r="W14" s="928"/>
      <c r="X14" s="928"/>
      <c r="Y14" s="928"/>
      <c r="Z14" s="928"/>
      <c r="AA14" s="934"/>
      <c r="AB14" s="516"/>
      <c r="AC14" s="931"/>
      <c r="AD14" s="516"/>
      <c r="AE14" s="931"/>
      <c r="AF14" s="935"/>
      <c r="AG14" s="340"/>
      <c r="AH14" s="933"/>
      <c r="AI14" s="933"/>
      <c r="AJ14" s="340"/>
      <c r="AK14" s="931"/>
      <c r="AL14" s="933"/>
      <c r="AM14" s="933"/>
      <c r="AN14" s="933"/>
      <c r="AO14" s="933"/>
      <c r="AP14" s="933"/>
      <c r="AQ14" s="933"/>
      <c r="AR14" s="933"/>
      <c r="AS14" s="340"/>
      <c r="AT14" s="931"/>
      <c r="AU14" s="933"/>
    </row>
    <row r="15" spans="1:47" s="518" customFormat="1" x14ac:dyDescent="0.25">
      <c r="A15" s="512"/>
      <c r="B15" s="512"/>
      <c r="C15" s="513"/>
      <c r="D15" s="514"/>
      <c r="E15" s="513"/>
      <c r="F15" s="515"/>
      <c r="G15" s="344"/>
      <c r="H15" s="517"/>
      <c r="I15" s="928"/>
      <c r="J15" s="340"/>
      <c r="K15" s="929"/>
      <c r="L15" s="928"/>
      <c r="M15" s="928"/>
      <c r="N15" s="340"/>
      <c r="O15" s="929"/>
      <c r="P15" s="340"/>
      <c r="Q15" s="929"/>
      <c r="R15" s="340"/>
      <c r="S15" s="929"/>
      <c r="T15" s="928"/>
      <c r="U15" s="340"/>
      <c r="V15" s="929"/>
      <c r="W15" s="928"/>
      <c r="X15" s="928"/>
      <c r="Y15" s="928"/>
      <c r="Z15" s="928"/>
      <c r="AA15" s="936"/>
      <c r="AB15" s="516"/>
      <c r="AC15" s="931"/>
      <c r="AD15" s="516"/>
      <c r="AE15" s="931"/>
      <c r="AF15" s="935"/>
      <c r="AG15" s="340"/>
      <c r="AH15" s="933"/>
      <c r="AI15" s="933"/>
      <c r="AJ15" s="340"/>
      <c r="AK15" s="931"/>
      <c r="AL15" s="933"/>
      <c r="AM15" s="933"/>
      <c r="AN15" s="933"/>
      <c r="AO15" s="933"/>
      <c r="AP15" s="933"/>
      <c r="AQ15" s="933"/>
      <c r="AR15" s="933"/>
      <c r="AS15" s="340"/>
      <c r="AT15" s="931"/>
      <c r="AU15" s="933"/>
    </row>
    <row r="16" spans="1:47" s="518" customFormat="1" x14ac:dyDescent="0.25">
      <c r="A16" s="512"/>
      <c r="B16" s="512"/>
      <c r="C16" s="513"/>
      <c r="D16" s="514"/>
      <c r="E16" s="513"/>
      <c r="F16" s="515"/>
      <c r="G16" s="344"/>
      <c r="H16" s="516"/>
      <c r="I16" s="928"/>
      <c r="J16" s="340"/>
      <c r="K16" s="929"/>
      <c r="L16" s="928"/>
      <c r="M16" s="928"/>
      <c r="N16" s="340"/>
      <c r="O16" s="929"/>
      <c r="P16" s="340"/>
      <c r="Q16" s="929"/>
      <c r="R16" s="340"/>
      <c r="S16" s="929"/>
      <c r="T16" s="928"/>
      <c r="U16" s="340"/>
      <c r="V16" s="929"/>
      <c r="W16" s="928"/>
      <c r="X16" s="928"/>
      <c r="Y16" s="928"/>
      <c r="Z16" s="928"/>
      <c r="AA16" s="936"/>
      <c r="AB16" s="516"/>
      <c r="AC16" s="931"/>
      <c r="AD16" s="516"/>
      <c r="AE16" s="931"/>
      <c r="AF16" s="935"/>
      <c r="AG16" s="340"/>
      <c r="AH16" s="933"/>
      <c r="AI16" s="933"/>
      <c r="AJ16" s="340"/>
      <c r="AK16" s="931"/>
      <c r="AL16" s="933"/>
      <c r="AM16" s="933"/>
      <c r="AN16" s="933"/>
      <c r="AO16" s="933"/>
      <c r="AP16" s="933"/>
      <c r="AQ16" s="933"/>
      <c r="AR16" s="933"/>
      <c r="AS16" s="340"/>
      <c r="AT16" s="931"/>
      <c r="AU16" s="933"/>
    </row>
    <row r="17" spans="1:47" s="518" customFormat="1" x14ac:dyDescent="0.25">
      <c r="A17" s="512"/>
      <c r="B17" s="512"/>
      <c r="C17" s="513"/>
      <c r="D17" s="514"/>
      <c r="E17" s="513"/>
      <c r="F17" s="515"/>
      <c r="G17" s="344"/>
      <c r="H17" s="920"/>
      <c r="I17" s="928"/>
      <c r="J17" s="340"/>
      <c r="K17" s="929"/>
      <c r="L17" s="928"/>
      <c r="M17" s="928"/>
      <c r="N17" s="340"/>
      <c r="O17" s="929"/>
      <c r="P17" s="340"/>
      <c r="Q17" s="929"/>
      <c r="R17" s="340"/>
      <c r="S17" s="929"/>
      <c r="T17" s="928"/>
      <c r="U17" s="340"/>
      <c r="V17" s="929"/>
      <c r="W17" s="928"/>
      <c r="X17" s="928"/>
      <c r="Y17" s="928"/>
      <c r="Z17" s="928"/>
      <c r="AA17" s="930"/>
      <c r="AB17" s="919"/>
      <c r="AC17" s="931"/>
      <c r="AD17" s="919"/>
      <c r="AE17" s="931"/>
      <c r="AF17" s="935"/>
      <c r="AG17" s="364"/>
      <c r="AH17" s="933"/>
      <c r="AI17" s="933"/>
      <c r="AJ17" s="340"/>
      <c r="AK17" s="931"/>
      <c r="AL17" s="933"/>
      <c r="AM17" s="933"/>
      <c r="AN17" s="933"/>
      <c r="AO17" s="933"/>
      <c r="AP17" s="933"/>
      <c r="AQ17" s="933"/>
      <c r="AR17" s="933"/>
      <c r="AS17" s="340"/>
      <c r="AT17" s="931"/>
      <c r="AU17" s="933"/>
    </row>
    <row r="18" spans="1:47" s="518" customFormat="1" x14ac:dyDescent="0.25">
      <c r="A18" s="512"/>
      <c r="B18" s="512"/>
      <c r="C18" s="513"/>
      <c r="D18" s="514"/>
      <c r="E18" s="513"/>
      <c r="F18" s="515"/>
      <c r="G18" s="344"/>
      <c r="H18" s="517"/>
      <c r="I18" s="928"/>
      <c r="J18" s="340"/>
      <c r="K18" s="929"/>
      <c r="L18" s="928"/>
      <c r="M18" s="928"/>
      <c r="N18" s="340"/>
      <c r="O18" s="929"/>
      <c r="P18" s="340"/>
      <c r="Q18" s="929"/>
      <c r="R18" s="340"/>
      <c r="S18" s="929"/>
      <c r="T18" s="928"/>
      <c r="U18" s="340"/>
      <c r="V18" s="929"/>
      <c r="W18" s="928"/>
      <c r="X18" s="928"/>
      <c r="Y18" s="928"/>
      <c r="Z18" s="928"/>
      <c r="AA18" s="934"/>
      <c r="AB18" s="517"/>
      <c r="AC18" s="931"/>
      <c r="AD18" s="517"/>
      <c r="AE18" s="931"/>
      <c r="AF18" s="937"/>
      <c r="AG18" s="365"/>
      <c r="AH18" s="933"/>
      <c r="AI18" s="933"/>
      <c r="AJ18" s="340"/>
      <c r="AK18" s="931"/>
      <c r="AL18" s="933"/>
      <c r="AM18" s="933"/>
      <c r="AN18" s="933"/>
      <c r="AO18" s="933"/>
      <c r="AP18" s="933"/>
      <c r="AQ18" s="933"/>
      <c r="AR18" s="933"/>
      <c r="AS18" s="340"/>
      <c r="AT18" s="931"/>
      <c r="AU18" s="933"/>
    </row>
    <row r="19" spans="1:47" s="518" customFormat="1" x14ac:dyDescent="0.25">
      <c r="A19" s="512"/>
      <c r="B19" s="512"/>
      <c r="C19" s="513"/>
      <c r="D19" s="514"/>
      <c r="E19" s="513"/>
      <c r="F19" s="515"/>
      <c r="G19" s="344"/>
      <c r="H19" s="520"/>
      <c r="I19" s="928"/>
      <c r="J19" s="340"/>
      <c r="K19" s="929"/>
      <c r="L19" s="928"/>
      <c r="M19" s="928"/>
      <c r="N19" s="340"/>
      <c r="O19" s="929"/>
      <c r="P19" s="340"/>
      <c r="Q19" s="929"/>
      <c r="R19" s="340"/>
      <c r="S19" s="929"/>
      <c r="T19" s="928"/>
      <c r="U19" s="340"/>
      <c r="V19" s="929"/>
      <c r="W19" s="928"/>
      <c r="X19" s="928"/>
      <c r="Y19" s="928"/>
      <c r="Z19" s="928"/>
      <c r="AA19" s="930"/>
      <c r="AB19" s="919"/>
      <c r="AC19" s="931"/>
      <c r="AD19" s="919"/>
      <c r="AE19" s="931"/>
      <c r="AF19" s="932"/>
      <c r="AG19" s="364"/>
      <c r="AH19" s="933"/>
      <c r="AI19" s="933"/>
      <c r="AJ19" s="340"/>
      <c r="AK19" s="931"/>
      <c r="AL19" s="933"/>
      <c r="AM19" s="933"/>
      <c r="AN19" s="933"/>
      <c r="AO19" s="933"/>
      <c r="AP19" s="933"/>
      <c r="AQ19" s="933"/>
      <c r="AR19" s="933"/>
      <c r="AS19" s="340"/>
      <c r="AT19" s="931"/>
      <c r="AU19" s="933"/>
    </row>
    <row r="20" spans="1:47" s="518" customFormat="1" x14ac:dyDescent="0.25">
      <c r="A20" s="512"/>
      <c r="B20" s="512"/>
      <c r="C20" s="513"/>
      <c r="D20" s="514"/>
      <c r="E20" s="513"/>
      <c r="F20" s="515"/>
      <c r="G20" s="344"/>
      <c r="H20" s="516"/>
      <c r="I20" s="928"/>
      <c r="J20" s="340"/>
      <c r="K20" s="929"/>
      <c r="L20" s="928"/>
      <c r="M20" s="928"/>
      <c r="N20" s="340"/>
      <c r="O20" s="929"/>
      <c r="P20" s="340"/>
      <c r="Q20" s="929"/>
      <c r="R20" s="340"/>
      <c r="S20" s="929"/>
      <c r="T20" s="928"/>
      <c r="U20" s="340"/>
      <c r="V20" s="929"/>
      <c r="W20" s="928"/>
      <c r="X20" s="928"/>
      <c r="Y20" s="928"/>
      <c r="Z20" s="928"/>
      <c r="AA20" s="934"/>
      <c r="AB20" s="516"/>
      <c r="AC20" s="931"/>
      <c r="AD20" s="516"/>
      <c r="AE20" s="931"/>
      <c r="AF20" s="935"/>
      <c r="AG20" s="340"/>
      <c r="AH20" s="933"/>
      <c r="AI20" s="933"/>
      <c r="AJ20" s="340"/>
      <c r="AK20" s="931"/>
      <c r="AL20" s="933"/>
      <c r="AM20" s="933"/>
      <c r="AN20" s="933"/>
      <c r="AO20" s="933"/>
      <c r="AP20" s="933"/>
      <c r="AQ20" s="933"/>
      <c r="AR20" s="933"/>
      <c r="AS20" s="340"/>
      <c r="AT20" s="931"/>
      <c r="AU20" s="933"/>
    </row>
    <row r="21" spans="1:47" s="518" customFormat="1" x14ac:dyDescent="0.25">
      <c r="A21" s="512"/>
      <c r="B21" s="512"/>
      <c r="C21" s="513"/>
      <c r="D21" s="514"/>
      <c r="E21" s="513"/>
      <c r="F21" s="515"/>
      <c r="G21" s="344"/>
      <c r="H21" s="516"/>
      <c r="I21" s="928"/>
      <c r="J21" s="340"/>
      <c r="K21" s="929"/>
      <c r="L21" s="928"/>
      <c r="M21" s="928"/>
      <c r="N21" s="340"/>
      <c r="O21" s="929"/>
      <c r="P21" s="340"/>
      <c r="Q21" s="929"/>
      <c r="R21" s="340"/>
      <c r="S21" s="929"/>
      <c r="T21" s="928"/>
      <c r="U21" s="340"/>
      <c r="V21" s="929"/>
      <c r="W21" s="928"/>
      <c r="X21" s="928"/>
      <c r="Y21" s="928"/>
      <c r="Z21" s="928"/>
      <c r="AA21" s="934"/>
      <c r="AB21" s="516"/>
      <c r="AC21" s="931"/>
      <c r="AD21" s="516"/>
      <c r="AE21" s="931"/>
      <c r="AF21" s="935"/>
      <c r="AG21" s="340"/>
      <c r="AH21" s="933"/>
      <c r="AI21" s="933"/>
      <c r="AJ21" s="340"/>
      <c r="AK21" s="931"/>
      <c r="AL21" s="933"/>
      <c r="AM21" s="933"/>
      <c r="AN21" s="933"/>
      <c r="AO21" s="933"/>
      <c r="AP21" s="933"/>
      <c r="AQ21" s="933"/>
      <c r="AR21" s="933"/>
      <c r="AS21" s="340"/>
      <c r="AT21" s="931"/>
      <c r="AU21" s="933"/>
    </row>
    <row r="22" spans="1:47" s="518" customFormat="1" x14ac:dyDescent="0.25">
      <c r="A22" s="512"/>
      <c r="B22" s="512"/>
      <c r="C22" s="513"/>
      <c r="D22" s="514"/>
      <c r="E22" s="513"/>
      <c r="F22" s="515"/>
      <c r="G22" s="344"/>
      <c r="H22" s="516"/>
      <c r="I22" s="928"/>
      <c r="J22" s="340"/>
      <c r="K22" s="929"/>
      <c r="L22" s="928"/>
      <c r="M22" s="928"/>
      <c r="N22" s="340"/>
      <c r="O22" s="929"/>
      <c r="P22" s="340"/>
      <c r="Q22" s="929"/>
      <c r="R22" s="340"/>
      <c r="S22" s="929"/>
      <c r="T22" s="928"/>
      <c r="U22" s="340"/>
      <c r="V22" s="929"/>
      <c r="W22" s="928"/>
      <c r="X22" s="928"/>
      <c r="Y22" s="928"/>
      <c r="Z22" s="928"/>
      <c r="AA22" s="934"/>
      <c r="AB22" s="517"/>
      <c r="AC22" s="931"/>
      <c r="AD22" s="517"/>
      <c r="AE22" s="931"/>
      <c r="AF22" s="937"/>
      <c r="AG22" s="365"/>
      <c r="AH22" s="933"/>
      <c r="AI22" s="933"/>
      <c r="AJ22" s="340"/>
      <c r="AK22" s="931"/>
      <c r="AL22" s="933"/>
      <c r="AM22" s="933"/>
      <c r="AN22" s="933"/>
      <c r="AO22" s="933"/>
      <c r="AP22" s="933"/>
      <c r="AQ22" s="933"/>
      <c r="AR22" s="933"/>
      <c r="AS22" s="340"/>
      <c r="AT22" s="931"/>
      <c r="AU22" s="933"/>
    </row>
    <row r="23" spans="1:47" s="518" customFormat="1" x14ac:dyDescent="0.25">
      <c r="A23" s="512"/>
      <c r="B23" s="512"/>
      <c r="C23" s="513"/>
      <c r="D23" s="514"/>
      <c r="E23" s="513"/>
      <c r="F23" s="515"/>
      <c r="G23" s="344"/>
      <c r="H23" s="920"/>
      <c r="I23" s="928"/>
      <c r="J23" s="340"/>
      <c r="K23" s="929"/>
      <c r="L23" s="928"/>
      <c r="M23" s="928"/>
      <c r="N23" s="340"/>
      <c r="O23" s="929"/>
      <c r="P23" s="340"/>
      <c r="Q23" s="929"/>
      <c r="R23" s="340"/>
      <c r="S23" s="929"/>
      <c r="T23" s="928"/>
      <c r="U23" s="340"/>
      <c r="V23" s="929"/>
      <c r="W23" s="928"/>
      <c r="X23" s="928"/>
      <c r="Y23" s="928"/>
      <c r="Z23" s="928"/>
      <c r="AA23" s="930"/>
      <c r="AB23" s="919"/>
      <c r="AC23" s="931"/>
      <c r="AD23" s="919"/>
      <c r="AE23" s="931"/>
      <c r="AF23" s="932"/>
      <c r="AG23" s="364"/>
      <c r="AH23" s="933"/>
      <c r="AI23" s="933"/>
      <c r="AJ23" s="340"/>
      <c r="AK23" s="931"/>
      <c r="AL23" s="933"/>
      <c r="AM23" s="933"/>
      <c r="AN23" s="933"/>
      <c r="AO23" s="933"/>
      <c r="AP23" s="933"/>
      <c r="AQ23" s="933"/>
      <c r="AR23" s="933"/>
      <c r="AS23" s="340"/>
      <c r="AT23" s="931"/>
      <c r="AU23" s="933"/>
    </row>
    <row r="24" spans="1:47" s="518" customFormat="1" x14ac:dyDescent="0.25">
      <c r="A24" s="512"/>
      <c r="B24" s="512"/>
      <c r="C24" s="513"/>
      <c r="D24" s="514"/>
      <c r="E24" s="513"/>
      <c r="F24" s="515"/>
      <c r="G24" s="344"/>
      <c r="H24" s="520"/>
      <c r="I24" s="928"/>
      <c r="J24" s="340"/>
      <c r="K24" s="929"/>
      <c r="L24" s="928"/>
      <c r="M24" s="928"/>
      <c r="N24" s="340"/>
      <c r="O24" s="929"/>
      <c r="P24" s="340"/>
      <c r="Q24" s="929"/>
      <c r="R24" s="340"/>
      <c r="S24" s="929"/>
      <c r="T24" s="928"/>
      <c r="U24" s="340"/>
      <c r="V24" s="929"/>
      <c r="W24" s="928"/>
      <c r="X24" s="928"/>
      <c r="Y24" s="928"/>
      <c r="Z24" s="928"/>
      <c r="AA24" s="936"/>
      <c r="AB24" s="516"/>
      <c r="AC24" s="931"/>
      <c r="AD24" s="516"/>
      <c r="AE24" s="931"/>
      <c r="AF24" s="935"/>
      <c r="AG24" s="340"/>
      <c r="AH24" s="933"/>
      <c r="AI24" s="933"/>
      <c r="AJ24" s="340"/>
      <c r="AK24" s="931"/>
      <c r="AL24" s="933"/>
      <c r="AM24" s="933"/>
      <c r="AN24" s="933"/>
      <c r="AO24" s="933"/>
      <c r="AP24" s="933"/>
      <c r="AQ24" s="933"/>
      <c r="AR24" s="933"/>
      <c r="AS24" s="340"/>
      <c r="AT24" s="931"/>
      <c r="AU24" s="933"/>
    </row>
    <row r="25" spans="1:47" s="518" customFormat="1" x14ac:dyDescent="0.25">
      <c r="A25" s="512"/>
      <c r="B25" s="512"/>
      <c r="C25" s="513"/>
      <c r="D25" s="514"/>
      <c r="E25" s="513"/>
      <c r="F25" s="515"/>
      <c r="G25" s="344"/>
      <c r="H25" s="516"/>
      <c r="I25" s="928"/>
      <c r="J25" s="340"/>
      <c r="K25" s="929"/>
      <c r="L25" s="928"/>
      <c r="M25" s="928"/>
      <c r="N25" s="340"/>
      <c r="O25" s="929"/>
      <c r="P25" s="340"/>
      <c r="Q25" s="929"/>
      <c r="R25" s="340"/>
      <c r="S25" s="929"/>
      <c r="T25" s="928"/>
      <c r="U25" s="340"/>
      <c r="V25" s="929"/>
      <c r="W25" s="928"/>
      <c r="X25" s="928"/>
      <c r="Y25" s="928"/>
      <c r="Z25" s="928"/>
      <c r="AA25" s="934"/>
      <c r="AB25" s="517"/>
      <c r="AC25" s="931"/>
      <c r="AD25" s="517"/>
      <c r="AE25" s="931"/>
      <c r="AF25" s="937"/>
      <c r="AG25" s="365"/>
      <c r="AH25" s="933"/>
      <c r="AI25" s="933"/>
      <c r="AJ25" s="340"/>
      <c r="AK25" s="931"/>
      <c r="AL25" s="933"/>
      <c r="AM25" s="933"/>
      <c r="AN25" s="933"/>
      <c r="AO25" s="933"/>
      <c r="AP25" s="933"/>
      <c r="AQ25" s="933"/>
      <c r="AR25" s="933"/>
      <c r="AS25" s="340"/>
      <c r="AT25" s="931"/>
      <c r="AU25" s="933"/>
    </row>
    <row r="26" spans="1:47" s="518" customFormat="1" x14ac:dyDescent="0.25">
      <c r="A26" s="512"/>
      <c r="B26" s="512"/>
      <c r="C26" s="513"/>
      <c r="D26" s="514"/>
      <c r="E26" s="513"/>
      <c r="F26" s="515"/>
      <c r="G26" s="344"/>
      <c r="H26" s="516"/>
      <c r="I26" s="928"/>
      <c r="J26" s="340"/>
      <c r="K26" s="929"/>
      <c r="L26" s="928"/>
      <c r="M26" s="928"/>
      <c r="N26" s="340"/>
      <c r="O26" s="929"/>
      <c r="P26" s="340"/>
      <c r="Q26" s="929"/>
      <c r="R26" s="340"/>
      <c r="S26" s="929"/>
      <c r="T26" s="928"/>
      <c r="U26" s="340"/>
      <c r="V26" s="929"/>
      <c r="W26" s="928"/>
      <c r="X26" s="928"/>
      <c r="Y26" s="928"/>
      <c r="Z26" s="928"/>
      <c r="AA26" s="934"/>
      <c r="AB26" s="516"/>
      <c r="AC26" s="931"/>
      <c r="AD26" s="516"/>
      <c r="AE26" s="931"/>
      <c r="AF26" s="935"/>
      <c r="AG26" s="340"/>
      <c r="AH26" s="933"/>
      <c r="AI26" s="933"/>
      <c r="AJ26" s="340"/>
      <c r="AK26" s="931"/>
      <c r="AL26" s="933"/>
      <c r="AM26" s="933"/>
      <c r="AN26" s="933"/>
      <c r="AO26" s="933"/>
      <c r="AP26" s="933"/>
      <c r="AQ26" s="933"/>
      <c r="AR26" s="933"/>
      <c r="AS26" s="340"/>
      <c r="AT26" s="931"/>
      <c r="AU26" s="933"/>
    </row>
    <row r="27" spans="1:47" s="518" customFormat="1" x14ac:dyDescent="0.25">
      <c r="A27" s="512"/>
      <c r="B27" s="512"/>
      <c r="C27" s="513"/>
      <c r="D27" s="514"/>
      <c r="E27" s="513"/>
      <c r="F27" s="515"/>
      <c r="G27" s="344"/>
      <c r="H27" s="517"/>
      <c r="I27" s="928"/>
      <c r="J27" s="340"/>
      <c r="K27" s="929"/>
      <c r="L27" s="928"/>
      <c r="M27" s="928"/>
      <c r="N27" s="340"/>
      <c r="O27" s="929"/>
      <c r="P27" s="340"/>
      <c r="Q27" s="929"/>
      <c r="R27" s="340"/>
      <c r="S27" s="929"/>
      <c r="T27" s="928"/>
      <c r="U27" s="340"/>
      <c r="V27" s="929"/>
      <c r="W27" s="928"/>
      <c r="X27" s="928"/>
      <c r="Y27" s="928"/>
      <c r="Z27" s="928"/>
      <c r="AA27" s="936"/>
      <c r="AB27" s="516"/>
      <c r="AC27" s="931"/>
      <c r="AD27" s="516"/>
      <c r="AE27" s="931"/>
      <c r="AF27" s="935"/>
      <c r="AG27" s="340"/>
      <c r="AH27" s="933"/>
      <c r="AI27" s="933"/>
      <c r="AJ27" s="340"/>
      <c r="AK27" s="931"/>
      <c r="AL27" s="933"/>
      <c r="AM27" s="933"/>
      <c r="AN27" s="933"/>
      <c r="AO27" s="933"/>
      <c r="AP27" s="933"/>
      <c r="AQ27" s="933"/>
      <c r="AR27" s="933"/>
      <c r="AS27" s="340"/>
      <c r="AT27" s="931"/>
      <c r="AU27" s="933"/>
    </row>
    <row r="28" spans="1:47" s="518" customFormat="1" x14ac:dyDescent="0.25">
      <c r="A28" s="512"/>
      <c r="B28" s="512"/>
      <c r="C28" s="513"/>
      <c r="D28" s="514"/>
      <c r="E28" s="513"/>
      <c r="F28" s="515"/>
      <c r="G28" s="344"/>
      <c r="H28" s="520"/>
      <c r="I28" s="928"/>
      <c r="J28" s="340"/>
      <c r="K28" s="929"/>
      <c r="L28" s="928"/>
      <c r="M28" s="928"/>
      <c r="N28" s="340"/>
      <c r="O28" s="929"/>
      <c r="P28" s="340"/>
      <c r="Q28" s="929"/>
      <c r="R28" s="340"/>
      <c r="S28" s="929"/>
      <c r="T28" s="928"/>
      <c r="U28" s="340"/>
      <c r="V28" s="929"/>
      <c r="W28" s="928"/>
      <c r="X28" s="928"/>
      <c r="Y28" s="928"/>
      <c r="Z28" s="928"/>
      <c r="AA28" s="934"/>
      <c r="AB28" s="516"/>
      <c r="AC28" s="931"/>
      <c r="AD28" s="516"/>
      <c r="AE28" s="931"/>
      <c r="AF28" s="935"/>
      <c r="AG28" s="340"/>
      <c r="AH28" s="933"/>
      <c r="AI28" s="933"/>
      <c r="AJ28" s="340"/>
      <c r="AK28" s="931"/>
      <c r="AL28" s="933"/>
      <c r="AM28" s="933"/>
      <c r="AN28" s="933"/>
      <c r="AO28" s="933"/>
      <c r="AP28" s="933"/>
      <c r="AQ28" s="933"/>
      <c r="AR28" s="933"/>
      <c r="AS28" s="340"/>
      <c r="AT28" s="931"/>
      <c r="AU28" s="933"/>
    </row>
    <row r="29" spans="1:47" s="518" customFormat="1" x14ac:dyDescent="0.25">
      <c r="A29" s="512"/>
      <c r="B29" s="512"/>
      <c r="C29" s="513"/>
      <c r="D29" s="514"/>
      <c r="E29" s="513"/>
      <c r="F29" s="515"/>
      <c r="G29" s="344"/>
      <c r="H29" s="516"/>
      <c r="I29" s="928"/>
      <c r="J29" s="340"/>
      <c r="K29" s="929"/>
      <c r="L29" s="928"/>
      <c r="M29" s="928"/>
      <c r="N29" s="340"/>
      <c r="O29" s="929"/>
      <c r="P29" s="340"/>
      <c r="Q29" s="929"/>
      <c r="R29" s="340"/>
      <c r="S29" s="929"/>
      <c r="T29" s="928"/>
      <c r="U29" s="340"/>
      <c r="V29" s="929"/>
      <c r="W29" s="928"/>
      <c r="X29" s="928"/>
      <c r="Y29" s="928"/>
      <c r="Z29" s="928"/>
      <c r="AA29" s="934"/>
      <c r="AB29" s="517"/>
      <c r="AC29" s="931"/>
      <c r="AD29" s="517"/>
      <c r="AE29" s="931"/>
      <c r="AF29" s="937"/>
      <c r="AG29" s="365"/>
      <c r="AH29" s="933"/>
      <c r="AI29" s="933"/>
      <c r="AJ29" s="340"/>
      <c r="AK29" s="931"/>
      <c r="AL29" s="933"/>
      <c r="AM29" s="933"/>
      <c r="AN29" s="933"/>
      <c r="AO29" s="933"/>
      <c r="AP29" s="933"/>
      <c r="AQ29" s="933"/>
      <c r="AR29" s="933"/>
      <c r="AS29" s="340"/>
      <c r="AT29" s="931"/>
      <c r="AU29" s="933"/>
    </row>
    <row r="30" spans="1:47" s="518" customFormat="1" x14ac:dyDescent="0.25">
      <c r="A30" s="512"/>
      <c r="B30" s="512"/>
      <c r="C30" s="513"/>
      <c r="D30" s="514"/>
      <c r="E30" s="513"/>
      <c r="F30" s="515"/>
      <c r="G30" s="344"/>
      <c r="H30" s="519"/>
      <c r="I30" s="928"/>
      <c r="J30" s="340"/>
      <c r="K30" s="929"/>
      <c r="L30" s="928"/>
      <c r="M30" s="928"/>
      <c r="N30" s="340"/>
      <c r="O30" s="929"/>
      <c r="P30" s="340"/>
      <c r="Q30" s="929"/>
      <c r="R30" s="340"/>
      <c r="S30" s="929"/>
      <c r="T30" s="928"/>
      <c r="U30" s="340"/>
      <c r="V30" s="929"/>
      <c r="W30" s="928"/>
      <c r="X30" s="928"/>
      <c r="Y30" s="928"/>
      <c r="Z30" s="928"/>
      <c r="AA30" s="936"/>
      <c r="AB30" s="516"/>
      <c r="AC30" s="931"/>
      <c r="AD30" s="516"/>
      <c r="AE30" s="931"/>
      <c r="AF30" s="935"/>
      <c r="AG30" s="340"/>
      <c r="AH30" s="933"/>
      <c r="AI30" s="933"/>
      <c r="AJ30" s="340"/>
      <c r="AK30" s="931"/>
      <c r="AL30" s="933"/>
      <c r="AM30" s="933"/>
      <c r="AN30" s="933"/>
      <c r="AO30" s="933"/>
      <c r="AP30" s="933"/>
      <c r="AQ30" s="933"/>
      <c r="AR30" s="933"/>
      <c r="AS30" s="340"/>
      <c r="AT30" s="931"/>
      <c r="AU30" s="933"/>
    </row>
    <row r="31" spans="1:47" s="518" customFormat="1" x14ac:dyDescent="0.25">
      <c r="A31" s="512"/>
      <c r="B31" s="512"/>
      <c r="C31" s="513"/>
      <c r="D31" s="514"/>
      <c r="E31" s="513"/>
      <c r="F31" s="515"/>
      <c r="G31" s="344"/>
      <c r="H31" s="520"/>
      <c r="I31" s="928"/>
      <c r="J31" s="340"/>
      <c r="K31" s="929"/>
      <c r="L31" s="928"/>
      <c r="M31" s="928"/>
      <c r="N31" s="340"/>
      <c r="O31" s="929"/>
      <c r="P31" s="340"/>
      <c r="Q31" s="929"/>
      <c r="R31" s="340"/>
      <c r="S31" s="929"/>
      <c r="T31" s="928"/>
      <c r="U31" s="340"/>
      <c r="V31" s="929"/>
      <c r="W31" s="928"/>
      <c r="X31" s="928"/>
      <c r="Y31" s="928"/>
      <c r="Z31" s="928"/>
      <c r="AA31" s="934"/>
      <c r="AB31" s="516"/>
      <c r="AC31" s="931"/>
      <c r="AD31" s="516"/>
      <c r="AE31" s="931"/>
      <c r="AF31" s="935"/>
      <c r="AG31" s="340"/>
      <c r="AH31" s="933"/>
      <c r="AI31" s="933"/>
      <c r="AJ31" s="340"/>
      <c r="AK31" s="931"/>
      <c r="AL31" s="933"/>
      <c r="AM31" s="933"/>
      <c r="AN31" s="933"/>
      <c r="AO31" s="933"/>
      <c r="AP31" s="933"/>
      <c r="AQ31" s="933"/>
      <c r="AR31" s="933"/>
      <c r="AS31" s="340"/>
      <c r="AT31" s="931"/>
      <c r="AU31" s="933"/>
    </row>
    <row r="32" spans="1:47" s="518" customFormat="1" x14ac:dyDescent="0.25">
      <c r="A32" s="512"/>
      <c r="B32" s="512"/>
      <c r="C32" s="513"/>
      <c r="D32" s="514"/>
      <c r="E32" s="513"/>
      <c r="F32" s="515"/>
      <c r="G32" s="344"/>
      <c r="H32" s="516"/>
      <c r="I32" s="928"/>
      <c r="J32" s="340"/>
      <c r="K32" s="929"/>
      <c r="L32" s="928"/>
      <c r="M32" s="928"/>
      <c r="N32" s="340"/>
      <c r="O32" s="929"/>
      <c r="P32" s="340"/>
      <c r="Q32" s="929"/>
      <c r="R32" s="340"/>
      <c r="S32" s="929"/>
      <c r="T32" s="928"/>
      <c r="U32" s="340"/>
      <c r="V32" s="929"/>
      <c r="W32" s="928"/>
      <c r="X32" s="928"/>
      <c r="Y32" s="928"/>
      <c r="Z32" s="928"/>
      <c r="AA32" s="936"/>
      <c r="AB32" s="516"/>
      <c r="AC32" s="931"/>
      <c r="AD32" s="516"/>
      <c r="AE32" s="931"/>
      <c r="AF32" s="935"/>
      <c r="AG32" s="340"/>
      <c r="AH32" s="933"/>
      <c r="AI32" s="933"/>
      <c r="AJ32" s="340"/>
      <c r="AK32" s="931"/>
      <c r="AL32" s="933"/>
      <c r="AM32" s="933"/>
      <c r="AN32" s="933"/>
      <c r="AO32" s="933"/>
      <c r="AP32" s="933"/>
      <c r="AQ32" s="933"/>
      <c r="AR32" s="933"/>
      <c r="AS32" s="340"/>
      <c r="AT32" s="931"/>
      <c r="AU32" s="933"/>
    </row>
    <row r="33" spans="1:47" s="518" customFormat="1" x14ac:dyDescent="0.25">
      <c r="A33" s="512"/>
      <c r="B33" s="512"/>
      <c r="C33" s="513"/>
      <c r="D33" s="514"/>
      <c r="E33" s="513"/>
      <c r="F33" s="515"/>
      <c r="G33" s="344"/>
      <c r="H33" s="516"/>
      <c r="I33" s="928"/>
      <c r="J33" s="340"/>
      <c r="K33" s="929"/>
      <c r="L33" s="928"/>
      <c r="M33" s="928"/>
      <c r="N33" s="340"/>
      <c r="O33" s="929"/>
      <c r="P33" s="340"/>
      <c r="Q33" s="929"/>
      <c r="R33" s="340"/>
      <c r="S33" s="929"/>
      <c r="T33" s="928"/>
      <c r="U33" s="340"/>
      <c r="V33" s="929"/>
      <c r="W33" s="928"/>
      <c r="X33" s="928"/>
      <c r="Y33" s="928"/>
      <c r="Z33" s="928"/>
      <c r="AA33" s="936"/>
      <c r="AB33" s="516"/>
      <c r="AC33" s="931"/>
      <c r="AD33" s="516"/>
      <c r="AE33" s="931"/>
      <c r="AF33" s="935"/>
      <c r="AG33" s="340"/>
      <c r="AH33" s="933"/>
      <c r="AI33" s="933"/>
      <c r="AJ33" s="340"/>
      <c r="AK33" s="931"/>
      <c r="AL33" s="933"/>
      <c r="AM33" s="933"/>
      <c r="AN33" s="933"/>
      <c r="AO33" s="933"/>
      <c r="AP33" s="933"/>
      <c r="AQ33" s="933"/>
      <c r="AR33" s="933"/>
      <c r="AS33" s="340"/>
      <c r="AT33" s="931"/>
      <c r="AU33" s="933"/>
    </row>
    <row r="34" spans="1:47" s="518" customFormat="1" x14ac:dyDescent="0.25">
      <c r="A34" s="512"/>
      <c r="B34" s="512"/>
      <c r="C34" s="513"/>
      <c r="D34" s="514"/>
      <c r="E34" s="513"/>
      <c r="F34" s="515"/>
      <c r="G34" s="344"/>
      <c r="H34" s="516"/>
      <c r="I34" s="928"/>
      <c r="J34" s="340"/>
      <c r="K34" s="929"/>
      <c r="L34" s="928"/>
      <c r="M34" s="928"/>
      <c r="N34" s="340"/>
      <c r="O34" s="929"/>
      <c r="P34" s="340"/>
      <c r="Q34" s="929"/>
      <c r="R34" s="340"/>
      <c r="S34" s="929"/>
      <c r="T34" s="928"/>
      <c r="U34" s="340"/>
      <c r="V34" s="929"/>
      <c r="W34" s="928"/>
      <c r="X34" s="928"/>
      <c r="Y34" s="928"/>
      <c r="Z34" s="928"/>
      <c r="AA34" s="936"/>
      <c r="AB34" s="516"/>
      <c r="AC34" s="931"/>
      <c r="AD34" s="516"/>
      <c r="AE34" s="931"/>
      <c r="AF34" s="935"/>
      <c r="AG34" s="340"/>
      <c r="AH34" s="933"/>
      <c r="AI34" s="933"/>
      <c r="AJ34" s="340"/>
      <c r="AK34" s="931"/>
      <c r="AL34" s="933"/>
      <c r="AM34" s="933"/>
      <c r="AN34" s="933"/>
      <c r="AO34" s="933"/>
      <c r="AP34" s="933"/>
      <c r="AQ34" s="933"/>
      <c r="AR34" s="933"/>
      <c r="AS34" s="340"/>
      <c r="AT34" s="931"/>
      <c r="AU34" s="933"/>
    </row>
    <row r="35" spans="1:47" s="518" customFormat="1" x14ac:dyDescent="0.25">
      <c r="A35" s="512"/>
      <c r="B35" s="512"/>
      <c r="C35" s="513"/>
      <c r="D35" s="514"/>
      <c r="E35" s="513"/>
      <c r="F35" s="515"/>
      <c r="G35" s="344"/>
      <c r="H35" s="517"/>
      <c r="I35" s="928"/>
      <c r="J35" s="340"/>
      <c r="K35" s="929"/>
      <c r="L35" s="928"/>
      <c r="M35" s="928"/>
      <c r="N35" s="340"/>
      <c r="O35" s="929"/>
      <c r="P35" s="340"/>
      <c r="Q35" s="929"/>
      <c r="R35" s="340"/>
      <c r="S35" s="929"/>
      <c r="T35" s="928"/>
      <c r="U35" s="340"/>
      <c r="V35" s="929"/>
      <c r="W35" s="928"/>
      <c r="X35" s="928"/>
      <c r="Y35" s="928"/>
      <c r="Z35" s="928"/>
      <c r="AA35" s="936"/>
      <c r="AB35" s="516"/>
      <c r="AC35" s="931"/>
      <c r="AD35" s="516"/>
      <c r="AE35" s="931"/>
      <c r="AF35" s="935"/>
      <c r="AG35" s="340"/>
      <c r="AH35" s="933"/>
      <c r="AI35" s="933"/>
      <c r="AJ35" s="340"/>
      <c r="AK35" s="931"/>
      <c r="AL35" s="933"/>
      <c r="AM35" s="933"/>
      <c r="AN35" s="933"/>
      <c r="AO35" s="933"/>
      <c r="AP35" s="933"/>
      <c r="AQ35" s="933"/>
      <c r="AR35" s="933"/>
      <c r="AS35" s="340"/>
      <c r="AT35" s="931"/>
      <c r="AU35" s="933"/>
    </row>
    <row r="36" spans="1:47" s="518" customFormat="1" x14ac:dyDescent="0.25">
      <c r="A36" s="512"/>
      <c r="B36" s="512"/>
      <c r="C36" s="513"/>
      <c r="D36" s="514"/>
      <c r="E36" s="513"/>
      <c r="F36" s="515"/>
      <c r="G36" s="344"/>
      <c r="H36" s="516"/>
      <c r="I36" s="928"/>
      <c r="J36" s="340"/>
      <c r="K36" s="929"/>
      <c r="L36" s="928"/>
      <c r="M36" s="928"/>
      <c r="N36" s="340"/>
      <c r="O36" s="929"/>
      <c r="P36" s="340"/>
      <c r="Q36" s="929"/>
      <c r="R36" s="340"/>
      <c r="S36" s="929"/>
      <c r="T36" s="928"/>
      <c r="U36" s="340"/>
      <c r="V36" s="929"/>
      <c r="W36" s="928"/>
      <c r="X36" s="928"/>
      <c r="Y36" s="928"/>
      <c r="Z36" s="928"/>
      <c r="AA36" s="936"/>
      <c r="AB36" s="516"/>
      <c r="AC36" s="931"/>
      <c r="AD36" s="516"/>
      <c r="AE36" s="931"/>
      <c r="AF36" s="935"/>
      <c r="AG36" s="340"/>
      <c r="AH36" s="933"/>
      <c r="AI36" s="933"/>
      <c r="AJ36" s="340"/>
      <c r="AK36" s="931"/>
      <c r="AL36" s="933"/>
      <c r="AM36" s="933"/>
      <c r="AN36" s="933"/>
      <c r="AO36" s="933"/>
      <c r="AP36" s="933"/>
      <c r="AQ36" s="933"/>
      <c r="AR36" s="933"/>
      <c r="AS36" s="340"/>
      <c r="AT36" s="931"/>
      <c r="AU36" s="933"/>
    </row>
    <row r="37" spans="1:47" s="518" customFormat="1" x14ac:dyDescent="0.25">
      <c r="A37" s="512"/>
      <c r="B37" s="512"/>
      <c r="C37" s="513"/>
      <c r="D37" s="514"/>
      <c r="E37" s="513"/>
      <c r="F37" s="515"/>
      <c r="G37" s="344"/>
      <c r="H37" s="516"/>
      <c r="I37" s="928"/>
      <c r="J37" s="340"/>
      <c r="K37" s="929"/>
      <c r="L37" s="928"/>
      <c r="M37" s="928"/>
      <c r="N37" s="340"/>
      <c r="O37" s="929"/>
      <c r="P37" s="340"/>
      <c r="Q37" s="929"/>
      <c r="R37" s="340"/>
      <c r="S37" s="929"/>
      <c r="T37" s="928"/>
      <c r="U37" s="340"/>
      <c r="V37" s="929"/>
      <c r="W37" s="928"/>
      <c r="X37" s="928"/>
      <c r="Y37" s="928"/>
      <c r="Z37" s="928"/>
      <c r="AA37" s="934"/>
      <c r="AB37" s="517"/>
      <c r="AC37" s="931"/>
      <c r="AD37" s="517"/>
      <c r="AE37" s="931"/>
      <c r="AF37" s="937"/>
      <c r="AG37" s="365"/>
      <c r="AH37" s="933"/>
      <c r="AI37" s="933"/>
      <c r="AJ37" s="340"/>
      <c r="AK37" s="931"/>
      <c r="AL37" s="933"/>
      <c r="AM37" s="933"/>
      <c r="AN37" s="933"/>
      <c r="AO37" s="933"/>
      <c r="AP37" s="933"/>
      <c r="AQ37" s="933"/>
      <c r="AR37" s="933"/>
      <c r="AS37" s="340"/>
      <c r="AT37" s="931"/>
      <c r="AU37" s="933"/>
    </row>
    <row r="38" spans="1:47" s="518" customFormat="1" x14ac:dyDescent="0.25">
      <c r="A38" s="512"/>
      <c r="B38" s="512"/>
      <c r="C38" s="513"/>
      <c r="D38" s="514"/>
      <c r="E38" s="513"/>
      <c r="F38" s="515"/>
      <c r="G38" s="344"/>
      <c r="H38" s="920"/>
      <c r="I38" s="928"/>
      <c r="J38" s="340"/>
      <c r="K38" s="929"/>
      <c r="L38" s="928"/>
      <c r="M38" s="928"/>
      <c r="N38" s="340"/>
      <c r="O38" s="929"/>
      <c r="P38" s="340"/>
      <c r="Q38" s="929"/>
      <c r="R38" s="340"/>
      <c r="S38" s="929"/>
      <c r="T38" s="928"/>
      <c r="U38" s="340"/>
      <c r="V38" s="929"/>
      <c r="W38" s="928"/>
      <c r="X38" s="928"/>
      <c r="Y38" s="928"/>
      <c r="Z38" s="928"/>
      <c r="AA38" s="930"/>
      <c r="AB38" s="919"/>
      <c r="AC38" s="931"/>
      <c r="AD38" s="919"/>
      <c r="AE38" s="931"/>
      <c r="AF38" s="932"/>
      <c r="AG38" s="364"/>
      <c r="AH38" s="933"/>
      <c r="AI38" s="933"/>
      <c r="AJ38" s="340"/>
      <c r="AK38" s="931"/>
      <c r="AL38" s="933"/>
      <c r="AM38" s="933"/>
      <c r="AN38" s="933"/>
      <c r="AO38" s="933"/>
      <c r="AP38" s="933"/>
      <c r="AQ38" s="933"/>
      <c r="AR38" s="933"/>
      <c r="AS38" s="340"/>
      <c r="AT38" s="931"/>
      <c r="AU38" s="933"/>
    </row>
    <row r="39" spans="1:47" s="518" customFormat="1" x14ac:dyDescent="0.25">
      <c r="A39" s="512"/>
      <c r="B39" s="512"/>
      <c r="C39" s="513"/>
      <c r="D39" s="514"/>
      <c r="E39" s="513"/>
      <c r="F39" s="515"/>
      <c r="G39" s="344"/>
      <c r="H39" s="517"/>
      <c r="I39" s="928"/>
      <c r="J39" s="340"/>
      <c r="K39" s="929"/>
      <c r="L39" s="928"/>
      <c r="M39" s="928"/>
      <c r="N39" s="340"/>
      <c r="O39" s="929"/>
      <c r="P39" s="340"/>
      <c r="Q39" s="929"/>
      <c r="R39" s="340"/>
      <c r="S39" s="929"/>
      <c r="T39" s="928"/>
      <c r="U39" s="340"/>
      <c r="V39" s="929"/>
      <c r="W39" s="928"/>
      <c r="X39" s="928"/>
      <c r="Y39" s="928"/>
      <c r="Z39" s="928"/>
      <c r="AA39" s="936"/>
      <c r="AB39" s="516"/>
      <c r="AC39" s="931"/>
      <c r="AD39" s="516"/>
      <c r="AE39" s="931"/>
      <c r="AF39" s="935"/>
      <c r="AG39" s="340"/>
      <c r="AH39" s="933"/>
      <c r="AI39" s="933"/>
      <c r="AJ39" s="340"/>
      <c r="AK39" s="931"/>
      <c r="AL39" s="933"/>
      <c r="AM39" s="933"/>
      <c r="AN39" s="933"/>
      <c r="AO39" s="933"/>
      <c r="AP39" s="933"/>
      <c r="AQ39" s="933"/>
      <c r="AR39" s="933"/>
      <c r="AS39" s="340"/>
      <c r="AT39" s="931"/>
      <c r="AU39" s="933"/>
    </row>
    <row r="40" spans="1:47" s="518" customFormat="1" x14ac:dyDescent="0.25">
      <c r="A40" s="512"/>
      <c r="B40" s="512"/>
      <c r="C40" s="513"/>
      <c r="D40" s="514"/>
      <c r="E40" s="513"/>
      <c r="F40" s="515"/>
      <c r="G40" s="344"/>
      <c r="H40" s="516"/>
      <c r="I40" s="928"/>
      <c r="J40" s="340"/>
      <c r="K40" s="929"/>
      <c r="L40" s="928"/>
      <c r="M40" s="928"/>
      <c r="N40" s="340"/>
      <c r="O40" s="929"/>
      <c r="P40" s="340"/>
      <c r="Q40" s="929"/>
      <c r="R40" s="340"/>
      <c r="S40" s="929"/>
      <c r="T40" s="928"/>
      <c r="U40" s="340"/>
      <c r="V40" s="929"/>
      <c r="W40" s="928"/>
      <c r="X40" s="928"/>
      <c r="Y40" s="928"/>
      <c r="Z40" s="928"/>
      <c r="AA40" s="936"/>
      <c r="AB40" s="516"/>
      <c r="AC40" s="931"/>
      <c r="AD40" s="516"/>
      <c r="AE40" s="931"/>
      <c r="AF40" s="935"/>
      <c r="AG40" s="340"/>
      <c r="AH40" s="933"/>
      <c r="AI40" s="933"/>
      <c r="AJ40" s="340"/>
      <c r="AK40" s="931"/>
      <c r="AL40" s="933"/>
      <c r="AM40" s="933"/>
      <c r="AN40" s="933"/>
      <c r="AO40" s="933"/>
      <c r="AP40" s="933"/>
      <c r="AQ40" s="933"/>
      <c r="AR40" s="933"/>
      <c r="AS40" s="340"/>
      <c r="AT40" s="931"/>
      <c r="AU40" s="933"/>
    </row>
    <row r="41" spans="1:47" s="518" customFormat="1" x14ac:dyDescent="0.25">
      <c r="A41" s="512"/>
      <c r="B41" s="512"/>
      <c r="C41" s="513"/>
      <c r="D41" s="514"/>
      <c r="E41" s="513"/>
      <c r="F41" s="515"/>
      <c r="G41" s="344"/>
      <c r="H41" s="517"/>
      <c r="I41" s="928"/>
      <c r="J41" s="340"/>
      <c r="K41" s="929"/>
      <c r="L41" s="928"/>
      <c r="M41" s="928"/>
      <c r="N41" s="340"/>
      <c r="O41" s="929"/>
      <c r="P41" s="340"/>
      <c r="Q41" s="929"/>
      <c r="R41" s="340"/>
      <c r="S41" s="929"/>
      <c r="T41" s="928"/>
      <c r="U41" s="340"/>
      <c r="V41" s="929"/>
      <c r="W41" s="928"/>
      <c r="X41" s="928"/>
      <c r="Y41" s="928"/>
      <c r="Z41" s="928"/>
      <c r="AA41" s="936"/>
      <c r="AB41" s="517"/>
      <c r="AC41" s="931"/>
      <c r="AD41" s="517"/>
      <c r="AE41" s="931"/>
      <c r="AF41" s="935"/>
      <c r="AG41" s="340"/>
      <c r="AH41" s="933"/>
      <c r="AI41" s="933"/>
      <c r="AJ41" s="340"/>
      <c r="AK41" s="931"/>
      <c r="AL41" s="933"/>
      <c r="AM41" s="933"/>
      <c r="AN41" s="933"/>
      <c r="AO41" s="933"/>
      <c r="AP41" s="933"/>
      <c r="AQ41" s="933"/>
      <c r="AR41" s="933"/>
      <c r="AS41" s="340"/>
      <c r="AT41" s="931"/>
      <c r="AU41" s="933"/>
    </row>
    <row r="42" spans="1:47" s="518" customFormat="1" x14ac:dyDescent="0.25">
      <c r="A42" s="512"/>
      <c r="B42" s="512"/>
      <c r="C42" s="513"/>
      <c r="D42" s="514"/>
      <c r="E42" s="513"/>
      <c r="F42" s="515"/>
      <c r="G42" s="344"/>
      <c r="H42" s="516"/>
      <c r="I42" s="928"/>
      <c r="J42" s="340"/>
      <c r="K42" s="929"/>
      <c r="L42" s="928"/>
      <c r="M42" s="928"/>
      <c r="N42" s="340"/>
      <c r="O42" s="929"/>
      <c r="P42" s="340"/>
      <c r="Q42" s="929"/>
      <c r="R42" s="340"/>
      <c r="S42" s="929"/>
      <c r="T42" s="928"/>
      <c r="U42" s="340"/>
      <c r="V42" s="929"/>
      <c r="W42" s="928"/>
      <c r="X42" s="928"/>
      <c r="Y42" s="928"/>
      <c r="Z42" s="928"/>
      <c r="AA42" s="936"/>
      <c r="AB42" s="516"/>
      <c r="AC42" s="931"/>
      <c r="AD42" s="516"/>
      <c r="AE42" s="931"/>
      <c r="AF42" s="935"/>
      <c r="AG42" s="340"/>
      <c r="AH42" s="933"/>
      <c r="AI42" s="933"/>
      <c r="AJ42" s="340"/>
      <c r="AK42" s="931"/>
      <c r="AL42" s="933"/>
      <c r="AM42" s="933"/>
      <c r="AN42" s="933"/>
      <c r="AO42" s="933"/>
      <c r="AP42" s="933"/>
      <c r="AQ42" s="933"/>
      <c r="AR42" s="933"/>
      <c r="AS42" s="340"/>
      <c r="AT42" s="931"/>
      <c r="AU42" s="933"/>
    </row>
    <row r="43" spans="1:47" s="518" customFormat="1" x14ac:dyDescent="0.25">
      <c r="A43" s="512"/>
      <c r="B43" s="512"/>
      <c r="C43" s="513"/>
      <c r="D43" s="921"/>
      <c r="E43" s="513"/>
      <c r="F43" s="515"/>
      <c r="G43" s="344"/>
      <c r="H43" s="517"/>
      <c r="I43" s="928"/>
      <c r="J43" s="340"/>
      <c r="K43" s="929"/>
      <c r="L43" s="928"/>
      <c r="M43" s="928"/>
      <c r="N43" s="340"/>
      <c r="O43" s="929"/>
      <c r="P43" s="340"/>
      <c r="Q43" s="929"/>
      <c r="R43" s="340"/>
      <c r="S43" s="929"/>
      <c r="T43" s="928"/>
      <c r="U43" s="340"/>
      <c r="V43" s="929"/>
      <c r="W43" s="928"/>
      <c r="X43" s="928"/>
      <c r="Y43" s="928"/>
      <c r="Z43" s="928"/>
      <c r="AA43" s="934"/>
      <c r="AB43" s="517"/>
      <c r="AC43" s="931"/>
      <c r="AD43" s="517"/>
      <c r="AE43" s="931"/>
      <c r="AF43" s="937"/>
      <c r="AG43" s="365"/>
      <c r="AH43" s="933"/>
      <c r="AI43" s="933"/>
      <c r="AJ43" s="340"/>
      <c r="AK43" s="931"/>
      <c r="AL43" s="933"/>
      <c r="AM43" s="933"/>
      <c r="AN43" s="933"/>
      <c r="AO43" s="933"/>
      <c r="AP43" s="933"/>
      <c r="AQ43" s="933"/>
      <c r="AR43" s="933"/>
      <c r="AS43" s="340"/>
      <c r="AT43" s="931"/>
      <c r="AU43" s="933"/>
    </row>
    <row r="44" spans="1:47" s="518" customFormat="1" x14ac:dyDescent="0.25">
      <c r="A44" s="512"/>
      <c r="B44" s="512"/>
      <c r="C44" s="513"/>
      <c r="D44" s="514"/>
      <c r="E44" s="513"/>
      <c r="F44" s="515"/>
      <c r="G44" s="344"/>
      <c r="H44" s="516"/>
      <c r="I44" s="928"/>
      <c r="J44" s="340"/>
      <c r="K44" s="929"/>
      <c r="L44" s="928"/>
      <c r="M44" s="928"/>
      <c r="N44" s="340"/>
      <c r="O44" s="929"/>
      <c r="P44" s="340"/>
      <c r="Q44" s="929"/>
      <c r="R44" s="340"/>
      <c r="S44" s="929"/>
      <c r="T44" s="928"/>
      <c r="U44" s="340"/>
      <c r="V44" s="929"/>
      <c r="W44" s="928"/>
      <c r="X44" s="928"/>
      <c r="Y44" s="928"/>
      <c r="Z44" s="928"/>
      <c r="AA44" s="936"/>
      <c r="AB44" s="516"/>
      <c r="AC44" s="931"/>
      <c r="AD44" s="516"/>
      <c r="AE44" s="931"/>
      <c r="AF44" s="935"/>
      <c r="AG44" s="340"/>
      <c r="AH44" s="933"/>
      <c r="AI44" s="933"/>
      <c r="AJ44" s="340"/>
      <c r="AK44" s="931"/>
      <c r="AL44" s="933"/>
      <c r="AM44" s="933"/>
      <c r="AN44" s="933"/>
      <c r="AO44" s="933"/>
      <c r="AP44" s="933"/>
      <c r="AQ44" s="933"/>
      <c r="AR44" s="933"/>
      <c r="AS44" s="340"/>
      <c r="AT44" s="931"/>
      <c r="AU44" s="933"/>
    </row>
    <row r="45" spans="1:47" s="518" customFormat="1" x14ac:dyDescent="0.25">
      <c r="A45" s="512"/>
      <c r="B45" s="512"/>
      <c r="C45" s="513"/>
      <c r="D45" s="514"/>
      <c r="E45" s="513"/>
      <c r="F45" s="515"/>
      <c r="G45" s="344"/>
      <c r="H45" s="516"/>
      <c r="I45" s="928"/>
      <c r="J45" s="340"/>
      <c r="K45" s="929"/>
      <c r="L45" s="928"/>
      <c r="M45" s="928"/>
      <c r="N45" s="340"/>
      <c r="O45" s="929"/>
      <c r="P45" s="340"/>
      <c r="Q45" s="929"/>
      <c r="R45" s="340"/>
      <c r="S45" s="929"/>
      <c r="T45" s="928"/>
      <c r="U45" s="340"/>
      <c r="V45" s="929"/>
      <c r="W45" s="928"/>
      <c r="X45" s="928"/>
      <c r="Y45" s="928"/>
      <c r="Z45" s="928"/>
      <c r="AA45" s="936"/>
      <c r="AB45" s="516"/>
      <c r="AC45" s="931"/>
      <c r="AD45" s="516"/>
      <c r="AE45" s="931"/>
      <c r="AF45" s="935"/>
      <c r="AG45" s="340"/>
      <c r="AH45" s="933"/>
      <c r="AI45" s="933"/>
      <c r="AJ45" s="340"/>
      <c r="AK45" s="931"/>
      <c r="AL45" s="933"/>
      <c r="AM45" s="933"/>
      <c r="AN45" s="933"/>
      <c r="AO45" s="933"/>
      <c r="AP45" s="933"/>
      <c r="AQ45" s="933"/>
      <c r="AR45" s="933"/>
      <c r="AS45" s="340"/>
      <c r="AT45" s="931"/>
      <c r="AU45" s="933"/>
    </row>
    <row r="46" spans="1:47" s="518" customFormat="1" x14ac:dyDescent="0.25">
      <c r="A46" s="512"/>
      <c r="B46" s="512"/>
      <c r="C46" s="513"/>
      <c r="D46" s="514"/>
      <c r="E46" s="513"/>
      <c r="F46" s="515"/>
      <c r="G46" s="344"/>
      <c r="H46" s="922"/>
      <c r="I46" s="928"/>
      <c r="J46" s="340"/>
      <c r="K46" s="929"/>
      <c r="L46" s="928"/>
      <c r="M46" s="928"/>
      <c r="N46" s="340"/>
      <c r="O46" s="929"/>
      <c r="P46" s="340"/>
      <c r="Q46" s="929"/>
      <c r="R46" s="340"/>
      <c r="S46" s="929"/>
      <c r="T46" s="928"/>
      <c r="U46" s="340"/>
      <c r="V46" s="929"/>
      <c r="W46" s="928"/>
      <c r="X46" s="928"/>
      <c r="Y46" s="928"/>
      <c r="Z46" s="928"/>
      <c r="AA46" s="930"/>
      <c r="AB46" s="919"/>
      <c r="AC46" s="931"/>
      <c r="AD46" s="919"/>
      <c r="AE46" s="931"/>
      <c r="AF46" s="932"/>
      <c r="AG46" s="364"/>
      <c r="AH46" s="933"/>
      <c r="AI46" s="933"/>
      <c r="AJ46" s="340"/>
      <c r="AK46" s="931"/>
      <c r="AL46" s="933"/>
      <c r="AM46" s="933"/>
      <c r="AN46" s="933"/>
      <c r="AO46" s="933"/>
      <c r="AP46" s="933"/>
      <c r="AQ46" s="933"/>
      <c r="AR46" s="933"/>
      <c r="AS46" s="340"/>
      <c r="AT46" s="931"/>
      <c r="AU46" s="933"/>
    </row>
    <row r="47" spans="1:47" s="518" customFormat="1" x14ac:dyDescent="0.25">
      <c r="A47" s="512"/>
      <c r="B47" s="512"/>
      <c r="C47" s="513"/>
      <c r="D47" s="514"/>
      <c r="E47" s="513"/>
      <c r="F47" s="515"/>
      <c r="G47" s="344"/>
      <c r="H47" s="516"/>
      <c r="I47" s="928"/>
      <c r="J47" s="340"/>
      <c r="K47" s="929"/>
      <c r="L47" s="928"/>
      <c r="M47" s="928"/>
      <c r="N47" s="340"/>
      <c r="O47" s="929"/>
      <c r="P47" s="340"/>
      <c r="Q47" s="929"/>
      <c r="R47" s="340"/>
      <c r="S47" s="929"/>
      <c r="T47" s="928"/>
      <c r="U47" s="340"/>
      <c r="V47" s="929"/>
      <c r="W47" s="928"/>
      <c r="X47" s="928"/>
      <c r="Y47" s="928"/>
      <c r="Z47" s="928"/>
      <c r="AA47" s="936"/>
      <c r="AB47" s="516"/>
      <c r="AC47" s="931"/>
      <c r="AD47" s="516"/>
      <c r="AE47" s="931"/>
      <c r="AF47" s="935"/>
      <c r="AG47" s="340"/>
      <c r="AH47" s="933"/>
      <c r="AI47" s="933"/>
      <c r="AJ47" s="340"/>
      <c r="AK47" s="931"/>
      <c r="AL47" s="933"/>
      <c r="AM47" s="933"/>
      <c r="AN47" s="933"/>
      <c r="AO47" s="933"/>
      <c r="AP47" s="933"/>
      <c r="AQ47" s="933"/>
      <c r="AR47" s="933"/>
      <c r="AS47" s="340"/>
      <c r="AT47" s="931"/>
      <c r="AU47" s="933"/>
    </row>
    <row r="48" spans="1:47" s="518" customFormat="1" x14ac:dyDescent="0.25">
      <c r="A48" s="512"/>
      <c r="B48" s="512"/>
      <c r="C48" s="513"/>
      <c r="D48" s="514"/>
      <c r="E48" s="513"/>
      <c r="F48" s="515"/>
      <c r="G48" s="344"/>
      <c r="H48" s="516"/>
      <c r="I48" s="928"/>
      <c r="J48" s="340"/>
      <c r="K48" s="929"/>
      <c r="L48" s="928"/>
      <c r="M48" s="928"/>
      <c r="N48" s="340"/>
      <c r="O48" s="929"/>
      <c r="P48" s="340"/>
      <c r="Q48" s="929"/>
      <c r="R48" s="340"/>
      <c r="S48" s="929"/>
      <c r="T48" s="928"/>
      <c r="U48" s="340"/>
      <c r="V48" s="929"/>
      <c r="W48" s="928"/>
      <c r="X48" s="928"/>
      <c r="Y48" s="928"/>
      <c r="Z48" s="928"/>
      <c r="AA48" s="936"/>
      <c r="AB48" s="516"/>
      <c r="AC48" s="931"/>
      <c r="AD48" s="516"/>
      <c r="AE48" s="931"/>
      <c r="AF48" s="935"/>
      <c r="AG48" s="340"/>
      <c r="AH48" s="933"/>
      <c r="AI48" s="933"/>
      <c r="AJ48" s="340"/>
      <c r="AK48" s="931"/>
      <c r="AL48" s="933"/>
      <c r="AM48" s="933"/>
      <c r="AN48" s="933"/>
      <c r="AO48" s="933"/>
      <c r="AP48" s="933"/>
      <c r="AQ48" s="933"/>
      <c r="AR48" s="933"/>
      <c r="AS48" s="340"/>
      <c r="AT48" s="931"/>
      <c r="AU48" s="933"/>
    </row>
    <row r="49" spans="1:47" s="518" customFormat="1" x14ac:dyDescent="0.25">
      <c r="A49" s="512"/>
      <c r="B49" s="512"/>
      <c r="C49" s="513"/>
      <c r="D49" s="514"/>
      <c r="E49" s="513"/>
      <c r="F49" s="515"/>
      <c r="G49" s="344"/>
      <c r="H49" s="516"/>
      <c r="I49" s="928"/>
      <c r="J49" s="340"/>
      <c r="K49" s="929"/>
      <c r="L49" s="928"/>
      <c r="M49" s="928"/>
      <c r="N49" s="340"/>
      <c r="O49" s="929"/>
      <c r="P49" s="340"/>
      <c r="Q49" s="929"/>
      <c r="R49" s="340"/>
      <c r="S49" s="929"/>
      <c r="T49" s="928"/>
      <c r="U49" s="340"/>
      <c r="V49" s="929"/>
      <c r="W49" s="928"/>
      <c r="X49" s="928"/>
      <c r="Y49" s="928"/>
      <c r="Z49" s="928"/>
      <c r="AA49" s="936"/>
      <c r="AB49" s="516"/>
      <c r="AC49" s="931"/>
      <c r="AD49" s="516"/>
      <c r="AE49" s="931"/>
      <c r="AF49" s="935"/>
      <c r="AG49" s="340"/>
      <c r="AH49" s="933"/>
      <c r="AI49" s="933"/>
      <c r="AJ49" s="340"/>
      <c r="AK49" s="931"/>
      <c r="AL49" s="933"/>
      <c r="AM49" s="933"/>
      <c r="AN49" s="933"/>
      <c r="AO49" s="933"/>
      <c r="AP49" s="933"/>
      <c r="AQ49" s="933"/>
      <c r="AR49" s="933"/>
      <c r="AS49" s="340"/>
      <c r="AT49" s="931"/>
      <c r="AU49" s="933"/>
    </row>
    <row r="50" spans="1:47" s="518" customFormat="1" x14ac:dyDescent="0.25">
      <c r="A50" s="512"/>
      <c r="B50" s="512"/>
      <c r="C50" s="513"/>
      <c r="D50" s="514"/>
      <c r="E50" s="513"/>
      <c r="F50" s="515"/>
      <c r="G50" s="344"/>
      <c r="H50" s="516"/>
      <c r="I50" s="928"/>
      <c r="J50" s="340"/>
      <c r="K50" s="929"/>
      <c r="L50" s="928"/>
      <c r="M50" s="928"/>
      <c r="N50" s="340"/>
      <c r="O50" s="929"/>
      <c r="P50" s="340"/>
      <c r="Q50" s="929"/>
      <c r="R50" s="340"/>
      <c r="S50" s="929"/>
      <c r="T50" s="928"/>
      <c r="U50" s="340"/>
      <c r="V50" s="929"/>
      <c r="W50" s="928"/>
      <c r="X50" s="928"/>
      <c r="Y50" s="928"/>
      <c r="Z50" s="928"/>
      <c r="AA50" s="936"/>
      <c r="AB50" s="516"/>
      <c r="AC50" s="931"/>
      <c r="AD50" s="516"/>
      <c r="AE50" s="931"/>
      <c r="AF50" s="935"/>
      <c r="AG50" s="340"/>
      <c r="AH50" s="933"/>
      <c r="AI50" s="933"/>
      <c r="AJ50" s="340"/>
      <c r="AK50" s="931"/>
      <c r="AL50" s="933"/>
      <c r="AM50" s="933"/>
      <c r="AN50" s="933"/>
      <c r="AO50" s="933"/>
      <c r="AP50" s="933"/>
      <c r="AQ50" s="933"/>
      <c r="AR50" s="933"/>
      <c r="AS50" s="340"/>
      <c r="AT50" s="931"/>
      <c r="AU50" s="933"/>
    </row>
    <row r="51" spans="1:47" s="518" customFormat="1" x14ac:dyDescent="0.25">
      <c r="A51" s="512"/>
      <c r="B51" s="512"/>
      <c r="C51" s="513"/>
      <c r="D51" s="514"/>
      <c r="E51" s="513"/>
      <c r="F51" s="515"/>
      <c r="G51" s="344"/>
      <c r="H51" s="516"/>
      <c r="I51" s="928"/>
      <c r="J51" s="340"/>
      <c r="K51" s="929"/>
      <c r="L51" s="928"/>
      <c r="M51" s="928"/>
      <c r="N51" s="340"/>
      <c r="O51" s="929"/>
      <c r="P51" s="340"/>
      <c r="Q51" s="929"/>
      <c r="R51" s="340"/>
      <c r="S51" s="929"/>
      <c r="T51" s="928"/>
      <c r="U51" s="340"/>
      <c r="V51" s="929"/>
      <c r="W51" s="928"/>
      <c r="X51" s="928"/>
      <c r="Y51" s="928"/>
      <c r="Z51" s="928"/>
      <c r="AA51" s="936"/>
      <c r="AB51" s="516"/>
      <c r="AC51" s="931"/>
      <c r="AD51" s="516"/>
      <c r="AE51" s="931"/>
      <c r="AF51" s="935"/>
      <c r="AG51" s="340"/>
      <c r="AH51" s="933"/>
      <c r="AI51" s="933"/>
      <c r="AJ51" s="340"/>
      <c r="AK51" s="931"/>
      <c r="AL51" s="933"/>
      <c r="AM51" s="933"/>
      <c r="AN51" s="933"/>
      <c r="AO51" s="933"/>
      <c r="AP51" s="933"/>
      <c r="AQ51" s="933"/>
      <c r="AR51" s="933"/>
      <c r="AS51" s="340"/>
      <c r="AT51" s="931"/>
      <c r="AU51" s="933"/>
    </row>
    <row r="52" spans="1:47" s="518" customFormat="1" x14ac:dyDescent="0.25">
      <c r="A52" s="512"/>
      <c r="B52" s="512"/>
      <c r="C52" s="513"/>
      <c r="D52" s="514"/>
      <c r="E52" s="513"/>
      <c r="F52" s="515"/>
      <c r="G52" s="344"/>
      <c r="H52" s="516"/>
      <c r="I52" s="928"/>
      <c r="J52" s="340"/>
      <c r="K52" s="929"/>
      <c r="L52" s="928"/>
      <c r="M52" s="928"/>
      <c r="N52" s="340"/>
      <c r="O52" s="929"/>
      <c r="P52" s="340"/>
      <c r="Q52" s="929"/>
      <c r="R52" s="340"/>
      <c r="S52" s="929"/>
      <c r="T52" s="928"/>
      <c r="U52" s="340"/>
      <c r="V52" s="929"/>
      <c r="W52" s="928"/>
      <c r="X52" s="928"/>
      <c r="Y52" s="928"/>
      <c r="Z52" s="928"/>
      <c r="AA52" s="936"/>
      <c r="AB52" s="516"/>
      <c r="AC52" s="931"/>
      <c r="AD52" s="516"/>
      <c r="AE52" s="931"/>
      <c r="AF52" s="935"/>
      <c r="AG52" s="340"/>
      <c r="AH52" s="933"/>
      <c r="AI52" s="933"/>
      <c r="AJ52" s="340"/>
      <c r="AK52" s="931"/>
      <c r="AL52" s="933"/>
      <c r="AM52" s="933"/>
      <c r="AN52" s="933"/>
      <c r="AO52" s="933"/>
      <c r="AP52" s="933"/>
      <c r="AQ52" s="933"/>
      <c r="AR52" s="933"/>
      <c r="AS52" s="340"/>
      <c r="AT52" s="931"/>
      <c r="AU52" s="933"/>
    </row>
    <row r="53" spans="1:47" s="518" customFormat="1" x14ac:dyDescent="0.25">
      <c r="A53" s="512"/>
      <c r="B53" s="512"/>
      <c r="C53" s="513"/>
      <c r="D53" s="514"/>
      <c r="E53" s="513"/>
      <c r="F53" s="515"/>
      <c r="G53" s="344"/>
      <c r="H53" s="520"/>
      <c r="I53" s="928"/>
      <c r="J53" s="340"/>
      <c r="K53" s="929"/>
      <c r="L53" s="928"/>
      <c r="M53" s="928"/>
      <c r="N53" s="340"/>
      <c r="O53" s="929"/>
      <c r="P53" s="340"/>
      <c r="Q53" s="929"/>
      <c r="R53" s="340"/>
      <c r="S53" s="929"/>
      <c r="T53" s="928"/>
      <c r="U53" s="340"/>
      <c r="V53" s="929"/>
      <c r="W53" s="928"/>
      <c r="X53" s="928"/>
      <c r="Y53" s="928"/>
      <c r="Z53" s="928"/>
      <c r="AA53" s="936"/>
      <c r="AB53" s="919"/>
      <c r="AC53" s="931"/>
      <c r="AD53" s="919"/>
      <c r="AE53" s="931"/>
      <c r="AF53" s="935"/>
      <c r="AG53" s="364"/>
      <c r="AH53" s="933"/>
      <c r="AI53" s="933"/>
      <c r="AJ53" s="340"/>
      <c r="AK53" s="931"/>
      <c r="AL53" s="933"/>
      <c r="AM53" s="933"/>
      <c r="AN53" s="933"/>
      <c r="AO53" s="933"/>
      <c r="AP53" s="933"/>
      <c r="AQ53" s="933"/>
      <c r="AR53" s="933"/>
      <c r="AS53" s="340"/>
      <c r="AT53" s="931"/>
      <c r="AU53" s="933"/>
    </row>
    <row r="54" spans="1:47" s="518" customFormat="1" x14ac:dyDescent="0.25">
      <c r="A54" s="512"/>
      <c r="B54" s="512"/>
      <c r="C54" s="513"/>
      <c r="D54" s="514"/>
      <c r="E54" s="513"/>
      <c r="F54" s="515"/>
      <c r="G54" s="344"/>
      <c r="H54" s="517"/>
      <c r="I54" s="928"/>
      <c r="J54" s="340"/>
      <c r="K54" s="929"/>
      <c r="L54" s="928"/>
      <c r="M54" s="928"/>
      <c r="N54" s="340"/>
      <c r="O54" s="929"/>
      <c r="P54" s="340"/>
      <c r="Q54" s="929"/>
      <c r="R54" s="340"/>
      <c r="S54" s="929"/>
      <c r="T54" s="928"/>
      <c r="U54" s="340"/>
      <c r="V54" s="929"/>
      <c r="W54" s="928"/>
      <c r="X54" s="928"/>
      <c r="Y54" s="928"/>
      <c r="Z54" s="928"/>
      <c r="AA54" s="936"/>
      <c r="AB54" s="517"/>
      <c r="AC54" s="931"/>
      <c r="AD54" s="517"/>
      <c r="AE54" s="931"/>
      <c r="AF54" s="935"/>
      <c r="AG54" s="365"/>
      <c r="AH54" s="933"/>
      <c r="AI54" s="933"/>
      <c r="AJ54" s="340"/>
      <c r="AK54" s="931"/>
      <c r="AL54" s="933"/>
      <c r="AM54" s="933"/>
      <c r="AN54" s="933"/>
      <c r="AO54" s="933"/>
      <c r="AP54" s="933"/>
      <c r="AQ54" s="933"/>
      <c r="AR54" s="933"/>
      <c r="AS54" s="340"/>
      <c r="AT54" s="931"/>
      <c r="AU54" s="933"/>
    </row>
    <row r="55" spans="1:47" s="518" customFormat="1" x14ac:dyDescent="0.25">
      <c r="A55" s="512"/>
      <c r="B55" s="512"/>
      <c r="C55" s="513"/>
      <c r="D55" s="514"/>
      <c r="E55" s="513"/>
      <c r="F55" s="515"/>
      <c r="G55" s="344"/>
      <c r="H55" s="516"/>
      <c r="I55" s="928"/>
      <c r="J55" s="340"/>
      <c r="K55" s="929"/>
      <c r="L55" s="928"/>
      <c r="M55" s="928"/>
      <c r="N55" s="340"/>
      <c r="O55" s="929"/>
      <c r="P55" s="340"/>
      <c r="Q55" s="929"/>
      <c r="R55" s="340"/>
      <c r="S55" s="929"/>
      <c r="T55" s="928"/>
      <c r="U55" s="340"/>
      <c r="V55" s="929"/>
      <c r="W55" s="928"/>
      <c r="X55" s="928"/>
      <c r="Y55" s="928"/>
      <c r="Z55" s="928"/>
      <c r="AA55" s="936"/>
      <c r="AB55" s="516"/>
      <c r="AC55" s="931"/>
      <c r="AD55" s="516"/>
      <c r="AE55" s="931"/>
      <c r="AF55" s="935"/>
      <c r="AG55" s="340"/>
      <c r="AH55" s="933"/>
      <c r="AI55" s="933"/>
      <c r="AJ55" s="340"/>
      <c r="AK55" s="931"/>
      <c r="AL55" s="933"/>
      <c r="AM55" s="933"/>
      <c r="AN55" s="933"/>
      <c r="AO55" s="933"/>
      <c r="AP55" s="933"/>
      <c r="AQ55" s="933"/>
      <c r="AR55" s="933"/>
      <c r="AS55" s="340"/>
      <c r="AT55" s="931"/>
      <c r="AU55" s="933"/>
    </row>
    <row r="56" spans="1:47" s="518" customFormat="1" x14ac:dyDescent="0.25">
      <c r="A56" s="512"/>
      <c r="B56" s="512"/>
      <c r="C56" s="513"/>
      <c r="D56" s="514"/>
      <c r="E56" s="513"/>
      <c r="F56" s="515"/>
      <c r="G56" s="344"/>
      <c r="H56" s="919"/>
      <c r="I56" s="928"/>
      <c r="J56" s="340"/>
      <c r="K56" s="929"/>
      <c r="L56" s="928"/>
      <c r="M56" s="928"/>
      <c r="N56" s="340"/>
      <c r="O56" s="929"/>
      <c r="P56" s="340"/>
      <c r="Q56" s="929"/>
      <c r="R56" s="340"/>
      <c r="S56" s="929"/>
      <c r="T56" s="928"/>
      <c r="U56" s="340"/>
      <c r="V56" s="929"/>
      <c r="W56" s="928"/>
      <c r="X56" s="928"/>
      <c r="Y56" s="928"/>
      <c r="Z56" s="928"/>
      <c r="AA56" s="930"/>
      <c r="AB56" s="919"/>
      <c r="AC56" s="931"/>
      <c r="AD56" s="919"/>
      <c r="AE56" s="931"/>
      <c r="AF56" s="932"/>
      <c r="AG56" s="364"/>
      <c r="AH56" s="933"/>
      <c r="AI56" s="933"/>
      <c r="AJ56" s="340"/>
      <c r="AK56" s="931"/>
      <c r="AL56" s="933"/>
      <c r="AM56" s="933"/>
      <c r="AN56" s="933"/>
      <c r="AO56" s="933"/>
      <c r="AP56" s="933"/>
      <c r="AQ56" s="933"/>
      <c r="AR56" s="933"/>
      <c r="AS56" s="340"/>
      <c r="AT56" s="931"/>
      <c r="AU56" s="933"/>
    </row>
    <row r="57" spans="1:47" s="518" customFormat="1" x14ac:dyDescent="0.25">
      <c r="A57" s="512"/>
      <c r="B57" s="512"/>
      <c r="C57" s="513"/>
      <c r="D57" s="514"/>
      <c r="E57" s="513"/>
      <c r="F57" s="515"/>
      <c r="G57" s="344"/>
      <c r="H57" s="520"/>
      <c r="I57" s="928"/>
      <c r="J57" s="340"/>
      <c r="K57" s="929"/>
      <c r="L57" s="928"/>
      <c r="M57" s="928"/>
      <c r="N57" s="340"/>
      <c r="O57" s="929"/>
      <c r="P57" s="340"/>
      <c r="Q57" s="929"/>
      <c r="R57" s="340"/>
      <c r="S57" s="929"/>
      <c r="T57" s="928"/>
      <c r="U57" s="340"/>
      <c r="V57" s="929"/>
      <c r="W57" s="928"/>
      <c r="X57" s="928"/>
      <c r="Y57" s="928"/>
      <c r="Z57" s="928"/>
      <c r="AA57" s="934"/>
      <c r="AB57" s="516"/>
      <c r="AC57" s="931"/>
      <c r="AD57" s="516"/>
      <c r="AE57" s="931"/>
      <c r="AF57" s="937"/>
      <c r="AG57" s="340"/>
      <c r="AH57" s="933"/>
      <c r="AI57" s="933"/>
      <c r="AJ57" s="340"/>
      <c r="AK57" s="931"/>
      <c r="AL57" s="933"/>
      <c r="AM57" s="933"/>
      <c r="AN57" s="933"/>
      <c r="AO57" s="933"/>
      <c r="AP57" s="933"/>
      <c r="AQ57" s="933"/>
      <c r="AR57" s="933"/>
      <c r="AS57" s="340"/>
      <c r="AT57" s="931"/>
      <c r="AU57" s="933"/>
    </row>
    <row r="58" spans="1:47" s="518" customFormat="1" x14ac:dyDescent="0.25">
      <c r="A58" s="512"/>
      <c r="B58" s="512"/>
      <c r="C58" s="513"/>
      <c r="D58" s="514"/>
      <c r="E58" s="513"/>
      <c r="F58" s="515"/>
      <c r="G58" s="344"/>
      <c r="H58" s="919"/>
      <c r="I58" s="928"/>
      <c r="J58" s="340"/>
      <c r="K58" s="929"/>
      <c r="L58" s="928"/>
      <c r="M58" s="928"/>
      <c r="N58" s="340"/>
      <c r="O58" s="929"/>
      <c r="P58" s="340"/>
      <c r="Q58" s="929"/>
      <c r="R58" s="340"/>
      <c r="S58" s="929"/>
      <c r="T58" s="928"/>
      <c r="U58" s="340"/>
      <c r="V58" s="929"/>
      <c r="W58" s="928"/>
      <c r="X58" s="928"/>
      <c r="Y58" s="928"/>
      <c r="Z58" s="928"/>
      <c r="AA58" s="930"/>
      <c r="AB58" s="919"/>
      <c r="AC58" s="931"/>
      <c r="AD58" s="919"/>
      <c r="AE58" s="931"/>
      <c r="AF58" s="932"/>
      <c r="AG58" s="364"/>
      <c r="AH58" s="933"/>
      <c r="AI58" s="933"/>
      <c r="AJ58" s="340"/>
      <c r="AK58" s="931"/>
      <c r="AL58" s="933"/>
      <c r="AM58" s="933"/>
      <c r="AN58" s="933"/>
      <c r="AO58" s="933"/>
      <c r="AP58" s="933"/>
      <c r="AQ58" s="933"/>
      <c r="AR58" s="933"/>
      <c r="AS58" s="340"/>
      <c r="AT58" s="931"/>
      <c r="AU58" s="933"/>
    </row>
    <row r="59" spans="1:47" s="518" customFormat="1" x14ac:dyDescent="0.25">
      <c r="A59" s="512"/>
      <c r="B59" s="512"/>
      <c r="C59" s="513"/>
      <c r="D59" s="514"/>
      <c r="E59" s="513"/>
      <c r="F59" s="515"/>
      <c r="G59" s="344"/>
      <c r="H59" s="922"/>
      <c r="I59" s="928"/>
      <c r="J59" s="340"/>
      <c r="K59" s="929"/>
      <c r="L59" s="928"/>
      <c r="M59" s="928"/>
      <c r="N59" s="340"/>
      <c r="O59" s="929"/>
      <c r="P59" s="340"/>
      <c r="Q59" s="929"/>
      <c r="R59" s="340"/>
      <c r="S59" s="929"/>
      <c r="T59" s="928"/>
      <c r="U59" s="340"/>
      <c r="V59" s="929"/>
      <c r="W59" s="928"/>
      <c r="X59" s="928"/>
      <c r="Y59" s="928"/>
      <c r="Z59" s="928"/>
      <c r="AA59" s="930"/>
      <c r="AB59" s="919"/>
      <c r="AC59" s="931"/>
      <c r="AD59" s="919"/>
      <c r="AE59" s="931"/>
      <c r="AF59" s="932"/>
      <c r="AG59" s="364"/>
      <c r="AH59" s="933"/>
      <c r="AI59" s="933"/>
      <c r="AJ59" s="340"/>
      <c r="AK59" s="931"/>
      <c r="AL59" s="933"/>
      <c r="AM59" s="933"/>
      <c r="AN59" s="933"/>
      <c r="AO59" s="933"/>
      <c r="AP59" s="933"/>
      <c r="AQ59" s="933"/>
      <c r="AR59" s="933"/>
      <c r="AS59" s="340"/>
      <c r="AT59" s="931"/>
      <c r="AU59" s="933"/>
    </row>
    <row r="60" spans="1:47" s="518" customFormat="1" x14ac:dyDescent="0.25">
      <c r="A60" s="512"/>
      <c r="B60" s="512"/>
      <c r="C60" s="513"/>
      <c r="D60" s="514"/>
      <c r="E60" s="513"/>
      <c r="F60" s="515"/>
      <c r="G60" s="344"/>
      <c r="H60" s="519"/>
      <c r="I60" s="928"/>
      <c r="J60" s="340"/>
      <c r="K60" s="929"/>
      <c r="L60" s="928"/>
      <c r="M60" s="928"/>
      <c r="N60" s="340"/>
      <c r="O60" s="929"/>
      <c r="P60" s="340"/>
      <c r="Q60" s="929"/>
      <c r="R60" s="340"/>
      <c r="S60" s="929"/>
      <c r="T60" s="928"/>
      <c r="U60" s="340"/>
      <c r="V60" s="929"/>
      <c r="W60" s="928"/>
      <c r="X60" s="928"/>
      <c r="Y60" s="928"/>
      <c r="Z60" s="928"/>
      <c r="AA60" s="936"/>
      <c r="AB60" s="516"/>
      <c r="AC60" s="931"/>
      <c r="AD60" s="516"/>
      <c r="AE60" s="931"/>
      <c r="AF60" s="935"/>
      <c r="AG60" s="340"/>
      <c r="AH60" s="933"/>
      <c r="AI60" s="933"/>
      <c r="AJ60" s="340"/>
      <c r="AK60" s="931"/>
      <c r="AL60" s="933"/>
      <c r="AM60" s="933"/>
      <c r="AN60" s="933"/>
      <c r="AO60" s="933"/>
      <c r="AP60" s="933"/>
      <c r="AQ60" s="933"/>
      <c r="AR60" s="933"/>
      <c r="AS60" s="340"/>
      <c r="AT60" s="931"/>
      <c r="AU60" s="933"/>
    </row>
    <row r="61" spans="1:47" s="518" customFormat="1" x14ac:dyDescent="0.25">
      <c r="A61" s="512"/>
      <c r="B61" s="512"/>
      <c r="C61" s="513"/>
      <c r="D61" s="514"/>
      <c r="E61" s="513"/>
      <c r="F61" s="515"/>
      <c r="G61" s="344"/>
      <c r="H61" s="516"/>
      <c r="I61" s="928"/>
      <c r="J61" s="340"/>
      <c r="K61" s="929"/>
      <c r="L61" s="928"/>
      <c r="M61" s="928"/>
      <c r="N61" s="340"/>
      <c r="O61" s="929"/>
      <c r="P61" s="340"/>
      <c r="Q61" s="929"/>
      <c r="R61" s="340"/>
      <c r="S61" s="929"/>
      <c r="T61" s="928"/>
      <c r="U61" s="340"/>
      <c r="V61" s="929"/>
      <c r="W61" s="928"/>
      <c r="X61" s="928"/>
      <c r="Y61" s="928"/>
      <c r="Z61" s="928"/>
      <c r="AA61" s="936"/>
      <c r="AB61" s="516"/>
      <c r="AC61" s="931"/>
      <c r="AD61" s="516"/>
      <c r="AE61" s="931"/>
      <c r="AF61" s="935"/>
      <c r="AG61" s="340"/>
      <c r="AH61" s="933"/>
      <c r="AI61" s="933"/>
      <c r="AJ61" s="340"/>
      <c r="AK61" s="931"/>
      <c r="AL61" s="933"/>
      <c r="AM61" s="933"/>
      <c r="AN61" s="933"/>
      <c r="AO61" s="933"/>
      <c r="AP61" s="933"/>
      <c r="AQ61" s="933"/>
      <c r="AR61" s="933"/>
      <c r="AS61" s="340"/>
      <c r="AT61" s="931"/>
      <c r="AU61" s="933"/>
    </row>
    <row r="62" spans="1:47" s="518" customFormat="1" x14ac:dyDescent="0.25">
      <c r="A62" s="512"/>
      <c r="B62" s="512"/>
      <c r="C62" s="513"/>
      <c r="D62" s="514"/>
      <c r="E62" s="513"/>
      <c r="F62" s="515"/>
      <c r="G62" s="344"/>
      <c r="H62" s="922"/>
      <c r="I62" s="928"/>
      <c r="J62" s="340"/>
      <c r="K62" s="929"/>
      <c r="L62" s="928"/>
      <c r="M62" s="928"/>
      <c r="N62" s="340"/>
      <c r="O62" s="929"/>
      <c r="P62" s="340"/>
      <c r="Q62" s="929"/>
      <c r="R62" s="340"/>
      <c r="S62" s="929"/>
      <c r="T62" s="928"/>
      <c r="U62" s="340"/>
      <c r="V62" s="929"/>
      <c r="W62" s="928"/>
      <c r="X62" s="928"/>
      <c r="Y62" s="928"/>
      <c r="Z62" s="928"/>
      <c r="AA62" s="930"/>
      <c r="AB62" s="919"/>
      <c r="AC62" s="931"/>
      <c r="AD62" s="919"/>
      <c r="AE62" s="931"/>
      <c r="AF62" s="932"/>
      <c r="AG62" s="364"/>
      <c r="AH62" s="933"/>
      <c r="AI62" s="933"/>
      <c r="AJ62" s="340"/>
      <c r="AK62" s="931"/>
      <c r="AL62" s="933"/>
      <c r="AM62" s="933"/>
      <c r="AN62" s="933"/>
      <c r="AO62" s="933"/>
      <c r="AP62" s="933"/>
      <c r="AQ62" s="933"/>
      <c r="AR62" s="933"/>
      <c r="AS62" s="340"/>
      <c r="AT62" s="931"/>
      <c r="AU62" s="933"/>
    </row>
    <row r="63" spans="1:47" s="518" customFormat="1" x14ac:dyDescent="0.25">
      <c r="A63" s="512"/>
      <c r="B63" s="512"/>
      <c r="C63" s="513"/>
      <c r="D63" s="514"/>
      <c r="E63" s="513"/>
      <c r="F63" s="515"/>
      <c r="G63" s="344"/>
      <c r="H63" s="516"/>
      <c r="I63" s="928"/>
      <c r="J63" s="340"/>
      <c r="K63" s="929"/>
      <c r="L63" s="928"/>
      <c r="M63" s="928"/>
      <c r="N63" s="340"/>
      <c r="O63" s="929"/>
      <c r="P63" s="340"/>
      <c r="Q63" s="929"/>
      <c r="R63" s="340"/>
      <c r="S63" s="929"/>
      <c r="T63" s="928"/>
      <c r="U63" s="340"/>
      <c r="V63" s="929"/>
      <c r="W63" s="928"/>
      <c r="X63" s="928"/>
      <c r="Y63" s="928"/>
      <c r="Z63" s="928"/>
      <c r="AA63" s="936"/>
      <c r="AB63" s="516"/>
      <c r="AC63" s="931"/>
      <c r="AD63" s="516"/>
      <c r="AE63" s="931"/>
      <c r="AF63" s="935"/>
      <c r="AG63" s="340"/>
      <c r="AH63" s="933"/>
      <c r="AI63" s="933"/>
      <c r="AJ63" s="340"/>
      <c r="AK63" s="931"/>
      <c r="AL63" s="933"/>
      <c r="AM63" s="933"/>
      <c r="AN63" s="933"/>
      <c r="AO63" s="933"/>
      <c r="AP63" s="933"/>
      <c r="AQ63" s="933"/>
      <c r="AR63" s="933"/>
      <c r="AS63" s="340"/>
      <c r="AT63" s="931"/>
      <c r="AU63" s="933"/>
    </row>
    <row r="64" spans="1:47" s="518" customFormat="1" x14ac:dyDescent="0.25">
      <c r="A64" s="512"/>
      <c r="B64" s="512"/>
      <c r="C64" s="513"/>
      <c r="D64" s="514"/>
      <c r="E64" s="513"/>
      <c r="F64" s="515"/>
      <c r="G64" s="344"/>
      <c r="H64" s="516"/>
      <c r="I64" s="928"/>
      <c r="J64" s="340"/>
      <c r="K64" s="929"/>
      <c r="L64" s="928"/>
      <c r="M64" s="928"/>
      <c r="N64" s="340"/>
      <c r="O64" s="929"/>
      <c r="P64" s="340"/>
      <c r="Q64" s="929"/>
      <c r="R64" s="340"/>
      <c r="S64" s="929"/>
      <c r="T64" s="928"/>
      <c r="U64" s="340"/>
      <c r="V64" s="929"/>
      <c r="W64" s="928"/>
      <c r="X64" s="928"/>
      <c r="Y64" s="928"/>
      <c r="Z64" s="928"/>
      <c r="AA64" s="934"/>
      <c r="AB64" s="517"/>
      <c r="AC64" s="931"/>
      <c r="AD64" s="517"/>
      <c r="AE64" s="931"/>
      <c r="AF64" s="937"/>
      <c r="AG64" s="365"/>
      <c r="AH64" s="933"/>
      <c r="AI64" s="933"/>
      <c r="AJ64" s="340"/>
      <c r="AK64" s="931"/>
      <c r="AL64" s="933"/>
      <c r="AM64" s="933"/>
      <c r="AN64" s="933"/>
      <c r="AO64" s="933"/>
      <c r="AP64" s="933"/>
      <c r="AQ64" s="933"/>
      <c r="AR64" s="933"/>
      <c r="AS64" s="340"/>
      <c r="AT64" s="931"/>
      <c r="AU64" s="933"/>
    </row>
    <row r="65" spans="1:47" s="518" customFormat="1" x14ac:dyDescent="0.25">
      <c r="A65" s="512"/>
      <c r="B65" s="512"/>
      <c r="C65" s="513"/>
      <c r="D65" s="514"/>
      <c r="E65" s="513"/>
      <c r="F65" s="515"/>
      <c r="G65" s="344"/>
      <c r="H65" s="519"/>
      <c r="I65" s="928"/>
      <c r="J65" s="340"/>
      <c r="K65" s="929"/>
      <c r="L65" s="928"/>
      <c r="M65" s="928"/>
      <c r="N65" s="340"/>
      <c r="O65" s="929"/>
      <c r="P65" s="340"/>
      <c r="Q65" s="929"/>
      <c r="R65" s="340"/>
      <c r="S65" s="929"/>
      <c r="T65" s="928"/>
      <c r="U65" s="340"/>
      <c r="V65" s="929"/>
      <c r="W65" s="928"/>
      <c r="X65" s="928"/>
      <c r="Y65" s="928"/>
      <c r="Z65" s="928"/>
      <c r="AA65" s="936"/>
      <c r="AB65" s="516"/>
      <c r="AC65" s="931"/>
      <c r="AD65" s="516"/>
      <c r="AE65" s="931"/>
      <c r="AF65" s="935"/>
      <c r="AG65" s="340"/>
      <c r="AH65" s="933"/>
      <c r="AI65" s="933"/>
      <c r="AJ65" s="340"/>
      <c r="AK65" s="931"/>
      <c r="AL65" s="933"/>
      <c r="AM65" s="933"/>
      <c r="AN65" s="933"/>
      <c r="AO65" s="933"/>
      <c r="AP65" s="933"/>
      <c r="AQ65" s="933"/>
      <c r="AR65" s="933"/>
      <c r="AS65" s="340"/>
      <c r="AT65" s="931"/>
      <c r="AU65" s="933"/>
    </row>
    <row r="66" spans="1:47" s="518" customFormat="1" x14ac:dyDescent="0.25">
      <c r="A66" s="512"/>
      <c r="B66" s="512"/>
      <c r="C66" s="513"/>
      <c r="D66" s="514"/>
      <c r="E66" s="513"/>
      <c r="F66" s="515"/>
      <c r="G66" s="344"/>
      <c r="H66" s="519"/>
      <c r="I66" s="928"/>
      <c r="J66" s="340"/>
      <c r="K66" s="929"/>
      <c r="L66" s="928"/>
      <c r="M66" s="928"/>
      <c r="N66" s="340"/>
      <c r="O66" s="929"/>
      <c r="P66" s="340"/>
      <c r="Q66" s="929"/>
      <c r="R66" s="340"/>
      <c r="S66" s="929"/>
      <c r="T66" s="928"/>
      <c r="U66" s="340"/>
      <c r="V66" s="929"/>
      <c r="W66" s="928"/>
      <c r="X66" s="928"/>
      <c r="Y66" s="928"/>
      <c r="Z66" s="928"/>
      <c r="AA66" s="936"/>
      <c r="AB66" s="516"/>
      <c r="AC66" s="931"/>
      <c r="AD66" s="516"/>
      <c r="AE66" s="931"/>
      <c r="AF66" s="935"/>
      <c r="AG66" s="340"/>
      <c r="AH66" s="933"/>
      <c r="AI66" s="933"/>
      <c r="AJ66" s="340"/>
      <c r="AK66" s="931"/>
      <c r="AL66" s="933"/>
      <c r="AM66" s="933"/>
      <c r="AN66" s="933"/>
      <c r="AO66" s="933"/>
      <c r="AP66" s="933"/>
      <c r="AQ66" s="933"/>
      <c r="AR66" s="933"/>
      <c r="AS66" s="340"/>
      <c r="AT66" s="931"/>
      <c r="AU66" s="933"/>
    </row>
    <row r="67" spans="1:47" s="518" customFormat="1" x14ac:dyDescent="0.25">
      <c r="A67" s="512"/>
      <c r="B67" s="512"/>
      <c r="C67" s="513"/>
      <c r="D67" s="514"/>
      <c r="E67" s="513"/>
      <c r="F67" s="515"/>
      <c r="G67" s="344"/>
      <c r="H67" s="516"/>
      <c r="I67" s="928"/>
      <c r="J67" s="340"/>
      <c r="K67" s="929"/>
      <c r="L67" s="928"/>
      <c r="M67" s="928"/>
      <c r="N67" s="340"/>
      <c r="O67" s="929"/>
      <c r="P67" s="340"/>
      <c r="Q67" s="929"/>
      <c r="R67" s="340"/>
      <c r="S67" s="929"/>
      <c r="T67" s="928"/>
      <c r="U67" s="340"/>
      <c r="V67" s="929"/>
      <c r="W67" s="928"/>
      <c r="X67" s="928"/>
      <c r="Y67" s="928"/>
      <c r="Z67" s="928"/>
      <c r="AA67" s="936"/>
      <c r="AB67" s="516"/>
      <c r="AC67" s="931"/>
      <c r="AD67" s="516"/>
      <c r="AE67" s="931"/>
      <c r="AF67" s="935"/>
      <c r="AG67" s="340"/>
      <c r="AH67" s="933"/>
      <c r="AI67" s="933"/>
      <c r="AJ67" s="340"/>
      <c r="AK67" s="931"/>
      <c r="AL67" s="933"/>
      <c r="AM67" s="933"/>
      <c r="AN67" s="933"/>
      <c r="AO67" s="933"/>
      <c r="AP67" s="933"/>
      <c r="AQ67" s="933"/>
      <c r="AR67" s="933"/>
      <c r="AS67" s="340"/>
      <c r="AT67" s="931"/>
      <c r="AU67" s="933"/>
    </row>
    <row r="68" spans="1:47" s="518" customFormat="1" x14ac:dyDescent="0.25">
      <c r="A68" s="512"/>
      <c r="B68" s="512"/>
      <c r="C68" s="513"/>
      <c r="D68" s="514"/>
      <c r="E68" s="513"/>
      <c r="F68" s="515"/>
      <c r="G68" s="344"/>
      <c r="H68" s="517"/>
      <c r="I68" s="928"/>
      <c r="J68" s="340"/>
      <c r="K68" s="929"/>
      <c r="L68" s="928"/>
      <c r="M68" s="928"/>
      <c r="N68" s="340"/>
      <c r="O68" s="929"/>
      <c r="P68" s="340"/>
      <c r="Q68" s="929"/>
      <c r="R68" s="340"/>
      <c r="S68" s="929"/>
      <c r="T68" s="928"/>
      <c r="U68" s="340"/>
      <c r="V68" s="929"/>
      <c r="W68" s="928"/>
      <c r="X68" s="928"/>
      <c r="Y68" s="928"/>
      <c r="Z68" s="928"/>
      <c r="AA68" s="934"/>
      <c r="AB68" s="517"/>
      <c r="AC68" s="931"/>
      <c r="AD68" s="517"/>
      <c r="AE68" s="931"/>
      <c r="AF68" s="937"/>
      <c r="AG68" s="365"/>
      <c r="AH68" s="933"/>
      <c r="AI68" s="933"/>
      <c r="AJ68" s="340"/>
      <c r="AK68" s="931"/>
      <c r="AL68" s="933"/>
      <c r="AM68" s="933"/>
      <c r="AN68" s="933"/>
      <c r="AO68" s="933"/>
      <c r="AP68" s="933"/>
      <c r="AQ68" s="933"/>
      <c r="AR68" s="933"/>
      <c r="AS68" s="340"/>
      <c r="AT68" s="931"/>
      <c r="AU68" s="933"/>
    </row>
    <row r="69" spans="1:47" s="518" customFormat="1" x14ac:dyDescent="0.25">
      <c r="A69" s="512"/>
      <c r="B69" s="512"/>
      <c r="C69" s="513"/>
      <c r="D69" s="514"/>
      <c r="E69" s="513"/>
      <c r="F69" s="515"/>
      <c r="G69" s="344"/>
      <c r="H69" s="516"/>
      <c r="I69" s="928"/>
      <c r="J69" s="340"/>
      <c r="K69" s="929"/>
      <c r="L69" s="928"/>
      <c r="M69" s="928"/>
      <c r="N69" s="340"/>
      <c r="O69" s="929"/>
      <c r="P69" s="340"/>
      <c r="Q69" s="929"/>
      <c r="R69" s="340"/>
      <c r="S69" s="929"/>
      <c r="T69" s="928"/>
      <c r="U69" s="340"/>
      <c r="V69" s="929"/>
      <c r="W69" s="928"/>
      <c r="X69" s="928"/>
      <c r="Y69" s="928"/>
      <c r="Z69" s="928"/>
      <c r="AA69" s="936"/>
      <c r="AB69" s="516"/>
      <c r="AC69" s="931"/>
      <c r="AD69" s="516"/>
      <c r="AE69" s="931"/>
      <c r="AF69" s="935"/>
      <c r="AG69" s="340"/>
      <c r="AH69" s="933"/>
      <c r="AI69" s="933"/>
      <c r="AJ69" s="340"/>
      <c r="AK69" s="931"/>
      <c r="AL69" s="933"/>
      <c r="AM69" s="933"/>
      <c r="AN69" s="933"/>
      <c r="AO69" s="933"/>
      <c r="AP69" s="933"/>
      <c r="AQ69" s="933"/>
      <c r="AR69" s="933"/>
      <c r="AS69" s="340"/>
      <c r="AT69" s="931"/>
      <c r="AU69" s="933"/>
    </row>
    <row r="70" spans="1:47" s="518" customFormat="1" x14ac:dyDescent="0.25">
      <c r="A70" s="512"/>
      <c r="B70" s="512"/>
      <c r="C70" s="513"/>
      <c r="D70" s="514"/>
      <c r="E70" s="513"/>
      <c r="F70" s="515"/>
      <c r="G70" s="344"/>
      <c r="H70" s="919"/>
      <c r="I70" s="928"/>
      <c r="J70" s="340"/>
      <c r="K70" s="929"/>
      <c r="L70" s="928"/>
      <c r="M70" s="928"/>
      <c r="N70" s="340"/>
      <c r="O70" s="929"/>
      <c r="P70" s="340"/>
      <c r="Q70" s="929"/>
      <c r="R70" s="340"/>
      <c r="S70" s="929"/>
      <c r="T70" s="928"/>
      <c r="U70" s="340"/>
      <c r="V70" s="929"/>
      <c r="W70" s="928"/>
      <c r="X70" s="928"/>
      <c r="Y70" s="928"/>
      <c r="Z70" s="928"/>
      <c r="AA70" s="930"/>
      <c r="AB70" s="919"/>
      <c r="AC70" s="931"/>
      <c r="AD70" s="919"/>
      <c r="AE70" s="931"/>
      <c r="AF70" s="932"/>
      <c r="AG70" s="364"/>
      <c r="AH70" s="933"/>
      <c r="AI70" s="933"/>
      <c r="AJ70" s="340"/>
      <c r="AK70" s="931"/>
      <c r="AL70" s="933"/>
      <c r="AM70" s="933"/>
      <c r="AN70" s="933"/>
      <c r="AO70" s="933"/>
      <c r="AP70" s="933"/>
      <c r="AQ70" s="933"/>
      <c r="AR70" s="933"/>
      <c r="AS70" s="340"/>
      <c r="AT70" s="931"/>
      <c r="AU70" s="933"/>
    </row>
    <row r="71" spans="1:47" s="518" customFormat="1" x14ac:dyDescent="0.25">
      <c r="A71" s="512"/>
      <c r="B71" s="512"/>
      <c r="C71" s="513"/>
      <c r="D71" s="514"/>
      <c r="E71" s="513"/>
      <c r="F71" s="515"/>
      <c r="G71" s="344"/>
      <c r="H71" s="920"/>
      <c r="I71" s="928"/>
      <c r="J71" s="340"/>
      <c r="K71" s="929"/>
      <c r="L71" s="928"/>
      <c r="M71" s="928"/>
      <c r="N71" s="340"/>
      <c r="O71" s="929"/>
      <c r="P71" s="340"/>
      <c r="Q71" s="929"/>
      <c r="R71" s="340"/>
      <c r="S71" s="929"/>
      <c r="T71" s="928"/>
      <c r="U71" s="340"/>
      <c r="V71" s="929"/>
      <c r="W71" s="928"/>
      <c r="X71" s="928"/>
      <c r="Y71" s="928"/>
      <c r="Z71" s="928"/>
      <c r="AA71" s="930"/>
      <c r="AB71" s="919"/>
      <c r="AC71" s="931"/>
      <c r="AD71" s="919"/>
      <c r="AE71" s="931"/>
      <c r="AF71" s="932"/>
      <c r="AG71" s="364"/>
      <c r="AH71" s="933"/>
      <c r="AI71" s="933"/>
      <c r="AJ71" s="340"/>
      <c r="AK71" s="931"/>
      <c r="AL71" s="933"/>
      <c r="AM71" s="933"/>
      <c r="AN71" s="933"/>
      <c r="AO71" s="933"/>
      <c r="AP71" s="933"/>
      <c r="AQ71" s="933"/>
      <c r="AR71" s="933"/>
      <c r="AS71" s="340"/>
      <c r="AT71" s="931"/>
      <c r="AU71" s="933"/>
    </row>
    <row r="72" spans="1:47" s="518" customFormat="1" x14ac:dyDescent="0.25">
      <c r="A72" s="512"/>
      <c r="B72" s="512"/>
      <c r="C72" s="513"/>
      <c r="D72" s="514"/>
      <c r="E72" s="513"/>
      <c r="F72" s="515"/>
      <c r="G72" s="344"/>
      <c r="H72" s="519"/>
      <c r="I72" s="928"/>
      <c r="J72" s="340"/>
      <c r="K72" s="929"/>
      <c r="L72" s="928"/>
      <c r="M72" s="928"/>
      <c r="N72" s="340"/>
      <c r="O72" s="929"/>
      <c r="P72" s="340"/>
      <c r="Q72" s="929"/>
      <c r="R72" s="340"/>
      <c r="S72" s="929"/>
      <c r="T72" s="928"/>
      <c r="U72" s="340"/>
      <c r="V72" s="929"/>
      <c r="W72" s="928"/>
      <c r="X72" s="928"/>
      <c r="Y72" s="928"/>
      <c r="Z72" s="928"/>
      <c r="AA72" s="936"/>
      <c r="AB72" s="516"/>
      <c r="AC72" s="931"/>
      <c r="AD72" s="516"/>
      <c r="AE72" s="931"/>
      <c r="AF72" s="935"/>
      <c r="AG72" s="340"/>
      <c r="AH72" s="933"/>
      <c r="AI72" s="933"/>
      <c r="AJ72" s="340"/>
      <c r="AK72" s="931"/>
      <c r="AL72" s="933"/>
      <c r="AM72" s="933"/>
      <c r="AN72" s="933"/>
      <c r="AO72" s="933"/>
      <c r="AP72" s="933"/>
      <c r="AQ72" s="933"/>
      <c r="AR72" s="933"/>
      <c r="AS72" s="340"/>
      <c r="AT72" s="931"/>
      <c r="AU72" s="933"/>
    </row>
    <row r="73" spans="1:47" s="518" customFormat="1" x14ac:dyDescent="0.25">
      <c r="A73" s="512"/>
      <c r="B73" s="512"/>
      <c r="C73" s="513"/>
      <c r="D73" s="514"/>
      <c r="E73" s="513"/>
      <c r="F73" s="515"/>
      <c r="G73" s="344"/>
      <c r="H73" s="517"/>
      <c r="I73" s="928"/>
      <c r="J73" s="340"/>
      <c r="K73" s="929"/>
      <c r="L73" s="928"/>
      <c r="M73" s="928"/>
      <c r="N73" s="340"/>
      <c r="O73" s="929"/>
      <c r="P73" s="340"/>
      <c r="Q73" s="929"/>
      <c r="R73" s="340"/>
      <c r="S73" s="929"/>
      <c r="T73" s="928"/>
      <c r="U73" s="340"/>
      <c r="V73" s="929"/>
      <c r="W73" s="928"/>
      <c r="X73" s="928"/>
      <c r="Y73" s="928"/>
      <c r="Z73" s="928"/>
      <c r="AA73" s="936"/>
      <c r="AB73" s="516"/>
      <c r="AC73" s="931"/>
      <c r="AD73" s="516"/>
      <c r="AE73" s="931"/>
      <c r="AF73" s="935"/>
      <c r="AG73" s="340"/>
      <c r="AH73" s="933"/>
      <c r="AI73" s="933"/>
      <c r="AJ73" s="340"/>
      <c r="AK73" s="931"/>
      <c r="AL73" s="933"/>
      <c r="AM73" s="933"/>
      <c r="AN73" s="933"/>
      <c r="AO73" s="933"/>
      <c r="AP73" s="933"/>
      <c r="AQ73" s="933"/>
      <c r="AR73" s="933"/>
      <c r="AS73" s="340"/>
      <c r="AT73" s="931"/>
      <c r="AU73" s="933"/>
    </row>
    <row r="74" spans="1:47" s="518" customFormat="1" x14ac:dyDescent="0.25">
      <c r="A74" s="512"/>
      <c r="B74" s="512"/>
      <c r="C74" s="513"/>
      <c r="D74" s="514"/>
      <c r="E74" s="513"/>
      <c r="F74" s="515"/>
      <c r="G74" s="344"/>
      <c r="H74" s="517"/>
      <c r="I74" s="928"/>
      <c r="J74" s="340"/>
      <c r="K74" s="929"/>
      <c r="L74" s="928"/>
      <c r="M74" s="928"/>
      <c r="N74" s="340"/>
      <c r="O74" s="929"/>
      <c r="P74" s="340"/>
      <c r="Q74" s="929"/>
      <c r="R74" s="340"/>
      <c r="S74" s="929"/>
      <c r="T74" s="928"/>
      <c r="U74" s="340"/>
      <c r="V74" s="929"/>
      <c r="W74" s="928"/>
      <c r="X74" s="928"/>
      <c r="Y74" s="928"/>
      <c r="Z74" s="928"/>
      <c r="AA74" s="934"/>
      <c r="AB74" s="517"/>
      <c r="AC74" s="931"/>
      <c r="AD74" s="517"/>
      <c r="AE74" s="931"/>
      <c r="AF74" s="935"/>
      <c r="AG74" s="365"/>
      <c r="AH74" s="933"/>
      <c r="AI74" s="933"/>
      <c r="AJ74" s="340"/>
      <c r="AK74" s="931"/>
      <c r="AL74" s="933"/>
      <c r="AM74" s="933"/>
      <c r="AN74" s="933"/>
      <c r="AO74" s="933"/>
      <c r="AP74" s="933"/>
      <c r="AQ74" s="933"/>
      <c r="AR74" s="933"/>
      <c r="AS74" s="340"/>
      <c r="AT74" s="931"/>
      <c r="AU74" s="933"/>
    </row>
    <row r="75" spans="1:47" s="518" customFormat="1" x14ac:dyDescent="0.25">
      <c r="A75" s="512"/>
      <c r="B75" s="512"/>
      <c r="C75" s="513"/>
      <c r="D75" s="514"/>
      <c r="E75" s="513"/>
      <c r="F75" s="515"/>
      <c r="G75" s="344"/>
      <c r="H75" s="517"/>
      <c r="I75" s="928"/>
      <c r="J75" s="340"/>
      <c r="K75" s="929"/>
      <c r="L75" s="928"/>
      <c r="M75" s="928"/>
      <c r="N75" s="340"/>
      <c r="O75" s="929"/>
      <c r="P75" s="340"/>
      <c r="Q75" s="929"/>
      <c r="R75" s="340"/>
      <c r="S75" s="929"/>
      <c r="T75" s="928"/>
      <c r="U75" s="340"/>
      <c r="V75" s="929"/>
      <c r="W75" s="928"/>
      <c r="X75" s="928"/>
      <c r="Y75" s="928"/>
      <c r="Z75" s="928"/>
      <c r="AA75" s="934"/>
      <c r="AB75" s="517"/>
      <c r="AC75" s="931"/>
      <c r="AD75" s="517"/>
      <c r="AE75" s="931"/>
      <c r="AF75" s="937"/>
      <c r="AG75" s="365"/>
      <c r="AH75" s="933"/>
      <c r="AI75" s="933"/>
      <c r="AJ75" s="340"/>
      <c r="AK75" s="931"/>
      <c r="AL75" s="933"/>
      <c r="AM75" s="933"/>
      <c r="AN75" s="933"/>
      <c r="AO75" s="933"/>
      <c r="AP75" s="933"/>
      <c r="AQ75" s="933"/>
      <c r="AR75" s="933"/>
      <c r="AS75" s="340"/>
      <c r="AT75" s="931"/>
      <c r="AU75" s="933"/>
    </row>
    <row r="76" spans="1:47" s="518" customFormat="1" x14ac:dyDescent="0.25">
      <c r="A76" s="512"/>
      <c r="B76" s="512"/>
      <c r="C76" s="513"/>
      <c r="D76" s="514"/>
      <c r="E76" s="513"/>
      <c r="F76" s="515"/>
      <c r="G76" s="344"/>
      <c r="H76" s="520"/>
      <c r="I76" s="928"/>
      <c r="J76" s="340"/>
      <c r="K76" s="929"/>
      <c r="L76" s="928"/>
      <c r="M76" s="928"/>
      <c r="N76" s="340"/>
      <c r="O76" s="929"/>
      <c r="P76" s="340"/>
      <c r="Q76" s="929"/>
      <c r="R76" s="340"/>
      <c r="S76" s="929"/>
      <c r="T76" s="928"/>
      <c r="U76" s="340"/>
      <c r="V76" s="929"/>
      <c r="W76" s="928"/>
      <c r="X76" s="928"/>
      <c r="Y76" s="928"/>
      <c r="Z76" s="928"/>
      <c r="AA76" s="936"/>
      <c r="AB76" s="516"/>
      <c r="AC76" s="931"/>
      <c r="AD76" s="516"/>
      <c r="AE76" s="931"/>
      <c r="AF76" s="935"/>
      <c r="AG76" s="340"/>
      <c r="AH76" s="933"/>
      <c r="AI76" s="933"/>
      <c r="AJ76" s="340"/>
      <c r="AK76" s="931"/>
      <c r="AL76" s="933"/>
      <c r="AM76" s="933"/>
      <c r="AN76" s="933"/>
      <c r="AO76" s="933"/>
      <c r="AP76" s="933"/>
      <c r="AQ76" s="933"/>
      <c r="AR76" s="933"/>
      <c r="AS76" s="340"/>
      <c r="AT76" s="931"/>
      <c r="AU76" s="933"/>
    </row>
    <row r="77" spans="1:47" s="518" customFormat="1" x14ac:dyDescent="0.25">
      <c r="A77" s="512"/>
      <c r="B77" s="512"/>
      <c r="C77" s="513"/>
      <c r="D77" s="514"/>
      <c r="E77" s="513"/>
      <c r="F77" s="515"/>
      <c r="G77" s="344"/>
      <c r="H77" s="517"/>
      <c r="I77" s="928"/>
      <c r="J77" s="340"/>
      <c r="K77" s="929"/>
      <c r="L77" s="928"/>
      <c r="M77" s="928"/>
      <c r="N77" s="340"/>
      <c r="O77" s="929"/>
      <c r="P77" s="340"/>
      <c r="Q77" s="929"/>
      <c r="R77" s="340"/>
      <c r="S77" s="929"/>
      <c r="T77" s="928"/>
      <c r="U77" s="340"/>
      <c r="V77" s="929"/>
      <c r="W77" s="928"/>
      <c r="X77" s="928"/>
      <c r="Y77" s="928"/>
      <c r="Z77" s="928"/>
      <c r="AA77" s="936"/>
      <c r="AB77" s="516"/>
      <c r="AC77" s="931"/>
      <c r="AD77" s="516"/>
      <c r="AE77" s="931"/>
      <c r="AF77" s="935"/>
      <c r="AG77" s="340"/>
      <c r="AH77" s="933"/>
      <c r="AI77" s="933"/>
      <c r="AJ77" s="340"/>
      <c r="AK77" s="931"/>
      <c r="AL77" s="933"/>
      <c r="AM77" s="933"/>
      <c r="AN77" s="933"/>
      <c r="AO77" s="933"/>
      <c r="AP77" s="933"/>
      <c r="AQ77" s="933"/>
      <c r="AR77" s="933"/>
      <c r="AS77" s="340"/>
      <c r="AT77" s="931"/>
      <c r="AU77" s="933"/>
    </row>
    <row r="78" spans="1:47" s="518" customFormat="1" x14ac:dyDescent="0.25">
      <c r="A78" s="512"/>
      <c r="B78" s="512"/>
      <c r="C78" s="513"/>
      <c r="D78" s="514"/>
      <c r="E78" s="513"/>
      <c r="F78" s="515"/>
      <c r="G78" s="344"/>
      <c r="H78" s="517"/>
      <c r="I78" s="928"/>
      <c r="J78" s="340"/>
      <c r="K78" s="929"/>
      <c r="L78" s="928"/>
      <c r="M78" s="928"/>
      <c r="N78" s="340"/>
      <c r="O78" s="929"/>
      <c r="P78" s="340"/>
      <c r="Q78" s="929"/>
      <c r="R78" s="340"/>
      <c r="S78" s="929"/>
      <c r="T78" s="928"/>
      <c r="U78" s="340"/>
      <c r="V78" s="929"/>
      <c r="W78" s="928"/>
      <c r="X78" s="928"/>
      <c r="Y78" s="928"/>
      <c r="Z78" s="928"/>
      <c r="AA78" s="934"/>
      <c r="AB78" s="517"/>
      <c r="AC78" s="931"/>
      <c r="AD78" s="517"/>
      <c r="AE78" s="931"/>
      <c r="AF78" s="937"/>
      <c r="AG78" s="365"/>
      <c r="AH78" s="933"/>
      <c r="AI78" s="933"/>
      <c r="AJ78" s="340"/>
      <c r="AK78" s="931"/>
      <c r="AL78" s="933"/>
      <c r="AM78" s="933"/>
      <c r="AN78" s="933"/>
      <c r="AO78" s="933"/>
      <c r="AP78" s="933"/>
      <c r="AQ78" s="933"/>
      <c r="AR78" s="933"/>
      <c r="AS78" s="340"/>
      <c r="AT78" s="931"/>
      <c r="AU78" s="933"/>
    </row>
    <row r="79" spans="1:47" s="518" customFormat="1" x14ac:dyDescent="0.25">
      <c r="A79" s="512"/>
      <c r="B79" s="512"/>
      <c r="C79" s="513"/>
      <c r="D79" s="514"/>
      <c r="E79" s="513"/>
      <c r="F79" s="515"/>
      <c r="G79" s="344"/>
      <c r="H79" s="516"/>
      <c r="I79" s="928"/>
      <c r="J79" s="340"/>
      <c r="K79" s="929"/>
      <c r="L79" s="928"/>
      <c r="M79" s="928"/>
      <c r="N79" s="340"/>
      <c r="O79" s="929"/>
      <c r="P79" s="340"/>
      <c r="Q79" s="929"/>
      <c r="R79" s="340"/>
      <c r="S79" s="929"/>
      <c r="T79" s="928"/>
      <c r="U79" s="340"/>
      <c r="V79" s="929"/>
      <c r="W79" s="928"/>
      <c r="X79" s="928"/>
      <c r="Y79" s="928"/>
      <c r="Z79" s="928"/>
      <c r="AA79" s="936"/>
      <c r="AB79" s="516"/>
      <c r="AC79" s="931"/>
      <c r="AD79" s="516"/>
      <c r="AE79" s="931"/>
      <c r="AF79" s="935"/>
      <c r="AG79" s="340"/>
      <c r="AH79" s="933"/>
      <c r="AI79" s="933"/>
      <c r="AJ79" s="340"/>
      <c r="AK79" s="931"/>
      <c r="AL79" s="933"/>
      <c r="AM79" s="933"/>
      <c r="AN79" s="933"/>
      <c r="AO79" s="933"/>
      <c r="AP79" s="933"/>
      <c r="AQ79" s="933"/>
      <c r="AR79" s="933"/>
      <c r="AS79" s="340"/>
      <c r="AT79" s="931"/>
      <c r="AU79" s="933"/>
    </row>
    <row r="80" spans="1:47" s="518" customFormat="1" x14ac:dyDescent="0.25">
      <c r="A80" s="512"/>
      <c r="B80" s="512"/>
      <c r="C80" s="513"/>
      <c r="D80" s="514"/>
      <c r="E80" s="513"/>
      <c r="F80" s="515"/>
      <c r="G80" s="344"/>
      <c r="H80" s="517"/>
      <c r="I80" s="928"/>
      <c r="J80" s="340"/>
      <c r="K80" s="929"/>
      <c r="L80" s="928"/>
      <c r="M80" s="928"/>
      <c r="N80" s="340"/>
      <c r="O80" s="929"/>
      <c r="P80" s="340"/>
      <c r="Q80" s="929"/>
      <c r="R80" s="340"/>
      <c r="S80" s="929"/>
      <c r="T80" s="928"/>
      <c r="U80" s="340"/>
      <c r="V80" s="929"/>
      <c r="W80" s="928"/>
      <c r="X80" s="928"/>
      <c r="Y80" s="928"/>
      <c r="Z80" s="928"/>
      <c r="AA80" s="934"/>
      <c r="AB80" s="517"/>
      <c r="AC80" s="931"/>
      <c r="AD80" s="517"/>
      <c r="AE80" s="931"/>
      <c r="AF80" s="937"/>
      <c r="AG80" s="365"/>
      <c r="AH80" s="933"/>
      <c r="AI80" s="933"/>
      <c r="AJ80" s="340"/>
      <c r="AK80" s="931"/>
      <c r="AL80" s="933"/>
      <c r="AM80" s="933"/>
      <c r="AN80" s="933"/>
      <c r="AO80" s="933"/>
      <c r="AP80" s="933"/>
      <c r="AQ80" s="933"/>
      <c r="AR80" s="933"/>
      <c r="AS80" s="340"/>
      <c r="AT80" s="931"/>
      <c r="AU80" s="933"/>
    </row>
    <row r="81" spans="1:47" s="518" customFormat="1" x14ac:dyDescent="0.25">
      <c r="A81" s="512"/>
      <c r="B81" s="512"/>
      <c r="C81" s="513"/>
      <c r="D81" s="514"/>
      <c r="E81" s="513"/>
      <c r="F81" s="515"/>
      <c r="G81" s="344"/>
      <c r="H81" s="919"/>
      <c r="I81" s="928"/>
      <c r="J81" s="340"/>
      <c r="K81" s="929"/>
      <c r="L81" s="928"/>
      <c r="M81" s="928"/>
      <c r="N81" s="340"/>
      <c r="O81" s="929"/>
      <c r="P81" s="340"/>
      <c r="Q81" s="929"/>
      <c r="R81" s="340"/>
      <c r="S81" s="929"/>
      <c r="T81" s="928"/>
      <c r="U81" s="340"/>
      <c r="V81" s="929"/>
      <c r="W81" s="928"/>
      <c r="X81" s="928"/>
      <c r="Y81" s="928"/>
      <c r="Z81" s="928"/>
      <c r="AA81" s="930"/>
      <c r="AB81" s="919"/>
      <c r="AC81" s="931"/>
      <c r="AD81" s="919"/>
      <c r="AE81" s="931"/>
      <c r="AF81" s="932"/>
      <c r="AG81" s="364"/>
      <c r="AH81" s="933"/>
      <c r="AI81" s="933"/>
      <c r="AJ81" s="340"/>
      <c r="AK81" s="931"/>
      <c r="AL81" s="933"/>
      <c r="AM81" s="933"/>
      <c r="AN81" s="933"/>
      <c r="AO81" s="933"/>
      <c r="AP81" s="933"/>
      <c r="AQ81" s="933"/>
      <c r="AR81" s="933"/>
      <c r="AS81" s="340"/>
      <c r="AT81" s="931"/>
      <c r="AU81" s="933"/>
    </row>
    <row r="82" spans="1:47" s="518" customFormat="1" x14ac:dyDescent="0.25">
      <c r="A82" s="512"/>
      <c r="B82" s="512"/>
      <c r="C82" s="513"/>
      <c r="D82" s="514"/>
      <c r="E82" s="513"/>
      <c r="F82" s="515"/>
      <c r="G82" s="344"/>
      <c r="H82" s="517"/>
      <c r="I82" s="928"/>
      <c r="J82" s="340"/>
      <c r="K82" s="929"/>
      <c r="L82" s="928"/>
      <c r="M82" s="928"/>
      <c r="N82" s="340"/>
      <c r="O82" s="929"/>
      <c r="P82" s="340"/>
      <c r="Q82" s="929"/>
      <c r="R82" s="340"/>
      <c r="S82" s="929"/>
      <c r="T82" s="928"/>
      <c r="U82" s="340"/>
      <c r="V82" s="929"/>
      <c r="W82" s="928"/>
      <c r="X82" s="928"/>
      <c r="Y82" s="928"/>
      <c r="Z82" s="928"/>
      <c r="AA82" s="934"/>
      <c r="AB82" s="517"/>
      <c r="AC82" s="931"/>
      <c r="AD82" s="517"/>
      <c r="AE82" s="931"/>
      <c r="AF82" s="937"/>
      <c r="AG82" s="365"/>
      <c r="AH82" s="933"/>
      <c r="AI82" s="933"/>
      <c r="AJ82" s="340"/>
      <c r="AK82" s="931"/>
      <c r="AL82" s="933"/>
      <c r="AM82" s="933"/>
      <c r="AN82" s="933"/>
      <c r="AO82" s="933"/>
      <c r="AP82" s="933"/>
      <c r="AQ82" s="933"/>
      <c r="AR82" s="933"/>
      <c r="AS82" s="340"/>
      <c r="AT82" s="931"/>
      <c r="AU82" s="933"/>
    </row>
    <row r="83" spans="1:47" s="518" customFormat="1" x14ac:dyDescent="0.25">
      <c r="A83" s="512"/>
      <c r="B83" s="512"/>
      <c r="C83" s="513"/>
      <c r="D83" s="514"/>
      <c r="E83" s="513"/>
      <c r="F83" s="515"/>
      <c r="G83" s="344"/>
      <c r="H83" s="919"/>
      <c r="I83" s="928"/>
      <c r="J83" s="340"/>
      <c r="K83" s="929"/>
      <c r="L83" s="928"/>
      <c r="M83" s="928"/>
      <c r="N83" s="340"/>
      <c r="O83" s="929"/>
      <c r="P83" s="340"/>
      <c r="Q83" s="929"/>
      <c r="R83" s="340"/>
      <c r="S83" s="929"/>
      <c r="T83" s="928"/>
      <c r="U83" s="340"/>
      <c r="V83" s="929"/>
      <c r="W83" s="928"/>
      <c r="X83" s="928"/>
      <c r="Y83" s="928"/>
      <c r="Z83" s="928"/>
      <c r="AA83" s="930"/>
      <c r="AB83" s="919"/>
      <c r="AC83" s="931"/>
      <c r="AD83" s="919"/>
      <c r="AE83" s="931"/>
      <c r="AF83" s="932"/>
      <c r="AG83" s="364"/>
      <c r="AH83" s="933"/>
      <c r="AI83" s="933"/>
      <c r="AJ83" s="340"/>
      <c r="AK83" s="931"/>
      <c r="AL83" s="933"/>
      <c r="AM83" s="933"/>
      <c r="AN83" s="933"/>
      <c r="AO83" s="933"/>
      <c r="AP83" s="933"/>
      <c r="AQ83" s="933"/>
      <c r="AR83" s="933"/>
      <c r="AS83" s="340"/>
      <c r="AT83" s="931"/>
      <c r="AU83" s="933"/>
    </row>
    <row r="84" spans="1:47" s="518" customFormat="1" x14ac:dyDescent="0.25">
      <c r="A84" s="512"/>
      <c r="B84" s="512"/>
      <c r="C84" s="513"/>
      <c r="D84" s="514"/>
      <c r="E84" s="513"/>
      <c r="F84" s="515"/>
      <c r="G84" s="344"/>
      <c r="H84" s="920"/>
      <c r="I84" s="928"/>
      <c r="J84" s="340"/>
      <c r="K84" s="929"/>
      <c r="L84" s="928"/>
      <c r="M84" s="928"/>
      <c r="N84" s="340"/>
      <c r="O84" s="929"/>
      <c r="P84" s="340"/>
      <c r="Q84" s="929"/>
      <c r="R84" s="340"/>
      <c r="S84" s="929"/>
      <c r="T84" s="928"/>
      <c r="U84" s="340"/>
      <c r="V84" s="929"/>
      <c r="W84" s="928"/>
      <c r="X84" s="928"/>
      <c r="Y84" s="928"/>
      <c r="Z84" s="928"/>
      <c r="AA84" s="930"/>
      <c r="AB84" s="919"/>
      <c r="AC84" s="931"/>
      <c r="AD84" s="919"/>
      <c r="AE84" s="931"/>
      <c r="AF84" s="932"/>
      <c r="AG84" s="364"/>
      <c r="AH84" s="933"/>
      <c r="AI84" s="933"/>
      <c r="AJ84" s="340"/>
      <c r="AK84" s="931"/>
      <c r="AL84" s="933"/>
      <c r="AM84" s="933"/>
      <c r="AN84" s="933"/>
      <c r="AO84" s="933"/>
      <c r="AP84" s="933"/>
      <c r="AQ84" s="933"/>
      <c r="AR84" s="933"/>
      <c r="AS84" s="340"/>
      <c r="AT84" s="931"/>
      <c r="AU84" s="933"/>
    </row>
    <row r="85" spans="1:47" s="518" customFormat="1" x14ac:dyDescent="0.25">
      <c r="A85" s="512"/>
      <c r="B85" s="512"/>
      <c r="C85" s="513"/>
      <c r="D85" s="514"/>
      <c r="E85" s="513"/>
      <c r="F85" s="515"/>
      <c r="G85" s="344"/>
      <c r="H85" s="517"/>
      <c r="I85" s="928"/>
      <c r="J85" s="340"/>
      <c r="K85" s="929"/>
      <c r="L85" s="928"/>
      <c r="M85" s="928"/>
      <c r="N85" s="340"/>
      <c r="O85" s="929"/>
      <c r="P85" s="340"/>
      <c r="Q85" s="929"/>
      <c r="R85" s="340"/>
      <c r="S85" s="929"/>
      <c r="T85" s="928"/>
      <c r="U85" s="340"/>
      <c r="V85" s="929"/>
      <c r="W85" s="928"/>
      <c r="X85" s="928"/>
      <c r="Y85" s="928"/>
      <c r="Z85" s="928"/>
      <c r="AA85" s="936"/>
      <c r="AB85" s="517"/>
      <c r="AC85" s="931"/>
      <c r="AD85" s="517"/>
      <c r="AE85" s="931"/>
      <c r="AF85" s="935"/>
      <c r="AG85" s="365"/>
      <c r="AH85" s="933"/>
      <c r="AI85" s="933"/>
      <c r="AJ85" s="340"/>
      <c r="AK85" s="931"/>
      <c r="AL85" s="933"/>
      <c r="AM85" s="933"/>
      <c r="AN85" s="933"/>
      <c r="AO85" s="933"/>
      <c r="AP85" s="933"/>
      <c r="AQ85" s="933"/>
      <c r="AR85" s="933"/>
      <c r="AS85" s="340"/>
      <c r="AT85" s="931"/>
      <c r="AU85" s="933"/>
    </row>
    <row r="86" spans="1:47" s="518" customFormat="1" x14ac:dyDescent="0.25">
      <c r="A86" s="512"/>
      <c r="B86" s="512"/>
      <c r="C86" s="513"/>
      <c r="D86" s="514"/>
      <c r="E86" s="513"/>
      <c r="F86" s="515"/>
      <c r="G86" s="344"/>
      <c r="H86" s="517"/>
      <c r="I86" s="928"/>
      <c r="J86" s="340"/>
      <c r="K86" s="929"/>
      <c r="L86" s="928"/>
      <c r="M86" s="928"/>
      <c r="N86" s="340"/>
      <c r="O86" s="929"/>
      <c r="P86" s="340"/>
      <c r="Q86" s="929"/>
      <c r="R86" s="340"/>
      <c r="S86" s="929"/>
      <c r="T86" s="928"/>
      <c r="U86" s="340"/>
      <c r="V86" s="929"/>
      <c r="W86" s="928"/>
      <c r="X86" s="928"/>
      <c r="Y86" s="928"/>
      <c r="Z86" s="928"/>
      <c r="AA86" s="934"/>
      <c r="AB86" s="517"/>
      <c r="AC86" s="931"/>
      <c r="AD86" s="517"/>
      <c r="AE86" s="931"/>
      <c r="AF86" s="937"/>
      <c r="AG86" s="365"/>
      <c r="AH86" s="933"/>
      <c r="AI86" s="933"/>
      <c r="AJ86" s="340"/>
      <c r="AK86" s="931"/>
      <c r="AL86" s="933"/>
      <c r="AM86" s="933"/>
      <c r="AN86" s="933"/>
      <c r="AO86" s="933"/>
      <c r="AP86" s="933"/>
      <c r="AQ86" s="933"/>
      <c r="AR86" s="933"/>
      <c r="AS86" s="340"/>
      <c r="AT86" s="931"/>
      <c r="AU86" s="933"/>
    </row>
    <row r="87" spans="1:47" s="518" customFormat="1" x14ac:dyDescent="0.25">
      <c r="A87" s="512"/>
      <c r="B87" s="512"/>
      <c r="C87" s="513"/>
      <c r="D87" s="514"/>
      <c r="E87" s="513"/>
      <c r="F87" s="515"/>
      <c r="G87" s="344"/>
      <c r="H87" s="517"/>
      <c r="I87" s="928"/>
      <c r="J87" s="340"/>
      <c r="K87" s="929"/>
      <c r="L87" s="928"/>
      <c r="M87" s="928"/>
      <c r="N87" s="340"/>
      <c r="O87" s="929"/>
      <c r="P87" s="340"/>
      <c r="Q87" s="929"/>
      <c r="R87" s="340"/>
      <c r="S87" s="929"/>
      <c r="T87" s="928"/>
      <c r="U87" s="340"/>
      <c r="V87" s="929"/>
      <c r="W87" s="928"/>
      <c r="X87" s="928"/>
      <c r="Y87" s="928"/>
      <c r="Z87" s="928"/>
      <c r="AA87" s="934"/>
      <c r="AB87" s="517"/>
      <c r="AC87" s="931"/>
      <c r="AD87" s="517"/>
      <c r="AE87" s="931"/>
      <c r="AF87" s="937"/>
      <c r="AG87" s="365"/>
      <c r="AH87" s="933"/>
      <c r="AI87" s="933"/>
      <c r="AJ87" s="340"/>
      <c r="AK87" s="931"/>
      <c r="AL87" s="933"/>
      <c r="AM87" s="933"/>
      <c r="AN87" s="933"/>
      <c r="AO87" s="933"/>
      <c r="AP87" s="933"/>
      <c r="AQ87" s="933"/>
      <c r="AR87" s="933"/>
      <c r="AS87" s="340"/>
      <c r="AT87" s="931"/>
      <c r="AU87" s="933"/>
    </row>
    <row r="88" spans="1:47" s="518" customFormat="1" x14ac:dyDescent="0.25">
      <c r="A88" s="512"/>
      <c r="B88" s="512"/>
      <c r="C88" s="513"/>
      <c r="D88" s="514"/>
      <c r="E88" s="513"/>
      <c r="F88" s="515"/>
      <c r="G88" s="344"/>
      <c r="H88" s="517"/>
      <c r="I88" s="928"/>
      <c r="J88" s="340"/>
      <c r="K88" s="929"/>
      <c r="L88" s="928"/>
      <c r="M88" s="928"/>
      <c r="N88" s="340"/>
      <c r="O88" s="929"/>
      <c r="P88" s="340"/>
      <c r="Q88" s="929"/>
      <c r="R88" s="340"/>
      <c r="S88" s="929"/>
      <c r="T88" s="928"/>
      <c r="U88" s="340"/>
      <c r="V88" s="929"/>
      <c r="W88" s="928"/>
      <c r="X88" s="928"/>
      <c r="Y88" s="928"/>
      <c r="Z88" s="928"/>
      <c r="AA88" s="934"/>
      <c r="AB88" s="517"/>
      <c r="AC88" s="931"/>
      <c r="AD88" s="517"/>
      <c r="AE88" s="931"/>
      <c r="AF88" s="937"/>
      <c r="AG88" s="365"/>
      <c r="AH88" s="933"/>
      <c r="AI88" s="933"/>
      <c r="AJ88" s="340"/>
      <c r="AK88" s="931"/>
      <c r="AL88" s="933"/>
      <c r="AM88" s="933"/>
      <c r="AN88" s="933"/>
      <c r="AO88" s="933"/>
      <c r="AP88" s="933"/>
      <c r="AQ88" s="933"/>
      <c r="AR88" s="933"/>
      <c r="AS88" s="340"/>
      <c r="AT88" s="931"/>
      <c r="AU88" s="933"/>
    </row>
    <row r="89" spans="1:47" s="518" customFormat="1" x14ac:dyDescent="0.25">
      <c r="A89" s="512"/>
      <c r="B89" s="512"/>
      <c r="C89" s="513"/>
      <c r="D89" s="514"/>
      <c r="E89" s="513"/>
      <c r="F89" s="515"/>
      <c r="G89" s="344"/>
      <c r="H89" s="520"/>
      <c r="I89" s="928"/>
      <c r="J89" s="340"/>
      <c r="K89" s="929"/>
      <c r="L89" s="928"/>
      <c r="M89" s="928"/>
      <c r="N89" s="340"/>
      <c r="O89" s="929"/>
      <c r="P89" s="340"/>
      <c r="Q89" s="929"/>
      <c r="R89" s="340"/>
      <c r="S89" s="929"/>
      <c r="T89" s="928"/>
      <c r="U89" s="340"/>
      <c r="V89" s="929"/>
      <c r="W89" s="928"/>
      <c r="X89" s="928"/>
      <c r="Y89" s="928"/>
      <c r="Z89" s="928"/>
      <c r="AA89" s="936"/>
      <c r="AB89" s="919"/>
      <c r="AC89" s="931"/>
      <c r="AD89" s="919"/>
      <c r="AE89" s="931"/>
      <c r="AF89" s="935"/>
      <c r="AG89" s="364"/>
      <c r="AH89" s="933"/>
      <c r="AI89" s="933"/>
      <c r="AJ89" s="340"/>
      <c r="AK89" s="931"/>
      <c r="AL89" s="933"/>
      <c r="AM89" s="933"/>
      <c r="AN89" s="933"/>
      <c r="AO89" s="933"/>
      <c r="AP89" s="933"/>
      <c r="AQ89" s="933"/>
      <c r="AR89" s="933"/>
      <c r="AS89" s="340"/>
      <c r="AT89" s="931"/>
      <c r="AU89" s="933"/>
    </row>
    <row r="90" spans="1:47" s="518" customFormat="1" x14ac:dyDescent="0.25">
      <c r="A90" s="512"/>
      <c r="B90" s="512"/>
      <c r="C90" s="513"/>
      <c r="D90" s="514"/>
      <c r="E90" s="513"/>
      <c r="F90" s="515"/>
      <c r="G90" s="344"/>
      <c r="H90" s="517"/>
      <c r="I90" s="928"/>
      <c r="J90" s="340"/>
      <c r="K90" s="929"/>
      <c r="L90" s="928"/>
      <c r="M90" s="928"/>
      <c r="N90" s="340"/>
      <c r="O90" s="929"/>
      <c r="P90" s="340"/>
      <c r="Q90" s="929"/>
      <c r="R90" s="340"/>
      <c r="S90" s="929"/>
      <c r="T90" s="928"/>
      <c r="U90" s="340"/>
      <c r="V90" s="929"/>
      <c r="W90" s="928"/>
      <c r="X90" s="928"/>
      <c r="Y90" s="928"/>
      <c r="Z90" s="928"/>
      <c r="AA90" s="934"/>
      <c r="AB90" s="517"/>
      <c r="AC90" s="931"/>
      <c r="AD90" s="517"/>
      <c r="AE90" s="931"/>
      <c r="AF90" s="937"/>
      <c r="AG90" s="365"/>
      <c r="AH90" s="933"/>
      <c r="AI90" s="933"/>
      <c r="AJ90" s="340"/>
      <c r="AK90" s="931"/>
      <c r="AL90" s="933"/>
      <c r="AM90" s="933"/>
      <c r="AN90" s="933"/>
      <c r="AO90" s="933"/>
      <c r="AP90" s="933"/>
      <c r="AQ90" s="933"/>
      <c r="AR90" s="933"/>
      <c r="AS90" s="340"/>
      <c r="AT90" s="931"/>
      <c r="AU90" s="933"/>
    </row>
    <row r="91" spans="1:47" s="518" customFormat="1" x14ac:dyDescent="0.25">
      <c r="A91" s="512"/>
      <c r="B91" s="512"/>
      <c r="C91" s="513"/>
      <c r="D91" s="514"/>
      <c r="E91" s="513"/>
      <c r="F91" s="515"/>
      <c r="G91" s="344"/>
      <c r="H91" s="517"/>
      <c r="I91" s="928"/>
      <c r="J91" s="340"/>
      <c r="K91" s="929"/>
      <c r="L91" s="928"/>
      <c r="M91" s="928"/>
      <c r="N91" s="340"/>
      <c r="O91" s="929"/>
      <c r="P91" s="340"/>
      <c r="Q91" s="929"/>
      <c r="R91" s="340"/>
      <c r="S91" s="929"/>
      <c r="T91" s="928"/>
      <c r="U91" s="340"/>
      <c r="V91" s="929"/>
      <c r="W91" s="928"/>
      <c r="X91" s="928"/>
      <c r="Y91" s="928"/>
      <c r="Z91" s="928"/>
      <c r="AA91" s="934"/>
      <c r="AB91" s="517"/>
      <c r="AC91" s="931"/>
      <c r="AD91" s="517"/>
      <c r="AE91" s="931"/>
      <c r="AF91" s="937"/>
      <c r="AG91" s="365"/>
      <c r="AH91" s="933"/>
      <c r="AI91" s="933"/>
      <c r="AJ91" s="340"/>
      <c r="AK91" s="931"/>
      <c r="AL91" s="933"/>
      <c r="AM91" s="933"/>
      <c r="AN91" s="933"/>
      <c r="AO91" s="933"/>
      <c r="AP91" s="933"/>
      <c r="AQ91" s="933"/>
      <c r="AR91" s="933"/>
      <c r="AS91" s="340"/>
      <c r="AT91" s="931"/>
      <c r="AU91" s="933"/>
    </row>
    <row r="92" spans="1:47" s="518" customFormat="1" x14ac:dyDescent="0.25">
      <c r="A92" s="512"/>
      <c r="B92" s="512"/>
      <c r="C92" s="513"/>
      <c r="D92" s="514"/>
      <c r="E92" s="513"/>
      <c r="F92" s="515"/>
      <c r="G92" s="344"/>
      <c r="H92" s="519"/>
      <c r="I92" s="928"/>
      <c r="J92" s="340"/>
      <c r="K92" s="929"/>
      <c r="L92" s="928"/>
      <c r="M92" s="928"/>
      <c r="N92" s="340"/>
      <c r="O92" s="929"/>
      <c r="P92" s="340"/>
      <c r="Q92" s="929"/>
      <c r="R92" s="340"/>
      <c r="S92" s="929"/>
      <c r="T92" s="928"/>
      <c r="U92" s="340"/>
      <c r="V92" s="929"/>
      <c r="W92" s="928"/>
      <c r="X92" s="928"/>
      <c r="Y92" s="928"/>
      <c r="Z92" s="928"/>
      <c r="AA92" s="934"/>
      <c r="AB92" s="517"/>
      <c r="AC92" s="931"/>
      <c r="AD92" s="517"/>
      <c r="AE92" s="931"/>
      <c r="AF92" s="937"/>
      <c r="AG92" s="365"/>
      <c r="AH92" s="933"/>
      <c r="AI92" s="933"/>
      <c r="AJ92" s="340"/>
      <c r="AK92" s="931"/>
      <c r="AL92" s="933"/>
      <c r="AM92" s="933"/>
      <c r="AN92" s="933"/>
      <c r="AO92" s="933"/>
      <c r="AP92" s="933"/>
      <c r="AQ92" s="933"/>
      <c r="AR92" s="933"/>
      <c r="AS92" s="340"/>
      <c r="AT92" s="931"/>
      <c r="AU92" s="933"/>
    </row>
    <row r="93" spans="1:47" s="518" customFormat="1" x14ac:dyDescent="0.25">
      <c r="A93" s="512"/>
      <c r="B93" s="512"/>
      <c r="C93" s="513"/>
      <c r="D93" s="514"/>
      <c r="E93" s="513"/>
      <c r="F93" s="515"/>
      <c r="G93" s="344"/>
      <c r="H93" s="520"/>
      <c r="I93" s="928"/>
      <c r="J93" s="340"/>
      <c r="K93" s="929"/>
      <c r="L93" s="928"/>
      <c r="M93" s="928"/>
      <c r="N93" s="340"/>
      <c r="O93" s="929"/>
      <c r="P93" s="340"/>
      <c r="Q93" s="929"/>
      <c r="R93" s="340"/>
      <c r="S93" s="929"/>
      <c r="T93" s="928"/>
      <c r="U93" s="340"/>
      <c r="V93" s="929"/>
      <c r="W93" s="928"/>
      <c r="X93" s="928"/>
      <c r="Y93" s="928"/>
      <c r="Z93" s="928"/>
      <c r="AA93" s="936"/>
      <c r="AB93" s="516"/>
      <c r="AC93" s="931"/>
      <c r="AD93" s="516"/>
      <c r="AE93" s="931"/>
      <c r="AF93" s="935"/>
      <c r="AG93" s="340"/>
      <c r="AH93" s="933"/>
      <c r="AI93" s="933"/>
      <c r="AJ93" s="340"/>
      <c r="AK93" s="931"/>
      <c r="AL93" s="933"/>
      <c r="AM93" s="933"/>
      <c r="AN93" s="933"/>
      <c r="AO93" s="933"/>
      <c r="AP93" s="933"/>
      <c r="AQ93" s="933"/>
      <c r="AR93" s="933"/>
      <c r="AS93" s="340"/>
      <c r="AT93" s="931"/>
      <c r="AU93" s="933"/>
    </row>
    <row r="94" spans="1:47" s="518" customFormat="1" x14ac:dyDescent="0.25">
      <c r="A94" s="512"/>
      <c r="B94" s="512"/>
      <c r="C94" s="513"/>
      <c r="D94" s="514"/>
      <c r="E94" s="513"/>
      <c r="F94" s="515"/>
      <c r="G94" s="344"/>
      <c r="H94" s="516"/>
      <c r="I94" s="928"/>
      <c r="J94" s="340"/>
      <c r="K94" s="929"/>
      <c r="L94" s="928"/>
      <c r="M94" s="928"/>
      <c r="N94" s="340"/>
      <c r="O94" s="929"/>
      <c r="P94" s="340"/>
      <c r="Q94" s="929"/>
      <c r="R94" s="340"/>
      <c r="S94" s="929"/>
      <c r="T94" s="928"/>
      <c r="U94" s="340"/>
      <c r="V94" s="929"/>
      <c r="W94" s="928"/>
      <c r="X94" s="928"/>
      <c r="Y94" s="928"/>
      <c r="Z94" s="928"/>
      <c r="AA94" s="934"/>
      <c r="AB94" s="516"/>
      <c r="AC94" s="931"/>
      <c r="AD94" s="516"/>
      <c r="AE94" s="931"/>
      <c r="AF94" s="937"/>
      <c r="AG94" s="340"/>
      <c r="AH94" s="933"/>
      <c r="AI94" s="933"/>
      <c r="AJ94" s="340"/>
      <c r="AK94" s="931"/>
      <c r="AL94" s="933"/>
      <c r="AM94" s="933"/>
      <c r="AN94" s="933"/>
      <c r="AO94" s="933"/>
      <c r="AP94" s="933"/>
      <c r="AQ94" s="933"/>
      <c r="AR94" s="933"/>
      <c r="AS94" s="340"/>
      <c r="AT94" s="931"/>
      <c r="AU94" s="933"/>
    </row>
    <row r="95" spans="1:47" s="518" customFormat="1" x14ac:dyDescent="0.25">
      <c r="A95" s="512"/>
      <c r="B95" s="512"/>
      <c r="C95" s="513"/>
      <c r="D95" s="514"/>
      <c r="E95" s="513"/>
      <c r="F95" s="515"/>
      <c r="G95" s="344"/>
      <c r="H95" s="516"/>
      <c r="I95" s="928"/>
      <c r="J95" s="340"/>
      <c r="K95" s="929"/>
      <c r="L95" s="928"/>
      <c r="M95" s="928"/>
      <c r="N95" s="340"/>
      <c r="O95" s="929"/>
      <c r="P95" s="340"/>
      <c r="Q95" s="929"/>
      <c r="R95" s="340"/>
      <c r="S95" s="929"/>
      <c r="T95" s="928"/>
      <c r="U95" s="340"/>
      <c r="V95" s="929"/>
      <c r="W95" s="928"/>
      <c r="X95" s="928"/>
      <c r="Y95" s="928"/>
      <c r="Z95" s="928"/>
      <c r="AA95" s="936"/>
      <c r="AB95" s="516"/>
      <c r="AC95" s="931"/>
      <c r="AD95" s="516"/>
      <c r="AE95" s="931"/>
      <c r="AF95" s="935"/>
      <c r="AG95" s="340"/>
      <c r="AH95" s="933"/>
      <c r="AI95" s="933"/>
      <c r="AJ95" s="340"/>
      <c r="AK95" s="931"/>
      <c r="AL95" s="933"/>
      <c r="AM95" s="933"/>
      <c r="AN95" s="933"/>
      <c r="AO95" s="933"/>
      <c r="AP95" s="933"/>
      <c r="AQ95" s="933"/>
      <c r="AR95" s="933"/>
      <c r="AS95" s="340"/>
      <c r="AT95" s="931"/>
      <c r="AU95" s="933"/>
    </row>
    <row r="96" spans="1:47" s="518" customFormat="1" x14ac:dyDescent="0.25">
      <c r="A96" s="512"/>
      <c r="B96" s="512"/>
      <c r="C96" s="513"/>
      <c r="D96" s="514"/>
      <c r="E96" s="513"/>
      <c r="F96" s="515"/>
      <c r="G96" s="344"/>
      <c r="H96" s="516"/>
      <c r="I96" s="928"/>
      <c r="J96" s="340"/>
      <c r="K96" s="929"/>
      <c r="L96" s="928"/>
      <c r="M96" s="928"/>
      <c r="N96" s="340"/>
      <c r="O96" s="929"/>
      <c r="P96" s="340"/>
      <c r="Q96" s="929"/>
      <c r="R96" s="340"/>
      <c r="S96" s="929"/>
      <c r="T96" s="928"/>
      <c r="U96" s="340"/>
      <c r="V96" s="929"/>
      <c r="W96" s="928"/>
      <c r="X96" s="928"/>
      <c r="Y96" s="928"/>
      <c r="Z96" s="928"/>
      <c r="AA96" s="936"/>
      <c r="AB96" s="516"/>
      <c r="AC96" s="931"/>
      <c r="AD96" s="516"/>
      <c r="AE96" s="931"/>
      <c r="AF96" s="935"/>
      <c r="AG96" s="340"/>
      <c r="AH96" s="933"/>
      <c r="AI96" s="933"/>
      <c r="AJ96" s="340"/>
      <c r="AK96" s="931"/>
      <c r="AL96" s="933"/>
      <c r="AM96" s="933"/>
      <c r="AN96" s="933"/>
      <c r="AO96" s="933"/>
      <c r="AP96" s="933"/>
      <c r="AQ96" s="933"/>
      <c r="AR96" s="933"/>
      <c r="AS96" s="340"/>
      <c r="AT96" s="931"/>
      <c r="AU96" s="933"/>
    </row>
    <row r="97" spans="1:47" s="518" customFormat="1" x14ac:dyDescent="0.25">
      <c r="A97" s="512"/>
      <c r="B97" s="512"/>
      <c r="C97" s="513"/>
      <c r="D97" s="514"/>
      <c r="E97" s="513"/>
      <c r="F97" s="515"/>
      <c r="G97" s="344"/>
      <c r="H97" s="517"/>
      <c r="I97" s="928"/>
      <c r="J97" s="340"/>
      <c r="K97" s="929"/>
      <c r="L97" s="928"/>
      <c r="M97" s="928"/>
      <c r="N97" s="340"/>
      <c r="O97" s="929"/>
      <c r="P97" s="340"/>
      <c r="Q97" s="929"/>
      <c r="R97" s="340"/>
      <c r="S97" s="929"/>
      <c r="T97" s="928"/>
      <c r="U97" s="340"/>
      <c r="V97" s="929"/>
      <c r="W97" s="928"/>
      <c r="X97" s="928"/>
      <c r="Y97" s="928"/>
      <c r="Z97" s="928"/>
      <c r="AA97" s="936"/>
      <c r="AB97" s="516"/>
      <c r="AC97" s="931"/>
      <c r="AD97" s="516"/>
      <c r="AE97" s="931"/>
      <c r="AF97" s="935"/>
      <c r="AG97" s="340"/>
      <c r="AH97" s="933"/>
      <c r="AI97" s="933"/>
      <c r="AJ97" s="340"/>
      <c r="AK97" s="931"/>
      <c r="AL97" s="933"/>
      <c r="AM97" s="933"/>
      <c r="AN97" s="933"/>
      <c r="AO97" s="933"/>
      <c r="AP97" s="933"/>
      <c r="AQ97" s="933"/>
      <c r="AR97" s="933"/>
      <c r="AS97" s="340"/>
      <c r="AT97" s="931"/>
      <c r="AU97" s="933"/>
    </row>
    <row r="98" spans="1:47" s="518" customFormat="1" x14ac:dyDescent="0.25">
      <c r="A98" s="512"/>
      <c r="B98" s="512"/>
      <c r="C98" s="513"/>
      <c r="D98" s="514"/>
      <c r="E98" s="513"/>
      <c r="F98" s="515"/>
      <c r="G98" s="344"/>
      <c r="H98" s="517"/>
      <c r="I98" s="928"/>
      <c r="J98" s="340"/>
      <c r="K98" s="929"/>
      <c r="L98" s="928"/>
      <c r="M98" s="928"/>
      <c r="N98" s="340"/>
      <c r="O98" s="929"/>
      <c r="P98" s="340"/>
      <c r="Q98" s="929"/>
      <c r="R98" s="340"/>
      <c r="S98" s="929"/>
      <c r="T98" s="928"/>
      <c r="U98" s="340"/>
      <c r="V98" s="929"/>
      <c r="W98" s="928"/>
      <c r="X98" s="928"/>
      <c r="Y98" s="928"/>
      <c r="Z98" s="928"/>
      <c r="AA98" s="936"/>
      <c r="AB98" s="516"/>
      <c r="AC98" s="931"/>
      <c r="AD98" s="516"/>
      <c r="AE98" s="931"/>
      <c r="AF98" s="935"/>
      <c r="AG98" s="340"/>
      <c r="AH98" s="933"/>
      <c r="AI98" s="933"/>
      <c r="AJ98" s="340"/>
      <c r="AK98" s="931"/>
      <c r="AL98" s="933"/>
      <c r="AM98" s="933"/>
      <c r="AN98" s="933"/>
      <c r="AO98" s="933"/>
      <c r="AP98" s="933"/>
      <c r="AQ98" s="933"/>
      <c r="AR98" s="933"/>
      <c r="AS98" s="340"/>
      <c r="AT98" s="931"/>
      <c r="AU98" s="933"/>
    </row>
    <row r="99" spans="1:47" s="518" customFormat="1" ht="12.75" customHeight="1" x14ac:dyDescent="0.25">
      <c r="A99" s="512"/>
      <c r="B99" s="512"/>
      <c r="C99" s="513"/>
      <c r="D99" s="514"/>
      <c r="E99" s="513"/>
      <c r="F99" s="515"/>
      <c r="G99" s="923"/>
      <c r="H99" s="914"/>
      <c r="I99" s="938"/>
      <c r="J99" s="924"/>
      <c r="K99" s="929"/>
      <c r="L99" s="928"/>
      <c r="M99" s="928"/>
      <c r="N99" s="924"/>
      <c r="O99" s="929"/>
      <c r="P99" s="924"/>
      <c r="Q99" s="929"/>
      <c r="R99" s="924"/>
      <c r="S99" s="929"/>
      <c r="T99" s="928"/>
      <c r="U99" s="924"/>
      <c r="V99" s="929"/>
      <c r="W99" s="928"/>
      <c r="X99" s="928"/>
      <c r="Y99" s="928"/>
      <c r="Z99" s="928"/>
      <c r="AA99" s="939"/>
      <c r="AB99" s="516"/>
      <c r="AC99" s="931"/>
      <c r="AD99" s="516"/>
      <c r="AE99" s="931"/>
      <c r="AF99" s="935"/>
      <c r="AG99" s="340"/>
      <c r="AH99" s="940"/>
      <c r="AI99" s="935"/>
      <c r="AJ99" s="516"/>
      <c r="AK99" s="931"/>
      <c r="AL99" s="940"/>
      <c r="AM99" s="940"/>
      <c r="AN99" s="940"/>
      <c r="AO99" s="940"/>
      <c r="AP99" s="940"/>
      <c r="AQ99" s="940"/>
      <c r="AR99" s="933"/>
      <c r="AS99" s="924"/>
      <c r="AT99" s="931"/>
      <c r="AU99" s="940"/>
    </row>
    <row r="100" spans="1:47" s="518" customFormat="1" x14ac:dyDescent="0.25">
      <c r="A100" s="512"/>
      <c r="B100" s="512"/>
      <c r="C100" s="513"/>
      <c r="D100" s="514"/>
      <c r="E100" s="513"/>
      <c r="F100" s="515"/>
      <c r="G100" s="344"/>
      <c r="H100" s="520"/>
      <c r="I100" s="928"/>
      <c r="J100" s="340"/>
      <c r="K100" s="929"/>
      <c r="L100" s="928"/>
      <c r="M100" s="928"/>
      <c r="N100" s="340"/>
      <c r="O100" s="929"/>
      <c r="P100" s="340"/>
      <c r="Q100" s="929"/>
      <c r="R100" s="340"/>
      <c r="S100" s="929"/>
      <c r="T100" s="928"/>
      <c r="U100" s="340"/>
      <c r="V100" s="929"/>
      <c r="W100" s="928"/>
      <c r="X100" s="928"/>
      <c r="Y100" s="928"/>
      <c r="Z100" s="928"/>
      <c r="AA100" s="936"/>
      <c r="AB100" s="516"/>
      <c r="AC100" s="931"/>
      <c r="AD100" s="516"/>
      <c r="AE100" s="931"/>
      <c r="AF100" s="935"/>
      <c r="AG100" s="340"/>
      <c r="AH100" s="933"/>
      <c r="AI100" s="933"/>
      <c r="AJ100" s="340"/>
      <c r="AK100" s="931"/>
      <c r="AL100" s="933"/>
      <c r="AM100" s="933"/>
      <c r="AN100" s="933"/>
      <c r="AO100" s="933"/>
      <c r="AP100" s="933"/>
      <c r="AQ100" s="933"/>
      <c r="AR100" s="933"/>
      <c r="AS100" s="340"/>
      <c r="AT100" s="931"/>
      <c r="AU100" s="933"/>
    </row>
    <row r="101" spans="1:47" s="518" customFormat="1" x14ac:dyDescent="0.25">
      <c r="A101" s="512"/>
      <c r="B101" s="512"/>
      <c r="C101" s="513"/>
      <c r="D101" s="514"/>
      <c r="E101" s="513"/>
      <c r="F101" s="515"/>
      <c r="G101" s="344"/>
      <c r="H101" s="520"/>
      <c r="I101" s="928"/>
      <c r="J101" s="340"/>
      <c r="K101" s="929"/>
      <c r="L101" s="928"/>
      <c r="M101" s="928"/>
      <c r="N101" s="340"/>
      <c r="O101" s="929"/>
      <c r="P101" s="340"/>
      <c r="Q101" s="929"/>
      <c r="R101" s="340"/>
      <c r="S101" s="929"/>
      <c r="T101" s="928"/>
      <c r="U101" s="340"/>
      <c r="V101" s="929"/>
      <c r="W101" s="928"/>
      <c r="X101" s="928"/>
      <c r="Y101" s="928"/>
      <c r="Z101" s="928"/>
      <c r="AA101" s="934"/>
      <c r="AB101" s="517"/>
      <c r="AC101" s="931"/>
      <c r="AD101" s="517"/>
      <c r="AE101" s="931"/>
      <c r="AF101" s="935"/>
      <c r="AG101" s="365"/>
      <c r="AH101" s="933"/>
      <c r="AI101" s="933"/>
      <c r="AJ101" s="340"/>
      <c r="AK101" s="931"/>
      <c r="AL101" s="933"/>
      <c r="AM101" s="933"/>
      <c r="AN101" s="933"/>
      <c r="AO101" s="933"/>
      <c r="AP101" s="933"/>
      <c r="AQ101" s="933"/>
      <c r="AR101" s="933"/>
      <c r="AS101" s="340"/>
      <c r="AT101" s="931"/>
      <c r="AU101" s="933"/>
    </row>
    <row r="102" spans="1:47" s="518" customFormat="1" x14ac:dyDescent="0.25">
      <c r="A102" s="512"/>
      <c r="B102" s="512"/>
      <c r="C102" s="513"/>
      <c r="D102" s="514"/>
      <c r="E102" s="513"/>
      <c r="F102" s="515"/>
      <c r="G102" s="344"/>
      <c r="H102" s="519"/>
      <c r="I102" s="928"/>
      <c r="J102" s="340"/>
      <c r="K102" s="929"/>
      <c r="L102" s="928"/>
      <c r="M102" s="928"/>
      <c r="N102" s="340"/>
      <c r="O102" s="929"/>
      <c r="P102" s="340"/>
      <c r="Q102" s="929"/>
      <c r="R102" s="340"/>
      <c r="S102" s="929"/>
      <c r="T102" s="928"/>
      <c r="U102" s="340"/>
      <c r="V102" s="929"/>
      <c r="W102" s="928"/>
      <c r="X102" s="928"/>
      <c r="Y102" s="928"/>
      <c r="Z102" s="928"/>
      <c r="AA102" s="934"/>
      <c r="AB102" s="517"/>
      <c r="AC102" s="931"/>
      <c r="AD102" s="517"/>
      <c r="AE102" s="931"/>
      <c r="AF102" s="937"/>
      <c r="AG102" s="365"/>
      <c r="AH102" s="933"/>
      <c r="AI102" s="933"/>
      <c r="AJ102" s="340"/>
      <c r="AK102" s="931"/>
      <c r="AL102" s="933"/>
      <c r="AM102" s="933"/>
      <c r="AN102" s="933"/>
      <c r="AO102" s="933"/>
      <c r="AP102" s="933"/>
      <c r="AQ102" s="933"/>
      <c r="AR102" s="933"/>
      <c r="AS102" s="340"/>
      <c r="AT102" s="931"/>
      <c r="AU102" s="933"/>
    </row>
    <row r="103" spans="1:47" s="518" customFormat="1" x14ac:dyDescent="0.25">
      <c r="A103" s="512"/>
      <c r="B103" s="512"/>
      <c r="C103" s="513"/>
      <c r="D103" s="514"/>
      <c r="E103" s="513"/>
      <c r="F103" s="515"/>
      <c r="G103" s="344"/>
      <c r="H103" s="516"/>
      <c r="I103" s="928"/>
      <c r="J103" s="340"/>
      <c r="K103" s="929"/>
      <c r="L103" s="928"/>
      <c r="M103" s="928"/>
      <c r="N103" s="340"/>
      <c r="O103" s="929"/>
      <c r="P103" s="340"/>
      <c r="Q103" s="929"/>
      <c r="R103" s="340"/>
      <c r="S103" s="929"/>
      <c r="T103" s="928"/>
      <c r="U103" s="340"/>
      <c r="V103" s="929"/>
      <c r="W103" s="928"/>
      <c r="X103" s="928"/>
      <c r="Y103" s="928"/>
      <c r="Z103" s="928"/>
      <c r="AA103" s="936"/>
      <c r="AB103" s="516"/>
      <c r="AC103" s="931"/>
      <c r="AD103" s="516"/>
      <c r="AE103" s="931"/>
      <c r="AF103" s="935"/>
      <c r="AG103" s="340"/>
      <c r="AH103" s="933"/>
      <c r="AI103" s="933"/>
      <c r="AJ103" s="340"/>
      <c r="AK103" s="931"/>
      <c r="AL103" s="933"/>
      <c r="AM103" s="933"/>
      <c r="AN103" s="933"/>
      <c r="AO103" s="933"/>
      <c r="AP103" s="933"/>
      <c r="AQ103" s="933"/>
      <c r="AR103" s="933"/>
      <c r="AS103" s="340"/>
      <c r="AT103" s="931"/>
      <c r="AU103" s="933"/>
    </row>
    <row r="104" spans="1:47" s="518" customFormat="1" x14ac:dyDescent="0.25">
      <c r="A104" s="512"/>
      <c r="B104" s="512"/>
      <c r="C104" s="521"/>
      <c r="D104" s="514"/>
      <c r="E104" s="513"/>
      <c r="F104" s="515"/>
      <c r="G104" s="344"/>
      <c r="H104" s="520"/>
      <c r="I104" s="928"/>
      <c r="J104" s="340"/>
      <c r="K104" s="929"/>
      <c r="L104" s="928"/>
      <c r="M104" s="928"/>
      <c r="N104" s="340"/>
      <c r="O104" s="929"/>
      <c r="P104" s="340"/>
      <c r="Q104" s="929"/>
      <c r="R104" s="340"/>
      <c r="S104" s="929"/>
      <c r="T104" s="928"/>
      <c r="U104" s="340"/>
      <c r="V104" s="929"/>
      <c r="W104" s="928"/>
      <c r="X104" s="928"/>
      <c r="Y104" s="928"/>
      <c r="Z104" s="928"/>
      <c r="AA104" s="936"/>
      <c r="AB104" s="517"/>
      <c r="AC104" s="931"/>
      <c r="AD104" s="517"/>
      <c r="AE104" s="931"/>
      <c r="AF104" s="935"/>
      <c r="AG104" s="340"/>
      <c r="AH104" s="933"/>
      <c r="AI104" s="933"/>
      <c r="AJ104" s="340"/>
      <c r="AK104" s="931"/>
      <c r="AL104" s="933"/>
      <c r="AM104" s="933"/>
      <c r="AN104" s="933"/>
      <c r="AO104" s="933"/>
      <c r="AP104" s="933"/>
      <c r="AQ104" s="933"/>
      <c r="AR104" s="933"/>
      <c r="AS104" s="340"/>
      <c r="AT104" s="931"/>
      <c r="AU104" s="933"/>
    </row>
    <row r="105" spans="1:47" s="518" customFormat="1" x14ac:dyDescent="0.25">
      <c r="A105" s="512"/>
      <c r="B105" s="512"/>
      <c r="C105" s="513"/>
      <c r="D105" s="514"/>
      <c r="E105" s="513"/>
      <c r="F105" s="515"/>
      <c r="G105" s="344"/>
      <c r="H105" s="516"/>
      <c r="I105" s="928"/>
      <c r="J105" s="340"/>
      <c r="K105" s="929"/>
      <c r="L105" s="928"/>
      <c r="M105" s="928"/>
      <c r="N105" s="340"/>
      <c r="O105" s="929"/>
      <c r="P105" s="340"/>
      <c r="Q105" s="929"/>
      <c r="R105" s="340"/>
      <c r="S105" s="929"/>
      <c r="T105" s="928"/>
      <c r="U105" s="340"/>
      <c r="V105" s="929"/>
      <c r="W105" s="928"/>
      <c r="X105" s="928"/>
      <c r="Y105" s="928"/>
      <c r="Z105" s="928"/>
      <c r="AA105" s="934"/>
      <c r="AB105" s="517"/>
      <c r="AC105" s="931"/>
      <c r="AD105" s="517"/>
      <c r="AE105" s="931"/>
      <c r="AF105" s="937"/>
      <c r="AG105" s="365"/>
      <c r="AH105" s="933"/>
      <c r="AI105" s="933"/>
      <c r="AJ105" s="340"/>
      <c r="AK105" s="931"/>
      <c r="AL105" s="933"/>
      <c r="AM105" s="933"/>
      <c r="AN105" s="933"/>
      <c r="AO105" s="933"/>
      <c r="AP105" s="933"/>
      <c r="AQ105" s="933"/>
      <c r="AR105" s="933"/>
      <c r="AS105" s="340"/>
      <c r="AT105" s="931"/>
      <c r="AU105" s="933"/>
    </row>
    <row r="106" spans="1:47" s="518" customFormat="1" x14ac:dyDescent="0.25">
      <c r="A106" s="512"/>
      <c r="B106" s="512"/>
      <c r="C106" s="513"/>
      <c r="D106" s="514"/>
      <c r="E106" s="513"/>
      <c r="F106" s="515"/>
      <c r="G106" s="344"/>
      <c r="H106" s="517"/>
      <c r="I106" s="928"/>
      <c r="J106" s="340"/>
      <c r="K106" s="929"/>
      <c r="L106" s="928"/>
      <c r="M106" s="928"/>
      <c r="N106" s="340"/>
      <c r="O106" s="929"/>
      <c r="P106" s="340"/>
      <c r="Q106" s="929"/>
      <c r="R106" s="340"/>
      <c r="S106" s="929"/>
      <c r="T106" s="928"/>
      <c r="U106" s="340"/>
      <c r="V106" s="929"/>
      <c r="W106" s="928"/>
      <c r="X106" s="928"/>
      <c r="Y106" s="928"/>
      <c r="Z106" s="928"/>
      <c r="AA106" s="934"/>
      <c r="AB106" s="517"/>
      <c r="AC106" s="931"/>
      <c r="AD106" s="517"/>
      <c r="AE106" s="931"/>
      <c r="AF106" s="937"/>
      <c r="AG106" s="365"/>
      <c r="AH106" s="933"/>
      <c r="AI106" s="933"/>
      <c r="AJ106" s="340"/>
      <c r="AK106" s="931"/>
      <c r="AL106" s="933"/>
      <c r="AM106" s="933"/>
      <c r="AN106" s="933"/>
      <c r="AO106" s="933"/>
      <c r="AP106" s="933"/>
      <c r="AQ106" s="933"/>
      <c r="AR106" s="933"/>
      <c r="AS106" s="340"/>
      <c r="AT106" s="931"/>
      <c r="AU106" s="933"/>
    </row>
    <row r="107" spans="1:47" s="518" customFormat="1" x14ac:dyDescent="0.25">
      <c r="A107" s="512"/>
      <c r="B107" s="512"/>
      <c r="C107" s="513"/>
      <c r="D107" s="514"/>
      <c r="E107" s="513"/>
      <c r="F107" s="515"/>
      <c r="G107" s="344"/>
      <c r="H107" s="519"/>
      <c r="I107" s="928"/>
      <c r="J107" s="340"/>
      <c r="K107" s="929"/>
      <c r="L107" s="928"/>
      <c r="M107" s="928"/>
      <c r="N107" s="340"/>
      <c r="O107" s="929"/>
      <c r="P107" s="340"/>
      <c r="Q107" s="929"/>
      <c r="R107" s="340"/>
      <c r="S107" s="929"/>
      <c r="T107" s="928"/>
      <c r="U107" s="340"/>
      <c r="V107" s="929"/>
      <c r="W107" s="928"/>
      <c r="X107" s="928"/>
      <c r="Y107" s="928"/>
      <c r="Z107" s="928"/>
      <c r="AA107" s="936"/>
      <c r="AB107" s="516"/>
      <c r="AC107" s="931"/>
      <c r="AD107" s="516"/>
      <c r="AE107" s="931"/>
      <c r="AF107" s="935"/>
      <c r="AG107" s="365"/>
      <c r="AH107" s="933"/>
      <c r="AI107" s="933"/>
      <c r="AJ107" s="340"/>
      <c r="AK107" s="931"/>
      <c r="AL107" s="933"/>
      <c r="AM107" s="933"/>
      <c r="AN107" s="933"/>
      <c r="AO107" s="933"/>
      <c r="AP107" s="933"/>
      <c r="AQ107" s="933"/>
      <c r="AR107" s="933"/>
      <c r="AS107" s="340"/>
      <c r="AT107" s="931"/>
      <c r="AU107" s="933"/>
    </row>
    <row r="108" spans="1:47" s="344" customFormat="1" x14ac:dyDescent="0.25">
      <c r="E108" s="925"/>
      <c r="F108" s="926"/>
      <c r="H108" s="340"/>
      <c r="I108" s="340"/>
      <c r="J108" s="340"/>
      <c r="K108" s="364"/>
      <c r="L108" s="927"/>
      <c r="M108" s="340"/>
      <c r="N108" s="340"/>
      <c r="O108" s="364"/>
      <c r="P108" s="340"/>
      <c r="Q108" s="364"/>
      <c r="R108" s="340"/>
      <c r="S108" s="364"/>
      <c r="T108" s="364"/>
      <c r="U108" s="364"/>
      <c r="V108" s="364"/>
      <c r="W108" s="364"/>
      <c r="X108" s="340"/>
      <c r="Y108" s="340"/>
      <c r="Z108" s="340"/>
      <c r="AA108" s="340"/>
      <c r="AB108" s="340"/>
      <c r="AC108" s="340"/>
      <c r="AD108" s="340"/>
      <c r="AE108" s="364"/>
      <c r="AF108" s="340"/>
      <c r="AG108" s="364"/>
      <c r="AH108" s="340"/>
      <c r="AI108" s="340"/>
      <c r="AJ108" s="340"/>
      <c r="AK108" s="364"/>
      <c r="AL108" s="340"/>
      <c r="AM108" s="340"/>
      <c r="AN108" s="340"/>
      <c r="AO108" s="364"/>
      <c r="AP108" s="340"/>
      <c r="AQ108" s="364"/>
      <c r="AR108" s="340"/>
      <c r="AS108" s="364"/>
      <c r="AT108" s="364"/>
      <c r="AU108" s="364"/>
    </row>
    <row r="109" spans="1:47" ht="27.75" customHeight="1" x14ac:dyDescent="0.25">
      <c r="B109" s="1406" t="s">
        <v>650</v>
      </c>
      <c r="C109" s="1406"/>
      <c r="D109" s="1406"/>
      <c r="H109" s="363"/>
      <c r="I109" s="363"/>
      <c r="J109" s="363"/>
      <c r="L109" s="367"/>
      <c r="M109" s="363"/>
      <c r="N109" s="363"/>
      <c r="O109" s="323"/>
      <c r="P109" s="363"/>
      <c r="Q109" s="323"/>
      <c r="R109" s="363"/>
      <c r="S109" s="323"/>
      <c r="T109" s="323"/>
      <c r="U109" s="323"/>
      <c r="V109" s="323"/>
      <c r="W109" s="323"/>
      <c r="X109" s="363"/>
      <c r="Y109" s="363"/>
      <c r="Z109" s="363"/>
      <c r="AA109" s="363"/>
      <c r="AB109" s="363"/>
      <c r="AC109" s="363"/>
      <c r="AD109" s="363"/>
      <c r="AE109" s="323"/>
      <c r="AF109" s="363"/>
      <c r="AG109" s="323"/>
      <c r="AH109" s="363"/>
      <c r="AI109" s="363"/>
      <c r="AJ109" s="363"/>
      <c r="AK109" s="323"/>
      <c r="AL109" s="340"/>
      <c r="AM109" s="363"/>
      <c r="AN109" s="363"/>
      <c r="AO109" s="323"/>
      <c r="AP109" s="363"/>
      <c r="AQ109" s="323"/>
      <c r="AR109" s="363"/>
      <c r="AS109" s="323"/>
      <c r="AT109" s="323"/>
      <c r="AU109" s="323"/>
    </row>
    <row r="110" spans="1:47" s="382" customFormat="1" x14ac:dyDescent="0.25">
      <c r="A110" s="368"/>
      <c r="B110" s="368"/>
      <c r="C110" s="369"/>
      <c r="D110" s="369"/>
      <c r="E110" s="369"/>
      <c r="F110" s="370"/>
      <c r="G110" s="371"/>
      <c r="H110" s="372"/>
      <c r="I110" s="373"/>
      <c r="J110" s="374"/>
      <c r="K110" s="375" t="e">
        <f>J110/H110</f>
        <v>#DIV/0!</v>
      </c>
      <c r="L110" s="373"/>
      <c r="M110" s="373"/>
      <c r="N110" s="374"/>
      <c r="O110" s="375" t="e">
        <f>N110/H110</f>
        <v>#DIV/0!</v>
      </c>
      <c r="P110" s="374"/>
      <c r="Q110" s="375" t="e">
        <f>P110/H110</f>
        <v>#DIV/0!</v>
      </c>
      <c r="R110" s="374"/>
      <c r="S110" s="375" t="e">
        <f>R110/H110</f>
        <v>#DIV/0!</v>
      </c>
      <c r="T110" s="373"/>
      <c r="U110" s="374"/>
      <c r="V110" s="375" t="e">
        <f>U110/H110</f>
        <v>#DIV/0!</v>
      </c>
      <c r="W110" s="373"/>
      <c r="X110" s="373"/>
      <c r="Y110" s="373"/>
      <c r="Z110" s="373"/>
      <c r="AA110" s="376"/>
      <c r="AB110" s="377"/>
      <c r="AC110" s="378" t="e">
        <f>AB110/H110</f>
        <v>#DIV/0!</v>
      </c>
      <c r="AD110" s="377"/>
      <c r="AE110" s="378" t="e">
        <f>AD110/H110</f>
        <v>#DIV/0!</v>
      </c>
      <c r="AF110" s="379"/>
      <c r="AG110" s="380"/>
      <c r="AH110" s="381"/>
      <c r="AI110" s="381"/>
      <c r="AJ110" s="374"/>
      <c r="AK110" s="378" t="e">
        <f>AJ110/AI110</f>
        <v>#DIV/0!</v>
      </c>
      <c r="AL110" s="381"/>
      <c r="AM110" s="381"/>
      <c r="AN110" s="381"/>
      <c r="AO110" s="381"/>
      <c r="AP110" s="381"/>
      <c r="AQ110" s="381"/>
      <c r="AR110" s="381"/>
      <c r="AS110" s="374"/>
      <c r="AT110" s="378" t="e">
        <f>AS110/H110</f>
        <v>#DIV/0!</v>
      </c>
      <c r="AU110" s="381"/>
    </row>
    <row r="111" spans="1:47" s="382" customFormat="1" x14ac:dyDescent="0.25">
      <c r="A111" s="368"/>
      <c r="B111" s="368"/>
      <c r="C111" s="369"/>
      <c r="D111" s="369"/>
      <c r="E111" s="369"/>
      <c r="F111" s="370"/>
      <c r="G111" s="371"/>
      <c r="H111" s="383"/>
      <c r="I111" s="373"/>
      <c r="J111" s="374"/>
      <c r="K111" s="375" t="e">
        <f t="shared" ref="K111:K118" si="0">J111/H111</f>
        <v>#DIV/0!</v>
      </c>
      <c r="L111" s="373"/>
      <c r="M111" s="373"/>
      <c r="N111" s="374"/>
      <c r="O111" s="375" t="e">
        <f t="shared" ref="O111:O118" si="1">N111/H111</f>
        <v>#DIV/0!</v>
      </c>
      <c r="P111" s="374"/>
      <c r="Q111" s="375" t="e">
        <f t="shared" ref="Q111:Q118" si="2">P111/H111</f>
        <v>#DIV/0!</v>
      </c>
      <c r="R111" s="374"/>
      <c r="S111" s="375" t="e">
        <f t="shared" ref="S111:S118" si="3">R111/H111</f>
        <v>#DIV/0!</v>
      </c>
      <c r="T111" s="373"/>
      <c r="U111" s="374"/>
      <c r="V111" s="375" t="e">
        <f t="shared" ref="V111:V118" si="4">U111/H111</f>
        <v>#DIV/0!</v>
      </c>
      <c r="W111" s="373"/>
      <c r="X111" s="373"/>
      <c r="Y111" s="373"/>
      <c r="Z111" s="373"/>
      <c r="AA111" s="384"/>
      <c r="AB111" s="383"/>
      <c r="AC111" s="378" t="e">
        <f t="shared" ref="AC111:AC118" si="5">AB111/H111</f>
        <v>#DIV/0!</v>
      </c>
      <c r="AD111" s="383"/>
      <c r="AE111" s="378" t="e">
        <f t="shared" ref="AE111:AE118" si="6">AD111/H111</f>
        <v>#DIV/0!</v>
      </c>
      <c r="AF111" s="385"/>
      <c r="AG111" s="386"/>
      <c r="AH111" s="381"/>
      <c r="AI111" s="381"/>
      <c r="AJ111" s="374"/>
      <c r="AK111" s="378" t="e">
        <f t="shared" ref="AK111:AK118" si="7">AJ111/AI111</f>
        <v>#DIV/0!</v>
      </c>
      <c r="AL111" s="381"/>
      <c r="AM111" s="381"/>
      <c r="AN111" s="381"/>
      <c r="AO111" s="381"/>
      <c r="AP111" s="381"/>
      <c r="AQ111" s="381"/>
      <c r="AR111" s="381"/>
      <c r="AS111" s="374"/>
      <c r="AT111" s="378" t="e">
        <f t="shared" ref="AT111:AT118" si="8">AS111/H111</f>
        <v>#DIV/0!</v>
      </c>
      <c r="AU111" s="381"/>
    </row>
    <row r="112" spans="1:47" s="382" customFormat="1" x14ac:dyDescent="0.25">
      <c r="A112" s="368"/>
      <c r="B112" s="368"/>
      <c r="C112" s="369"/>
      <c r="D112" s="369"/>
      <c r="E112" s="369"/>
      <c r="F112" s="370"/>
      <c r="G112" s="371"/>
      <c r="H112" s="383"/>
      <c r="I112" s="373"/>
      <c r="J112" s="374"/>
      <c r="K112" s="375" t="e">
        <f t="shared" si="0"/>
        <v>#DIV/0!</v>
      </c>
      <c r="L112" s="373"/>
      <c r="M112" s="373"/>
      <c r="N112" s="374"/>
      <c r="O112" s="375" t="e">
        <f t="shared" si="1"/>
        <v>#DIV/0!</v>
      </c>
      <c r="P112" s="374"/>
      <c r="Q112" s="375" t="e">
        <f t="shared" si="2"/>
        <v>#DIV/0!</v>
      </c>
      <c r="R112" s="374"/>
      <c r="S112" s="375" t="e">
        <f t="shared" si="3"/>
        <v>#DIV/0!</v>
      </c>
      <c r="T112" s="373"/>
      <c r="U112" s="374"/>
      <c r="V112" s="375" t="e">
        <f t="shared" si="4"/>
        <v>#DIV/0!</v>
      </c>
      <c r="W112" s="373"/>
      <c r="X112" s="373"/>
      <c r="Y112" s="373"/>
      <c r="Z112" s="373"/>
      <c r="AA112" s="384"/>
      <c r="AB112" s="383"/>
      <c r="AC112" s="378" t="e">
        <f t="shared" si="5"/>
        <v>#DIV/0!</v>
      </c>
      <c r="AD112" s="383"/>
      <c r="AE112" s="378" t="e">
        <f t="shared" si="6"/>
        <v>#DIV/0!</v>
      </c>
      <c r="AF112" s="385"/>
      <c r="AG112" s="386"/>
      <c r="AH112" s="381"/>
      <c r="AI112" s="381"/>
      <c r="AJ112" s="374"/>
      <c r="AK112" s="378" t="e">
        <f t="shared" si="7"/>
        <v>#DIV/0!</v>
      </c>
      <c r="AL112" s="381"/>
      <c r="AM112" s="381"/>
      <c r="AN112" s="381"/>
      <c r="AO112" s="381"/>
      <c r="AP112" s="381"/>
      <c r="AQ112" s="381"/>
      <c r="AR112" s="381"/>
      <c r="AS112" s="374"/>
      <c r="AT112" s="378" t="e">
        <f t="shared" si="8"/>
        <v>#DIV/0!</v>
      </c>
      <c r="AU112" s="381"/>
    </row>
    <row r="113" spans="1:47" s="382" customFormat="1" x14ac:dyDescent="0.25">
      <c r="A113" s="368"/>
      <c r="B113" s="368"/>
      <c r="C113" s="369"/>
      <c r="D113" s="369"/>
      <c r="E113" s="369"/>
      <c r="F113" s="370"/>
      <c r="G113" s="371"/>
      <c r="H113" s="383"/>
      <c r="I113" s="373"/>
      <c r="J113" s="374"/>
      <c r="K113" s="375" t="e">
        <f t="shared" si="0"/>
        <v>#DIV/0!</v>
      </c>
      <c r="L113" s="373"/>
      <c r="M113" s="373"/>
      <c r="N113" s="374"/>
      <c r="O113" s="375" t="e">
        <f t="shared" si="1"/>
        <v>#DIV/0!</v>
      </c>
      <c r="P113" s="374"/>
      <c r="Q113" s="375" t="e">
        <f t="shared" si="2"/>
        <v>#DIV/0!</v>
      </c>
      <c r="R113" s="374"/>
      <c r="S113" s="375" t="e">
        <f t="shared" si="3"/>
        <v>#DIV/0!</v>
      </c>
      <c r="T113" s="373"/>
      <c r="U113" s="374"/>
      <c r="V113" s="375" t="e">
        <f t="shared" si="4"/>
        <v>#DIV/0!</v>
      </c>
      <c r="W113" s="373"/>
      <c r="X113" s="373"/>
      <c r="Y113" s="373"/>
      <c r="Z113" s="373"/>
      <c r="AA113" s="384"/>
      <c r="AB113" s="383"/>
      <c r="AC113" s="378" t="e">
        <f t="shared" si="5"/>
        <v>#DIV/0!</v>
      </c>
      <c r="AD113" s="383"/>
      <c r="AE113" s="378" t="e">
        <f t="shared" si="6"/>
        <v>#DIV/0!</v>
      </c>
      <c r="AF113" s="385"/>
      <c r="AG113" s="386"/>
      <c r="AH113" s="381"/>
      <c r="AI113" s="381"/>
      <c r="AJ113" s="374"/>
      <c r="AK113" s="378" t="e">
        <f t="shared" si="7"/>
        <v>#DIV/0!</v>
      </c>
      <c r="AL113" s="381"/>
      <c r="AM113" s="381"/>
      <c r="AN113" s="381"/>
      <c r="AO113" s="381"/>
      <c r="AP113" s="381"/>
      <c r="AQ113" s="381"/>
      <c r="AR113" s="381"/>
      <c r="AS113" s="374"/>
      <c r="AT113" s="378" t="e">
        <f t="shared" si="8"/>
        <v>#DIV/0!</v>
      </c>
      <c r="AU113" s="381"/>
    </row>
    <row r="114" spans="1:47" s="382" customFormat="1" ht="12.75" customHeight="1" x14ac:dyDescent="0.25">
      <c r="A114" s="368"/>
      <c r="B114" s="368"/>
      <c r="C114" s="369"/>
      <c r="D114" s="369"/>
      <c r="E114" s="369"/>
      <c r="F114" s="370"/>
      <c r="G114" s="371"/>
      <c r="H114" s="383"/>
      <c r="I114" s="373"/>
      <c r="J114" s="374"/>
      <c r="K114" s="375" t="e">
        <f t="shared" si="0"/>
        <v>#DIV/0!</v>
      </c>
      <c r="L114" s="373"/>
      <c r="M114" s="373"/>
      <c r="N114" s="374"/>
      <c r="O114" s="375" t="e">
        <f t="shared" si="1"/>
        <v>#DIV/0!</v>
      </c>
      <c r="P114" s="374"/>
      <c r="Q114" s="375" t="e">
        <f t="shared" si="2"/>
        <v>#DIV/0!</v>
      </c>
      <c r="R114" s="374"/>
      <c r="S114" s="375" t="e">
        <f t="shared" si="3"/>
        <v>#DIV/0!</v>
      </c>
      <c r="T114" s="373"/>
      <c r="U114" s="374"/>
      <c r="V114" s="375" t="e">
        <f t="shared" si="4"/>
        <v>#DIV/0!</v>
      </c>
      <c r="W114" s="373"/>
      <c r="X114" s="373"/>
      <c r="Y114" s="373"/>
      <c r="Z114" s="373"/>
      <c r="AA114" s="384"/>
      <c r="AB114" s="383"/>
      <c r="AC114" s="378" t="e">
        <f t="shared" si="5"/>
        <v>#DIV/0!</v>
      </c>
      <c r="AD114" s="383"/>
      <c r="AE114" s="378" t="e">
        <f t="shared" si="6"/>
        <v>#DIV/0!</v>
      </c>
      <c r="AF114" s="385"/>
      <c r="AG114" s="386"/>
      <c r="AH114" s="381"/>
      <c r="AI114" s="381"/>
      <c r="AJ114" s="374"/>
      <c r="AK114" s="378" t="e">
        <f t="shared" si="7"/>
        <v>#DIV/0!</v>
      </c>
      <c r="AL114" s="381"/>
      <c r="AM114" s="381"/>
      <c r="AN114" s="381"/>
      <c r="AO114" s="381"/>
      <c r="AP114" s="381"/>
      <c r="AQ114" s="381"/>
      <c r="AR114" s="381"/>
      <c r="AS114" s="374"/>
      <c r="AT114" s="378" t="e">
        <f t="shared" si="8"/>
        <v>#DIV/0!</v>
      </c>
      <c r="AU114" s="381"/>
    </row>
    <row r="115" spans="1:47" s="371" customFormat="1" x14ac:dyDescent="0.25">
      <c r="E115" s="387"/>
      <c r="F115" s="388"/>
      <c r="H115" s="374"/>
      <c r="I115" s="374"/>
      <c r="J115" s="374"/>
      <c r="K115" s="375" t="e">
        <f t="shared" si="0"/>
        <v>#DIV/0!</v>
      </c>
      <c r="L115" s="389"/>
      <c r="M115" s="374"/>
      <c r="N115" s="374"/>
      <c r="O115" s="375" t="e">
        <f t="shared" si="1"/>
        <v>#DIV/0!</v>
      </c>
      <c r="P115" s="374"/>
      <c r="Q115" s="375" t="e">
        <f t="shared" si="2"/>
        <v>#DIV/0!</v>
      </c>
      <c r="R115" s="374"/>
      <c r="S115" s="375" t="e">
        <f t="shared" si="3"/>
        <v>#DIV/0!</v>
      </c>
      <c r="T115" s="390"/>
      <c r="U115" s="390"/>
      <c r="V115" s="375" t="e">
        <f t="shared" si="4"/>
        <v>#DIV/0!</v>
      </c>
      <c r="W115" s="390"/>
      <c r="X115" s="374"/>
      <c r="Y115" s="374"/>
      <c r="Z115" s="374"/>
      <c r="AA115" s="374"/>
      <c r="AB115" s="374"/>
      <c r="AC115" s="378" t="e">
        <f t="shared" si="5"/>
        <v>#DIV/0!</v>
      </c>
      <c r="AD115" s="374"/>
      <c r="AE115" s="378" t="e">
        <f t="shared" si="6"/>
        <v>#DIV/0!</v>
      </c>
      <c r="AF115" s="374"/>
      <c r="AG115" s="390"/>
      <c r="AH115" s="374"/>
      <c r="AI115" s="374"/>
      <c r="AJ115" s="374"/>
      <c r="AK115" s="378" t="e">
        <f t="shared" si="7"/>
        <v>#DIV/0!</v>
      </c>
      <c r="AL115" s="386"/>
      <c r="AM115" s="374"/>
      <c r="AN115" s="374"/>
      <c r="AO115" s="390"/>
      <c r="AP115" s="374"/>
      <c r="AQ115" s="390"/>
      <c r="AR115" s="374"/>
      <c r="AS115" s="390"/>
      <c r="AT115" s="378" t="e">
        <f t="shared" si="8"/>
        <v>#DIV/0!</v>
      </c>
      <c r="AU115" s="390"/>
    </row>
    <row r="116" spans="1:47" s="371" customFormat="1" x14ac:dyDescent="0.25">
      <c r="E116" s="387"/>
      <c r="F116" s="388"/>
      <c r="H116" s="374"/>
      <c r="I116" s="374"/>
      <c r="J116" s="374"/>
      <c r="K116" s="375" t="e">
        <f t="shared" si="0"/>
        <v>#DIV/0!</v>
      </c>
      <c r="L116" s="389"/>
      <c r="M116" s="374"/>
      <c r="N116" s="374"/>
      <c r="O116" s="375" t="e">
        <f t="shared" si="1"/>
        <v>#DIV/0!</v>
      </c>
      <c r="P116" s="374"/>
      <c r="Q116" s="375" t="e">
        <f t="shared" si="2"/>
        <v>#DIV/0!</v>
      </c>
      <c r="R116" s="374"/>
      <c r="S116" s="375" t="e">
        <f t="shared" si="3"/>
        <v>#DIV/0!</v>
      </c>
      <c r="T116" s="390"/>
      <c r="U116" s="390"/>
      <c r="V116" s="375" t="e">
        <f t="shared" si="4"/>
        <v>#DIV/0!</v>
      </c>
      <c r="W116" s="390"/>
      <c r="X116" s="374"/>
      <c r="Y116" s="374"/>
      <c r="Z116" s="374"/>
      <c r="AA116" s="374"/>
      <c r="AB116" s="374"/>
      <c r="AC116" s="378" t="e">
        <f t="shared" si="5"/>
        <v>#DIV/0!</v>
      </c>
      <c r="AD116" s="374"/>
      <c r="AE116" s="378" t="e">
        <f t="shared" si="6"/>
        <v>#DIV/0!</v>
      </c>
      <c r="AF116" s="374"/>
      <c r="AG116" s="390"/>
      <c r="AH116" s="374"/>
      <c r="AI116" s="374"/>
      <c r="AJ116" s="374"/>
      <c r="AK116" s="378" t="e">
        <f t="shared" si="7"/>
        <v>#DIV/0!</v>
      </c>
      <c r="AL116" s="386"/>
      <c r="AM116" s="374"/>
      <c r="AN116" s="374"/>
      <c r="AO116" s="390"/>
      <c r="AP116" s="374"/>
      <c r="AQ116" s="390"/>
      <c r="AR116" s="374"/>
      <c r="AS116" s="390"/>
      <c r="AT116" s="378" t="e">
        <f t="shared" si="8"/>
        <v>#DIV/0!</v>
      </c>
      <c r="AU116" s="390"/>
    </row>
    <row r="117" spans="1:47" s="371" customFormat="1" x14ac:dyDescent="0.25">
      <c r="E117" s="387"/>
      <c r="F117" s="388"/>
      <c r="H117" s="374"/>
      <c r="I117" s="374"/>
      <c r="J117" s="374"/>
      <c r="K117" s="375" t="e">
        <f t="shared" si="0"/>
        <v>#DIV/0!</v>
      </c>
      <c r="L117" s="389"/>
      <c r="M117" s="374"/>
      <c r="N117" s="374"/>
      <c r="O117" s="375" t="e">
        <f t="shared" si="1"/>
        <v>#DIV/0!</v>
      </c>
      <c r="P117" s="374"/>
      <c r="Q117" s="375" t="e">
        <f t="shared" si="2"/>
        <v>#DIV/0!</v>
      </c>
      <c r="R117" s="374"/>
      <c r="S117" s="375" t="e">
        <f t="shared" si="3"/>
        <v>#DIV/0!</v>
      </c>
      <c r="T117" s="390"/>
      <c r="U117" s="390"/>
      <c r="V117" s="375" t="e">
        <f t="shared" si="4"/>
        <v>#DIV/0!</v>
      </c>
      <c r="W117" s="390"/>
      <c r="X117" s="374"/>
      <c r="Y117" s="374"/>
      <c r="Z117" s="374"/>
      <c r="AA117" s="374"/>
      <c r="AB117" s="374"/>
      <c r="AC117" s="378" t="e">
        <f t="shared" si="5"/>
        <v>#DIV/0!</v>
      </c>
      <c r="AD117" s="374"/>
      <c r="AE117" s="378" t="e">
        <f t="shared" si="6"/>
        <v>#DIV/0!</v>
      </c>
      <c r="AF117" s="374"/>
      <c r="AG117" s="390"/>
      <c r="AH117" s="374"/>
      <c r="AI117" s="374"/>
      <c r="AJ117" s="374"/>
      <c r="AK117" s="378" t="e">
        <f t="shared" si="7"/>
        <v>#DIV/0!</v>
      </c>
      <c r="AL117" s="386"/>
      <c r="AM117" s="374"/>
      <c r="AN117" s="374"/>
      <c r="AO117" s="390"/>
      <c r="AP117" s="374"/>
      <c r="AQ117" s="390"/>
      <c r="AR117" s="374"/>
      <c r="AS117" s="390"/>
      <c r="AT117" s="378" t="e">
        <f t="shared" si="8"/>
        <v>#DIV/0!</v>
      </c>
      <c r="AU117" s="390"/>
    </row>
    <row r="118" spans="1:47" s="371" customFormat="1" x14ac:dyDescent="0.25">
      <c r="E118" s="387"/>
      <c r="F118" s="388"/>
      <c r="H118" s="374"/>
      <c r="I118" s="374"/>
      <c r="J118" s="374"/>
      <c r="K118" s="375" t="e">
        <f t="shared" si="0"/>
        <v>#DIV/0!</v>
      </c>
      <c r="L118" s="389"/>
      <c r="M118" s="374"/>
      <c r="N118" s="374"/>
      <c r="O118" s="375" t="e">
        <f t="shared" si="1"/>
        <v>#DIV/0!</v>
      </c>
      <c r="P118" s="374"/>
      <c r="Q118" s="375" t="e">
        <f t="shared" si="2"/>
        <v>#DIV/0!</v>
      </c>
      <c r="R118" s="374"/>
      <c r="S118" s="375" t="e">
        <f t="shared" si="3"/>
        <v>#DIV/0!</v>
      </c>
      <c r="T118" s="390"/>
      <c r="U118" s="390"/>
      <c r="V118" s="375" t="e">
        <f t="shared" si="4"/>
        <v>#DIV/0!</v>
      </c>
      <c r="W118" s="390"/>
      <c r="X118" s="374"/>
      <c r="Y118" s="374"/>
      <c r="Z118" s="374"/>
      <c r="AA118" s="374"/>
      <c r="AB118" s="374"/>
      <c r="AC118" s="378" t="e">
        <f t="shared" si="5"/>
        <v>#DIV/0!</v>
      </c>
      <c r="AD118" s="374"/>
      <c r="AE118" s="378" t="e">
        <f t="shared" si="6"/>
        <v>#DIV/0!</v>
      </c>
      <c r="AF118" s="374"/>
      <c r="AG118" s="390"/>
      <c r="AH118" s="374"/>
      <c r="AI118" s="374"/>
      <c r="AJ118" s="374"/>
      <c r="AK118" s="378" t="e">
        <f t="shared" si="7"/>
        <v>#DIV/0!</v>
      </c>
      <c r="AL118" s="386"/>
      <c r="AM118" s="374"/>
      <c r="AN118" s="374"/>
      <c r="AO118" s="390"/>
      <c r="AP118" s="374"/>
      <c r="AQ118" s="390"/>
      <c r="AR118" s="374"/>
      <c r="AS118" s="390"/>
      <c r="AT118" s="378" t="e">
        <f t="shared" si="8"/>
        <v>#DIV/0!</v>
      </c>
      <c r="AU118" s="390"/>
    </row>
  </sheetData>
  <sheetProtection formatCells="0" formatColumns="0" formatRows="0" sort="0" autoFilter="0"/>
  <mergeCells count="10">
    <mergeCell ref="AA3:AU3"/>
    <mergeCell ref="J4:V4"/>
    <mergeCell ref="W4:Z4"/>
    <mergeCell ref="AB4:AF4"/>
    <mergeCell ref="AH4:AU4"/>
    <mergeCell ref="B109:D109"/>
    <mergeCell ref="A1:F1"/>
    <mergeCell ref="A2:F4"/>
    <mergeCell ref="I3:Z3"/>
    <mergeCell ref="A5:E5"/>
  </mergeCells>
  <conditionalFormatting sqref="K12:K107 O12:O107 Q12:Q107 S12:S107 AC12:AC107 AE12:AE107 AK12:AK107 AT12:AT107 V12:V107">
    <cfRule type="cellIs" dxfId="159" priority="5" stopIfTrue="1" operator="equal">
      <formula>"NC"</formula>
    </cfRule>
    <cfRule type="cellIs" dxfId="158" priority="6" operator="greaterThan">
      <formula>1</formula>
    </cfRule>
  </conditionalFormatting>
  <conditionalFormatting sqref="K110:K118 O110:O118 Q110:Q118 S110:S118 V110:V118 AC110:AC118 AE110:AE118 AK110:AK118 AT110:AT118">
    <cfRule type="cellIs" dxfId="157" priority="3" stopIfTrue="1" operator="equal">
      <formula>"NC"</formula>
    </cfRule>
    <cfRule type="cellIs" dxfId="156" priority="4" operator="greaterThan">
      <formula>1</formula>
    </cfRule>
  </conditionalFormatting>
  <conditionalFormatting sqref="K9:K11 O9:O11 Q9:Q11 S9:S11 AC9:AC11 AE9:AE11 AK9:AK11 AT9:AT11 V9:V11">
    <cfRule type="cellIs" dxfId="155" priority="1" stopIfTrue="1" operator="equal">
      <formula>"NC"</formula>
    </cfRule>
    <cfRule type="cellIs" dxfId="154" priority="2" operator="greaterThan">
      <formula>1</formula>
    </cfRule>
  </conditionalFormatting>
  <hyperlinks>
    <hyperlink ref="A5:D5" location="'2B-Ind. Flash'!A499" display="Cliquer pour saisir les données pour les ESMS à compétence exclusive CD"/>
    <hyperlink ref="A5:E5" location="'2B-Ind. Flash'!A110" display="Cliquer pour saisir les données pour les ESMS à compétence exclusive CD"/>
  </hyperlinks>
  <pageMargins left="0.23622047244094491" right="0.15748031496062992" top="0.35433070866141736" bottom="0.27559055118110237" header="0.31496062992125984" footer="0.31496062992125984"/>
  <pageSetup paperSize="8" scale="50" fitToWidth="2" orientation="landscape" r:id="rId1"/>
  <headerFooter>
    <oddFooter>&amp;C&amp;P</oddFooter>
  </headerFooter>
  <colBreaks count="1" manualBreakCount="1">
    <brk id="26" max="1048575" man="1"/>
  </colBreaks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pageSetUpPr fitToPage="1"/>
  </sheetPr>
  <dimension ref="A1:AG160"/>
  <sheetViews>
    <sheetView zoomScale="75" zoomScaleNormal="75" workbookViewId="0">
      <selection activeCell="D10" sqref="D10:E10"/>
    </sheetView>
  </sheetViews>
  <sheetFormatPr baseColWidth="10" defaultRowHeight="15" outlineLevelCol="1" x14ac:dyDescent="0.25"/>
  <cols>
    <col min="1" max="1" width="31.85546875" customWidth="1"/>
    <col min="2" max="2" width="44.5703125" customWidth="1"/>
    <col min="3" max="3" width="15" customWidth="1"/>
    <col min="4" max="4" width="15.5703125" customWidth="1"/>
    <col min="5" max="5" width="13.42578125" customWidth="1"/>
    <col min="6" max="6" width="15.42578125" customWidth="1"/>
    <col min="7" max="7" width="13.42578125" customWidth="1"/>
    <col min="8" max="9" width="13.42578125" style="187" customWidth="1"/>
    <col min="10" max="14" width="13.42578125" style="296" customWidth="1"/>
    <col min="15" max="26" width="13.42578125" style="296" hidden="1" customWidth="1" outlineLevel="1"/>
    <col min="27" max="27" width="13.42578125" hidden="1" customWidth="1" outlineLevel="1"/>
    <col min="28" max="28" width="13.42578125" customWidth="1" collapsed="1"/>
    <col min="29" max="47" width="13.42578125" customWidth="1"/>
  </cols>
  <sheetData>
    <row r="1" spans="1:28" ht="23.25" x14ac:dyDescent="0.35">
      <c r="A1" s="1527" t="s">
        <v>781</v>
      </c>
      <c r="B1" s="1527"/>
      <c r="C1" s="1527"/>
      <c r="D1" s="1527"/>
      <c r="E1" s="1527"/>
      <c r="F1" s="1527"/>
      <c r="G1" s="1527"/>
      <c r="H1" s="1527"/>
      <c r="I1" s="1527"/>
      <c r="J1" s="1527"/>
      <c r="K1" s="1527"/>
      <c r="L1" s="1527"/>
      <c r="M1" s="1527"/>
      <c r="N1" s="1527"/>
      <c r="O1" s="1527"/>
      <c r="P1" s="1527"/>
      <c r="Q1" s="1527"/>
      <c r="R1" s="1527"/>
      <c r="S1" s="1527"/>
      <c r="T1" s="1527"/>
      <c r="U1" s="1527"/>
      <c r="V1" s="1527"/>
      <c r="W1" s="1527"/>
      <c r="X1" s="1527"/>
      <c r="Y1" s="1527"/>
      <c r="Z1" s="1527"/>
      <c r="AA1" s="1527"/>
      <c r="AB1" s="1527"/>
    </row>
    <row r="2" spans="1:28" s="296" customFormat="1" ht="23.25" x14ac:dyDescent="0.35">
      <c r="A2" s="1527" t="s">
        <v>398</v>
      </c>
      <c r="B2" s="1527"/>
      <c r="C2" s="1527"/>
      <c r="D2" s="1527"/>
      <c r="E2" s="1527"/>
      <c r="F2" s="1527"/>
      <c r="G2" s="1527"/>
      <c r="H2" s="1527"/>
      <c r="I2" s="1527"/>
      <c r="J2" s="1527"/>
      <c r="K2" s="1527"/>
      <c r="L2" s="1527"/>
      <c r="M2" s="1527"/>
      <c r="N2" s="1527"/>
      <c r="O2" s="1527"/>
      <c r="P2" s="1527"/>
      <c r="Q2" s="1527"/>
      <c r="R2" s="1527"/>
      <c r="S2" s="1527"/>
      <c r="T2" s="1527"/>
      <c r="U2" s="1527"/>
      <c r="V2" s="1527"/>
      <c r="W2" s="1527"/>
      <c r="X2" s="1527"/>
      <c r="Y2" s="1527"/>
      <c r="Z2" s="1527"/>
      <c r="AA2" s="1527"/>
      <c r="AB2" s="1527"/>
    </row>
    <row r="3" spans="1:28" ht="23.25" x14ac:dyDescent="0.35">
      <c r="A3" s="1527"/>
      <c r="B3" s="1527"/>
      <c r="C3" s="1527"/>
      <c r="D3" s="1527"/>
      <c r="E3" s="1527"/>
      <c r="F3" s="1527"/>
      <c r="G3" s="1527"/>
      <c r="H3" s="1527"/>
      <c r="I3" s="1527"/>
      <c r="J3" s="1527"/>
      <c r="K3" s="1527"/>
      <c r="L3" s="1527"/>
      <c r="M3" s="1527"/>
      <c r="N3" s="1527"/>
      <c r="O3" s="1527"/>
      <c r="P3" s="1527"/>
      <c r="Q3" s="1527"/>
      <c r="R3" s="1527"/>
      <c r="S3" s="1527"/>
      <c r="T3" s="1527"/>
      <c r="U3" s="1527"/>
      <c r="V3" s="1527"/>
      <c r="W3" s="1527"/>
      <c r="X3" s="1527"/>
      <c r="Y3" s="1527"/>
      <c r="Z3" s="1527"/>
      <c r="AA3" s="1527"/>
      <c r="AB3" s="1527"/>
    </row>
    <row r="5" spans="1:28" s="187" customFormat="1" ht="28.5" customHeight="1" x14ac:dyDescent="0.25">
      <c r="A5" s="215" t="s">
        <v>370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</row>
    <row r="6" spans="1:28" s="187" customFormat="1" ht="15.75" thickBot="1" x14ac:dyDescent="0.3"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</row>
    <row r="7" spans="1:28" s="212" customFormat="1" ht="27" customHeight="1" thickTop="1" x14ac:dyDescent="0.25">
      <c r="A7" s="219" t="s">
        <v>158</v>
      </c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  <c r="AA7" s="220"/>
      <c r="AB7" s="221"/>
    </row>
    <row r="8" spans="1:28" s="212" customFormat="1" ht="10.5" customHeight="1" thickBot="1" x14ac:dyDescent="0.3">
      <c r="A8" s="217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</row>
    <row r="9" spans="1:28" s="296" customFormat="1" ht="20.100000000000001" customHeight="1" thickTop="1" x14ac:dyDescent="0.25">
      <c r="A9" s="1468" t="s">
        <v>400</v>
      </c>
      <c r="B9" s="1469"/>
      <c r="C9" s="1469"/>
      <c r="D9" s="1468" t="s">
        <v>686</v>
      </c>
      <c r="E9" s="1470"/>
      <c r="F9" s="1468" t="s">
        <v>687</v>
      </c>
      <c r="G9" s="1470"/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  <c r="Z9" s="297"/>
      <c r="AA9" s="297"/>
      <c r="AB9" s="297"/>
    </row>
    <row r="10" spans="1:28" s="296" customFormat="1" ht="24" customHeight="1" x14ac:dyDescent="0.25">
      <c r="A10" s="1506" t="s">
        <v>692</v>
      </c>
      <c r="B10" s="1507"/>
      <c r="C10" s="1508"/>
      <c r="D10" s="1509"/>
      <c r="E10" s="1472"/>
      <c r="F10" s="1471"/>
      <c r="G10" s="1472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  <c r="Z10" s="297"/>
      <c r="AA10" s="297"/>
      <c r="AB10" s="297"/>
    </row>
    <row r="11" spans="1:28" s="296" customFormat="1" ht="24" customHeight="1" x14ac:dyDescent="0.25">
      <c r="A11" s="1510" t="s">
        <v>690</v>
      </c>
      <c r="B11" s="1511"/>
      <c r="C11" s="1512"/>
      <c r="D11" s="1509"/>
      <c r="E11" s="1472"/>
      <c r="F11" s="1471"/>
      <c r="G11" s="1472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  <c r="Z11" s="297"/>
      <c r="AA11" s="297"/>
      <c r="AB11" s="297"/>
    </row>
    <row r="12" spans="1:28" s="296" customFormat="1" ht="24" customHeight="1" thickBot="1" x14ac:dyDescent="0.3">
      <c r="A12" s="1485" t="s">
        <v>215</v>
      </c>
      <c r="B12" s="1486"/>
      <c r="C12" s="1487"/>
      <c r="D12" s="1488" t="e">
        <f>D11/D10</f>
        <v>#DIV/0!</v>
      </c>
      <c r="E12" s="1489"/>
      <c r="F12" s="1488" t="e">
        <f>F11/F10</f>
        <v>#DIV/0!</v>
      </c>
      <c r="G12" s="1489"/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</row>
    <row r="13" spans="1:28" s="296" customFormat="1" ht="15.75" thickTop="1" x14ac:dyDescent="0.25">
      <c r="A13" s="435"/>
      <c r="AB13" s="297"/>
    </row>
    <row r="14" spans="1:28" s="296" customFormat="1" ht="15.75" thickBot="1" x14ac:dyDescent="0.3">
      <c r="A14" s="481"/>
      <c r="AB14" s="489"/>
    </row>
    <row r="15" spans="1:28" s="212" customFormat="1" ht="27" customHeight="1" thickTop="1" x14ac:dyDescent="0.25">
      <c r="A15" s="219" t="s">
        <v>14</v>
      </c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1"/>
    </row>
    <row r="16" spans="1:28" s="212" customFormat="1" ht="10.5" customHeight="1" thickBot="1" x14ac:dyDescent="0.3">
      <c r="A16" s="217"/>
      <c r="B16" s="218"/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</row>
    <row r="17" spans="1:28" s="296" customFormat="1" ht="20.100000000000001" customHeight="1" thickTop="1" x14ac:dyDescent="0.25">
      <c r="A17" s="1468" t="s">
        <v>400</v>
      </c>
      <c r="B17" s="1469"/>
      <c r="C17" s="1469"/>
      <c r="D17" s="1468" t="s">
        <v>686</v>
      </c>
      <c r="E17" s="1470"/>
      <c r="F17" s="1468" t="s">
        <v>687</v>
      </c>
      <c r="G17" s="1470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</row>
    <row r="18" spans="1:28" s="296" customFormat="1" ht="24" customHeight="1" x14ac:dyDescent="0.25">
      <c r="A18" s="1506" t="s">
        <v>688</v>
      </c>
      <c r="B18" s="1507"/>
      <c r="C18" s="1508"/>
      <c r="D18" s="1509"/>
      <c r="E18" s="1472"/>
      <c r="F18" s="1471"/>
      <c r="G18" s="1472"/>
      <c r="H18" s="297"/>
      <c r="I18" s="297"/>
      <c r="J18" s="297"/>
      <c r="K18" s="297"/>
      <c r="L18" s="297"/>
      <c r="M18" s="297"/>
      <c r="N18" s="297"/>
      <c r="O18" s="297"/>
      <c r="P18" s="297"/>
      <c r="Q18" s="297"/>
      <c r="R18" s="297"/>
      <c r="S18" s="297"/>
      <c r="T18" s="297"/>
      <c r="U18" s="297"/>
      <c r="V18" s="297"/>
      <c r="W18" s="297"/>
      <c r="X18" s="297"/>
      <c r="Y18" s="297"/>
      <c r="Z18" s="297"/>
      <c r="AA18" s="297"/>
      <c r="AB18" s="297"/>
    </row>
    <row r="19" spans="1:28" s="296" customFormat="1" ht="24" customHeight="1" x14ac:dyDescent="0.25">
      <c r="A19" s="1510" t="s">
        <v>689</v>
      </c>
      <c r="B19" s="1511"/>
      <c r="C19" s="1512"/>
      <c r="D19" s="1509"/>
      <c r="E19" s="1472"/>
      <c r="F19" s="1471"/>
      <c r="G19" s="1472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S19" s="297"/>
      <c r="T19" s="297"/>
      <c r="U19" s="297"/>
      <c r="V19" s="297"/>
      <c r="W19" s="297"/>
      <c r="X19" s="297"/>
      <c r="Y19" s="297"/>
      <c r="Z19" s="297"/>
      <c r="AA19" s="297"/>
      <c r="AB19" s="297"/>
    </row>
    <row r="20" spans="1:28" s="296" customFormat="1" ht="24" customHeight="1" x14ac:dyDescent="0.25">
      <c r="A20" s="1510" t="s">
        <v>694</v>
      </c>
      <c r="B20" s="1511"/>
      <c r="C20" s="1512"/>
      <c r="D20" s="1509"/>
      <c r="E20" s="1472"/>
      <c r="F20" s="1471"/>
      <c r="G20" s="1472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297"/>
      <c r="Z20" s="297"/>
      <c r="AA20" s="297"/>
      <c r="AB20" s="297"/>
    </row>
    <row r="21" spans="1:28" s="296" customFormat="1" ht="24" customHeight="1" x14ac:dyDescent="0.25">
      <c r="A21" s="1510" t="s">
        <v>693</v>
      </c>
      <c r="B21" s="1511"/>
      <c r="C21" s="1512"/>
      <c r="D21" s="1509"/>
      <c r="E21" s="1472"/>
      <c r="F21" s="1471"/>
      <c r="G21" s="1472"/>
      <c r="H21" s="297"/>
      <c r="I21" s="297"/>
      <c r="J21" s="297"/>
      <c r="K21" s="297"/>
      <c r="L21" s="297"/>
      <c r="M21" s="297"/>
      <c r="N21" s="297"/>
      <c r="O21" s="297"/>
      <c r="P21" s="297"/>
      <c r="Q21" s="297"/>
      <c r="R21" s="297"/>
      <c r="S21" s="297"/>
      <c r="T21" s="297"/>
      <c r="U21" s="297"/>
      <c r="V21" s="297"/>
      <c r="W21" s="297"/>
      <c r="X21" s="297"/>
      <c r="Y21" s="297"/>
      <c r="Z21" s="297"/>
      <c r="AA21" s="297"/>
      <c r="AB21" s="297"/>
    </row>
    <row r="22" spans="1:28" s="296" customFormat="1" ht="24" customHeight="1" x14ac:dyDescent="0.25">
      <c r="A22" s="1479" t="s">
        <v>691</v>
      </c>
      <c r="B22" s="1480"/>
      <c r="C22" s="1481"/>
      <c r="D22" s="1482" t="e">
        <f>D19/D18</f>
        <v>#DIV/0!</v>
      </c>
      <c r="E22" s="1483"/>
      <c r="F22" s="1484" t="e">
        <f>F19/F18</f>
        <v>#DIV/0!</v>
      </c>
      <c r="G22" s="1483"/>
      <c r="H22" s="297"/>
      <c r="I22" s="297"/>
      <c r="J22" s="297"/>
      <c r="K22" s="297"/>
      <c r="L22" s="297"/>
      <c r="M22" s="297"/>
      <c r="N22" s="297"/>
      <c r="O22" s="297"/>
      <c r="P22" s="297"/>
      <c r="Q22" s="297"/>
      <c r="R22" s="297"/>
      <c r="S22" s="297"/>
      <c r="T22" s="297"/>
      <c r="U22" s="297"/>
      <c r="V22" s="297"/>
      <c r="W22" s="297"/>
      <c r="X22" s="297"/>
      <c r="Y22" s="297"/>
      <c r="Z22" s="297"/>
      <c r="AA22" s="297"/>
      <c r="AB22" s="297"/>
    </row>
    <row r="23" spans="1:28" s="296" customFormat="1" ht="24" customHeight="1" x14ac:dyDescent="0.25">
      <c r="A23" s="1479" t="s">
        <v>721</v>
      </c>
      <c r="B23" s="1480"/>
      <c r="C23" s="1481"/>
      <c r="D23" s="1482" t="e">
        <f>D20/D19</f>
        <v>#DIV/0!</v>
      </c>
      <c r="E23" s="1483"/>
      <c r="F23" s="1484" t="e">
        <f>F20/F19</f>
        <v>#DIV/0!</v>
      </c>
      <c r="G23" s="1483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</row>
    <row r="24" spans="1:28" s="296" customFormat="1" ht="24" customHeight="1" thickBot="1" x14ac:dyDescent="0.3">
      <c r="A24" s="1485" t="s">
        <v>155</v>
      </c>
      <c r="B24" s="1486"/>
      <c r="C24" s="1487"/>
      <c r="D24" s="1488" t="e">
        <f>D21/D18</f>
        <v>#DIV/0!</v>
      </c>
      <c r="E24" s="1489"/>
      <c r="F24" s="1490" t="e">
        <f>F21/F18</f>
        <v>#DIV/0!</v>
      </c>
      <c r="G24" s="1489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S24" s="297"/>
      <c r="T24" s="297"/>
      <c r="U24" s="297"/>
      <c r="V24" s="297"/>
      <c r="W24" s="297"/>
      <c r="X24" s="297"/>
      <c r="Y24" s="297"/>
      <c r="Z24" s="297"/>
      <c r="AA24" s="297"/>
      <c r="AB24" s="297"/>
    </row>
    <row r="25" spans="1:28" s="296" customFormat="1" ht="15.75" thickTop="1" x14ac:dyDescent="0.25"/>
    <row r="26" spans="1:28" s="408" customFormat="1" ht="12.75" customHeight="1" thickBot="1" x14ac:dyDescent="0.3">
      <c r="A26" s="295"/>
      <c r="B26" s="295"/>
    </row>
    <row r="27" spans="1:28" s="212" customFormat="1" ht="27" customHeight="1" thickTop="1" x14ac:dyDescent="0.25">
      <c r="A27" s="219" t="s">
        <v>399</v>
      </c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1"/>
    </row>
    <row r="28" spans="1:28" s="212" customFormat="1" ht="10.5" customHeight="1" thickBot="1" x14ac:dyDescent="0.3">
      <c r="A28" s="217"/>
      <c r="B28" s="218"/>
      <c r="C28" s="218"/>
      <c r="D28" s="218"/>
      <c r="E28" s="218"/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</row>
    <row r="29" spans="1:28" ht="20.100000000000001" customHeight="1" thickTop="1" x14ac:dyDescent="0.25">
      <c r="A29" s="1474" t="s">
        <v>400</v>
      </c>
      <c r="B29" s="1475"/>
      <c r="C29" s="1475"/>
      <c r="D29" s="1475"/>
      <c r="E29" s="1476"/>
      <c r="F29" s="37"/>
      <c r="G29" s="37"/>
      <c r="H29" s="37"/>
      <c r="I29" s="3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37"/>
      <c r="AB29" s="297"/>
    </row>
    <row r="30" spans="1:28" s="296" customFormat="1" ht="20.100000000000001" customHeight="1" x14ac:dyDescent="0.25">
      <c r="A30" s="1506" t="s">
        <v>565</v>
      </c>
      <c r="B30" s="1507"/>
      <c r="C30" s="1507"/>
      <c r="D30" s="1471"/>
      <c r="E30" s="1472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</row>
    <row r="31" spans="1:28" s="296" customFormat="1" ht="33" customHeight="1" x14ac:dyDescent="0.25">
      <c r="A31" s="1510" t="s">
        <v>564</v>
      </c>
      <c r="B31" s="1511"/>
      <c r="C31" s="1511"/>
      <c r="D31" s="1471"/>
      <c r="E31" s="1472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</row>
    <row r="32" spans="1:28" ht="33" customHeight="1" x14ac:dyDescent="0.25">
      <c r="A32" s="1479" t="s">
        <v>401</v>
      </c>
      <c r="B32" s="1480"/>
      <c r="C32" s="1480"/>
      <c r="D32" s="1491" t="e">
        <f>D31/D30</f>
        <v>#DIV/0!</v>
      </c>
      <c r="E32" s="1492"/>
      <c r="F32" s="37"/>
      <c r="G32" s="37"/>
      <c r="H32" s="37"/>
      <c r="I32" s="3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297"/>
      <c r="Z32" s="297"/>
      <c r="AA32" s="37"/>
      <c r="AB32" s="297"/>
    </row>
    <row r="33" spans="1:28" s="296" customFormat="1" ht="20.100000000000001" customHeight="1" x14ac:dyDescent="0.25">
      <c r="A33" s="1510" t="s">
        <v>566</v>
      </c>
      <c r="B33" s="1511"/>
      <c r="C33" s="1511"/>
      <c r="D33" s="1471"/>
      <c r="E33" s="1472"/>
      <c r="F33" s="297"/>
      <c r="G33" s="297"/>
      <c r="H33" s="297"/>
      <c r="I33" s="297"/>
      <c r="J33" s="297"/>
      <c r="K33" s="297"/>
      <c r="L33" s="297"/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297"/>
    </row>
    <row r="34" spans="1:28" s="296" customFormat="1" ht="20.100000000000001" customHeight="1" x14ac:dyDescent="0.25">
      <c r="A34" s="1510" t="s">
        <v>567</v>
      </c>
      <c r="B34" s="1511"/>
      <c r="C34" s="1511"/>
      <c r="D34" s="1471"/>
      <c r="E34" s="1472"/>
      <c r="F34" s="297"/>
      <c r="G34" s="297"/>
      <c r="H34" s="297"/>
      <c r="I34" s="297"/>
      <c r="J34" s="297"/>
      <c r="K34" s="297"/>
      <c r="L34" s="297"/>
      <c r="M34" s="297"/>
      <c r="N34" s="297"/>
      <c r="O34" s="297"/>
      <c r="P34" s="297"/>
      <c r="Q34" s="297"/>
      <c r="R34" s="297"/>
      <c r="S34" s="297"/>
      <c r="T34" s="297"/>
      <c r="U34" s="297"/>
      <c r="V34" s="297"/>
      <c r="W34" s="297"/>
      <c r="X34" s="297"/>
      <c r="Y34" s="297"/>
      <c r="Z34" s="297"/>
      <c r="AA34" s="297"/>
      <c r="AB34" s="297"/>
    </row>
    <row r="35" spans="1:28" ht="20.100000000000001" customHeight="1" x14ac:dyDescent="0.25">
      <c r="A35" s="1479" t="s">
        <v>402</v>
      </c>
      <c r="B35" s="1480"/>
      <c r="C35" s="1480"/>
      <c r="D35" s="1491" t="e">
        <f>D34/D33</f>
        <v>#DIV/0!</v>
      </c>
      <c r="E35" s="1492"/>
      <c r="F35" s="37"/>
      <c r="G35" s="37"/>
      <c r="H35" s="37"/>
      <c r="I35" s="3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297"/>
      <c r="Z35" s="297"/>
      <c r="AA35" s="37"/>
      <c r="AB35" s="297"/>
    </row>
    <row r="36" spans="1:28" ht="20.100000000000001" customHeight="1" thickBot="1" x14ac:dyDescent="0.3">
      <c r="A36" s="1485" t="s">
        <v>403</v>
      </c>
      <c r="B36" s="1486"/>
      <c r="C36" s="1486"/>
      <c r="D36" s="1529"/>
      <c r="E36" s="1530"/>
      <c r="F36" s="37"/>
      <c r="G36" s="37"/>
      <c r="H36" s="37"/>
      <c r="I36" s="37"/>
      <c r="J36" s="297"/>
      <c r="K36" s="297"/>
      <c r="L36" s="297"/>
      <c r="M36" s="297"/>
      <c r="N36" s="297"/>
      <c r="O36" s="297"/>
      <c r="P36" s="297"/>
      <c r="Q36" s="297"/>
      <c r="R36" s="297"/>
      <c r="S36" s="297"/>
      <c r="T36" s="297"/>
      <c r="U36" s="297"/>
      <c r="V36" s="297"/>
      <c r="W36" s="297"/>
      <c r="X36" s="297"/>
      <c r="Y36" s="297"/>
      <c r="Z36" s="297"/>
      <c r="AA36" s="37"/>
      <c r="AB36" s="297"/>
    </row>
    <row r="37" spans="1:28" ht="16.5" thickTop="1" thickBot="1" x14ac:dyDescent="0.3">
      <c r="A37" s="83"/>
      <c r="B37" s="37"/>
      <c r="C37" s="37"/>
      <c r="D37" s="37"/>
      <c r="E37" s="37"/>
      <c r="F37" s="37"/>
      <c r="G37" s="37"/>
      <c r="H37" s="37"/>
      <c r="I37" s="3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297"/>
      <c r="V37" s="297"/>
      <c r="W37" s="297"/>
      <c r="X37" s="297"/>
      <c r="Y37" s="297"/>
      <c r="Z37" s="297"/>
      <c r="AA37" s="37"/>
      <c r="AB37" s="297"/>
    </row>
    <row r="38" spans="1:28" ht="24.75" customHeight="1" thickTop="1" thickBot="1" x14ac:dyDescent="0.3">
      <c r="A38" s="1539"/>
      <c r="B38" s="1540"/>
      <c r="C38" s="1538" t="s">
        <v>792</v>
      </c>
      <c r="D38" s="1538"/>
      <c r="E38" s="1538"/>
      <c r="F38" s="1538"/>
      <c r="G38" s="1538"/>
      <c r="H38" s="1538"/>
      <c r="I38" s="1538"/>
      <c r="J38" s="1538"/>
      <c r="K38" s="1538"/>
      <c r="L38" s="1538"/>
      <c r="M38" s="1538"/>
      <c r="N38" s="1538"/>
      <c r="O38" s="1538"/>
      <c r="P38" s="1538"/>
      <c r="Q38" s="1538"/>
      <c r="R38" s="1538"/>
      <c r="S38" s="1538"/>
      <c r="T38" s="1538"/>
      <c r="U38" s="1538"/>
      <c r="V38" s="1538"/>
      <c r="W38" s="1538"/>
      <c r="X38" s="1538"/>
      <c r="Y38" s="1538"/>
      <c r="Z38" s="1538"/>
      <c r="AA38" s="1538"/>
      <c r="AB38" s="481"/>
    </row>
    <row r="39" spans="1:28" s="187" customFormat="1" ht="33.75" customHeight="1" thickTop="1" thickBot="1" x14ac:dyDescent="0.3">
      <c r="A39" s="1541"/>
      <c r="B39" s="1542"/>
      <c r="C39" s="883" t="s">
        <v>408</v>
      </c>
      <c r="D39" s="884" t="s">
        <v>409</v>
      </c>
      <c r="E39" s="884" t="s">
        <v>410</v>
      </c>
      <c r="F39" s="884" t="s">
        <v>411</v>
      </c>
      <c r="G39" s="884" t="s">
        <v>412</v>
      </c>
      <c r="H39" s="884" t="s">
        <v>449</v>
      </c>
      <c r="I39" s="884" t="s">
        <v>450</v>
      </c>
      <c r="J39" s="884" t="s">
        <v>697</v>
      </c>
      <c r="K39" s="884" t="s">
        <v>698</v>
      </c>
      <c r="L39" s="884" t="s">
        <v>699</v>
      </c>
      <c r="M39" s="884" t="s">
        <v>700</v>
      </c>
      <c r="N39" s="884" t="s">
        <v>701</v>
      </c>
      <c r="O39" s="884" t="s">
        <v>702</v>
      </c>
      <c r="P39" s="884" t="s">
        <v>703</v>
      </c>
      <c r="Q39" s="884" t="s">
        <v>704</v>
      </c>
      <c r="R39" s="884" t="s">
        <v>705</v>
      </c>
      <c r="S39" s="884" t="s">
        <v>706</v>
      </c>
      <c r="T39" s="884" t="s">
        <v>707</v>
      </c>
      <c r="U39" s="884" t="s">
        <v>708</v>
      </c>
      <c r="V39" s="884" t="s">
        <v>709</v>
      </c>
      <c r="W39" s="884" t="s">
        <v>710</v>
      </c>
      <c r="X39" s="884" t="s">
        <v>711</v>
      </c>
      <c r="Y39" s="884" t="s">
        <v>712</v>
      </c>
      <c r="Z39" s="884" t="s">
        <v>713</v>
      </c>
      <c r="AA39" s="885" t="s">
        <v>427</v>
      </c>
      <c r="AB39" s="253" t="s">
        <v>413</v>
      </c>
    </row>
    <row r="40" spans="1:28" s="188" customFormat="1" ht="36" customHeight="1" thickTop="1" thickBot="1" x14ac:dyDescent="0.3">
      <c r="A40" s="1495" t="s">
        <v>597</v>
      </c>
      <c r="B40" s="1496"/>
      <c r="C40" s="867"/>
      <c r="D40" s="867"/>
      <c r="E40" s="867"/>
      <c r="F40" s="867"/>
      <c r="G40" s="867"/>
      <c r="H40" s="867"/>
      <c r="I40" s="867"/>
      <c r="J40" s="868"/>
      <c r="K40" s="868"/>
      <c r="L40" s="868"/>
      <c r="M40" s="868"/>
      <c r="N40" s="868"/>
      <c r="O40" s="868"/>
      <c r="P40" s="868"/>
      <c r="Q40" s="868"/>
      <c r="R40" s="868"/>
      <c r="S40" s="868"/>
      <c r="T40" s="868"/>
      <c r="U40" s="868"/>
      <c r="V40" s="868"/>
      <c r="W40" s="868"/>
      <c r="X40" s="868"/>
      <c r="Y40" s="868"/>
      <c r="Z40" s="868"/>
      <c r="AA40" s="869"/>
      <c r="AB40" s="529">
        <f>SUM(C40:AA40)</f>
        <v>0</v>
      </c>
    </row>
    <row r="41" spans="1:28" s="188" customFormat="1" ht="36" customHeight="1" thickTop="1" x14ac:dyDescent="0.25">
      <c r="A41" s="1495" t="s">
        <v>561</v>
      </c>
      <c r="B41" s="1496"/>
      <c r="C41" s="870"/>
      <c r="D41" s="871"/>
      <c r="E41" s="871"/>
      <c r="F41" s="871"/>
      <c r="G41" s="871"/>
      <c r="H41" s="871"/>
      <c r="I41" s="871"/>
      <c r="J41" s="872"/>
      <c r="K41" s="872"/>
      <c r="L41" s="872"/>
      <c r="M41" s="872"/>
      <c r="N41" s="872"/>
      <c r="O41" s="872"/>
      <c r="P41" s="872"/>
      <c r="Q41" s="872"/>
      <c r="R41" s="872"/>
      <c r="S41" s="872"/>
      <c r="T41" s="872"/>
      <c r="U41" s="872"/>
      <c r="V41" s="872"/>
      <c r="W41" s="872"/>
      <c r="X41" s="872"/>
      <c r="Y41" s="872"/>
      <c r="Z41" s="872"/>
      <c r="AA41" s="873"/>
      <c r="AB41" s="529">
        <f>SUM(C41:AA41)</f>
        <v>0</v>
      </c>
    </row>
    <row r="42" spans="1:28" s="188" customFormat="1" ht="34.5" customHeight="1" thickBot="1" x14ac:dyDescent="0.3">
      <c r="A42" s="1442" t="s">
        <v>404</v>
      </c>
      <c r="B42" s="1443"/>
      <c r="C42" s="539" t="e">
        <f>C41/C40</f>
        <v>#DIV/0!</v>
      </c>
      <c r="D42" s="540" t="e">
        <f t="shared" ref="D42:AB42" si="0">D41/D40</f>
        <v>#DIV/0!</v>
      </c>
      <c r="E42" s="540" t="e">
        <f t="shared" si="0"/>
        <v>#DIV/0!</v>
      </c>
      <c r="F42" s="540" t="e">
        <f t="shared" si="0"/>
        <v>#DIV/0!</v>
      </c>
      <c r="G42" s="540" t="e">
        <f t="shared" si="0"/>
        <v>#DIV/0!</v>
      </c>
      <c r="H42" s="540" t="e">
        <f t="shared" si="0"/>
        <v>#DIV/0!</v>
      </c>
      <c r="I42" s="540" t="e">
        <f t="shared" si="0"/>
        <v>#DIV/0!</v>
      </c>
      <c r="J42" s="541" t="e">
        <f t="shared" si="0"/>
        <v>#DIV/0!</v>
      </c>
      <c r="K42" s="541" t="e">
        <f t="shared" si="0"/>
        <v>#DIV/0!</v>
      </c>
      <c r="L42" s="541" t="e">
        <f t="shared" si="0"/>
        <v>#DIV/0!</v>
      </c>
      <c r="M42" s="541" t="e">
        <f t="shared" si="0"/>
        <v>#DIV/0!</v>
      </c>
      <c r="N42" s="541" t="e">
        <f t="shared" si="0"/>
        <v>#DIV/0!</v>
      </c>
      <c r="O42" s="541" t="e">
        <f t="shared" si="0"/>
        <v>#DIV/0!</v>
      </c>
      <c r="P42" s="541" t="e">
        <f t="shared" si="0"/>
        <v>#DIV/0!</v>
      </c>
      <c r="Q42" s="541" t="e">
        <f t="shared" si="0"/>
        <v>#DIV/0!</v>
      </c>
      <c r="R42" s="541" t="e">
        <f t="shared" si="0"/>
        <v>#DIV/0!</v>
      </c>
      <c r="S42" s="541" t="e">
        <f t="shared" si="0"/>
        <v>#DIV/0!</v>
      </c>
      <c r="T42" s="541" t="e">
        <f t="shared" si="0"/>
        <v>#DIV/0!</v>
      </c>
      <c r="U42" s="541" t="e">
        <f t="shared" si="0"/>
        <v>#DIV/0!</v>
      </c>
      <c r="V42" s="541" t="e">
        <f t="shared" si="0"/>
        <v>#DIV/0!</v>
      </c>
      <c r="W42" s="541" t="e">
        <f t="shared" si="0"/>
        <v>#DIV/0!</v>
      </c>
      <c r="X42" s="541" t="e">
        <f t="shared" si="0"/>
        <v>#DIV/0!</v>
      </c>
      <c r="Y42" s="541" t="e">
        <f t="shared" si="0"/>
        <v>#DIV/0!</v>
      </c>
      <c r="Z42" s="541" t="e">
        <f t="shared" si="0"/>
        <v>#DIV/0!</v>
      </c>
      <c r="AA42" s="542" t="e">
        <f t="shared" si="0"/>
        <v>#DIV/0!</v>
      </c>
      <c r="AB42" s="543" t="e">
        <f t="shared" si="0"/>
        <v>#DIV/0!</v>
      </c>
    </row>
    <row r="43" spans="1:28" ht="24.95" customHeight="1" thickTop="1" x14ac:dyDescent="0.25">
      <c r="A43" s="1495" t="s">
        <v>560</v>
      </c>
      <c r="B43" s="1496"/>
      <c r="C43" s="870"/>
      <c r="D43" s="871"/>
      <c r="E43" s="871"/>
      <c r="F43" s="871"/>
      <c r="G43" s="871"/>
      <c r="H43" s="871"/>
      <c r="I43" s="871"/>
      <c r="J43" s="872"/>
      <c r="K43" s="872"/>
      <c r="L43" s="872"/>
      <c r="M43" s="872"/>
      <c r="N43" s="872"/>
      <c r="O43" s="872"/>
      <c r="P43" s="872"/>
      <c r="Q43" s="872"/>
      <c r="R43" s="872"/>
      <c r="S43" s="872"/>
      <c r="T43" s="872"/>
      <c r="U43" s="872"/>
      <c r="V43" s="872"/>
      <c r="W43" s="872"/>
      <c r="X43" s="872"/>
      <c r="Y43" s="872"/>
      <c r="Z43" s="872"/>
      <c r="AA43" s="873"/>
      <c r="AB43" s="529">
        <f>SUM(C43:AA43)</f>
        <v>0</v>
      </c>
    </row>
    <row r="44" spans="1:28" ht="24.95" customHeight="1" thickBot="1" x14ac:dyDescent="0.3">
      <c r="A44" s="1442" t="s">
        <v>405</v>
      </c>
      <c r="B44" s="1443"/>
      <c r="C44" s="596" t="e">
        <f>C43/C40</f>
        <v>#DIV/0!</v>
      </c>
      <c r="D44" s="597" t="e">
        <f t="shared" ref="D44:AB44" si="1">D43/D40</f>
        <v>#DIV/0!</v>
      </c>
      <c r="E44" s="597" t="e">
        <f t="shared" si="1"/>
        <v>#DIV/0!</v>
      </c>
      <c r="F44" s="597" t="e">
        <f t="shared" si="1"/>
        <v>#DIV/0!</v>
      </c>
      <c r="G44" s="597" t="e">
        <f t="shared" si="1"/>
        <v>#DIV/0!</v>
      </c>
      <c r="H44" s="597" t="e">
        <f t="shared" si="1"/>
        <v>#DIV/0!</v>
      </c>
      <c r="I44" s="597" t="e">
        <f t="shared" si="1"/>
        <v>#DIV/0!</v>
      </c>
      <c r="J44" s="598" t="e">
        <f t="shared" si="1"/>
        <v>#DIV/0!</v>
      </c>
      <c r="K44" s="598" t="e">
        <f t="shared" si="1"/>
        <v>#DIV/0!</v>
      </c>
      <c r="L44" s="598" t="e">
        <f t="shared" si="1"/>
        <v>#DIV/0!</v>
      </c>
      <c r="M44" s="598" t="e">
        <f t="shared" si="1"/>
        <v>#DIV/0!</v>
      </c>
      <c r="N44" s="598" t="e">
        <f t="shared" si="1"/>
        <v>#DIV/0!</v>
      </c>
      <c r="O44" s="598" t="e">
        <f t="shared" si="1"/>
        <v>#DIV/0!</v>
      </c>
      <c r="P44" s="598" t="e">
        <f t="shared" si="1"/>
        <v>#DIV/0!</v>
      </c>
      <c r="Q44" s="598" t="e">
        <f t="shared" si="1"/>
        <v>#DIV/0!</v>
      </c>
      <c r="R44" s="598" t="e">
        <f t="shared" si="1"/>
        <v>#DIV/0!</v>
      </c>
      <c r="S44" s="598" t="e">
        <f t="shared" si="1"/>
        <v>#DIV/0!</v>
      </c>
      <c r="T44" s="598" t="e">
        <f t="shared" si="1"/>
        <v>#DIV/0!</v>
      </c>
      <c r="U44" s="598" t="e">
        <f t="shared" si="1"/>
        <v>#DIV/0!</v>
      </c>
      <c r="V44" s="598" t="e">
        <f t="shared" si="1"/>
        <v>#DIV/0!</v>
      </c>
      <c r="W44" s="598" t="e">
        <f t="shared" si="1"/>
        <v>#DIV/0!</v>
      </c>
      <c r="X44" s="598" t="e">
        <f t="shared" si="1"/>
        <v>#DIV/0!</v>
      </c>
      <c r="Y44" s="598" t="e">
        <f t="shared" si="1"/>
        <v>#DIV/0!</v>
      </c>
      <c r="Z44" s="598" t="e">
        <f t="shared" si="1"/>
        <v>#DIV/0!</v>
      </c>
      <c r="AA44" s="599" t="e">
        <f t="shared" si="1"/>
        <v>#DIV/0!</v>
      </c>
      <c r="AB44" s="543" t="e">
        <f t="shared" si="1"/>
        <v>#DIV/0!</v>
      </c>
    </row>
    <row r="45" spans="1:28" ht="30" customHeight="1" thickTop="1" x14ac:dyDescent="0.25">
      <c r="A45" s="1531" t="s">
        <v>563</v>
      </c>
      <c r="B45" s="1532"/>
      <c r="C45" s="870"/>
      <c r="D45" s="871"/>
      <c r="E45" s="871"/>
      <c r="F45" s="871"/>
      <c r="G45" s="871"/>
      <c r="H45" s="871"/>
      <c r="I45" s="871"/>
      <c r="J45" s="872"/>
      <c r="K45" s="872"/>
      <c r="L45" s="872"/>
      <c r="M45" s="872"/>
      <c r="N45" s="872"/>
      <c r="O45" s="872"/>
      <c r="P45" s="872"/>
      <c r="Q45" s="872"/>
      <c r="R45" s="872"/>
      <c r="S45" s="872"/>
      <c r="T45" s="872"/>
      <c r="U45" s="872"/>
      <c r="V45" s="872"/>
      <c r="W45" s="872"/>
      <c r="X45" s="872"/>
      <c r="Y45" s="872"/>
      <c r="Z45" s="872"/>
      <c r="AA45" s="873"/>
      <c r="AB45" s="529">
        <f>SUM(C45:AA45)</f>
        <v>0</v>
      </c>
    </row>
    <row r="46" spans="1:28" ht="21" customHeight="1" thickBot="1" x14ac:dyDescent="0.3">
      <c r="A46" s="1461" t="s">
        <v>406</v>
      </c>
      <c r="B46" s="1528"/>
      <c r="C46" s="596" t="e">
        <f>C45/C40</f>
        <v>#DIV/0!</v>
      </c>
      <c r="D46" s="597" t="e">
        <f t="shared" ref="D46:AB46" si="2">D45/D40</f>
        <v>#DIV/0!</v>
      </c>
      <c r="E46" s="597" t="e">
        <f t="shared" si="2"/>
        <v>#DIV/0!</v>
      </c>
      <c r="F46" s="597" t="e">
        <f t="shared" si="2"/>
        <v>#DIV/0!</v>
      </c>
      <c r="G46" s="597" t="e">
        <f t="shared" si="2"/>
        <v>#DIV/0!</v>
      </c>
      <c r="H46" s="597" t="e">
        <f t="shared" si="2"/>
        <v>#DIV/0!</v>
      </c>
      <c r="I46" s="597" t="e">
        <f t="shared" si="2"/>
        <v>#DIV/0!</v>
      </c>
      <c r="J46" s="598" t="e">
        <f t="shared" si="2"/>
        <v>#DIV/0!</v>
      </c>
      <c r="K46" s="598" t="e">
        <f t="shared" si="2"/>
        <v>#DIV/0!</v>
      </c>
      <c r="L46" s="598" t="e">
        <f t="shared" si="2"/>
        <v>#DIV/0!</v>
      </c>
      <c r="M46" s="598" t="e">
        <f t="shared" si="2"/>
        <v>#DIV/0!</v>
      </c>
      <c r="N46" s="598" t="e">
        <f t="shared" si="2"/>
        <v>#DIV/0!</v>
      </c>
      <c r="O46" s="598" t="e">
        <f t="shared" si="2"/>
        <v>#DIV/0!</v>
      </c>
      <c r="P46" s="598" t="e">
        <f t="shared" si="2"/>
        <v>#DIV/0!</v>
      </c>
      <c r="Q46" s="598" t="e">
        <f t="shared" si="2"/>
        <v>#DIV/0!</v>
      </c>
      <c r="R46" s="598" t="e">
        <f t="shared" si="2"/>
        <v>#DIV/0!</v>
      </c>
      <c r="S46" s="598" t="e">
        <f t="shared" si="2"/>
        <v>#DIV/0!</v>
      </c>
      <c r="T46" s="598" t="e">
        <f t="shared" si="2"/>
        <v>#DIV/0!</v>
      </c>
      <c r="U46" s="598" t="e">
        <f t="shared" si="2"/>
        <v>#DIV/0!</v>
      </c>
      <c r="V46" s="598" t="e">
        <f t="shared" si="2"/>
        <v>#DIV/0!</v>
      </c>
      <c r="W46" s="598" t="e">
        <f t="shared" si="2"/>
        <v>#DIV/0!</v>
      </c>
      <c r="X46" s="598" t="e">
        <f t="shared" si="2"/>
        <v>#DIV/0!</v>
      </c>
      <c r="Y46" s="598" t="e">
        <f t="shared" si="2"/>
        <v>#DIV/0!</v>
      </c>
      <c r="Z46" s="598" t="e">
        <f t="shared" si="2"/>
        <v>#DIV/0!</v>
      </c>
      <c r="AA46" s="599" t="e">
        <f t="shared" si="2"/>
        <v>#DIV/0!</v>
      </c>
      <c r="AB46" s="543" t="e">
        <f t="shared" si="2"/>
        <v>#DIV/0!</v>
      </c>
    </row>
    <row r="47" spans="1:28" ht="21" customHeight="1" thickTop="1" x14ac:dyDescent="0.25">
      <c r="A47" s="1531" t="s">
        <v>562</v>
      </c>
      <c r="B47" s="1532"/>
      <c r="C47" s="870"/>
      <c r="D47" s="871"/>
      <c r="E47" s="871"/>
      <c r="F47" s="871"/>
      <c r="G47" s="871"/>
      <c r="H47" s="871"/>
      <c r="I47" s="871"/>
      <c r="J47" s="872"/>
      <c r="K47" s="872"/>
      <c r="L47" s="872"/>
      <c r="M47" s="872"/>
      <c r="N47" s="872"/>
      <c r="O47" s="872"/>
      <c r="P47" s="872"/>
      <c r="Q47" s="872"/>
      <c r="R47" s="872"/>
      <c r="S47" s="872"/>
      <c r="T47" s="872"/>
      <c r="U47" s="872"/>
      <c r="V47" s="872"/>
      <c r="W47" s="872"/>
      <c r="X47" s="872"/>
      <c r="Y47" s="872"/>
      <c r="Z47" s="872"/>
      <c r="AA47" s="873"/>
      <c r="AB47" s="529">
        <f>SUM(C47:AA47)</f>
        <v>0</v>
      </c>
    </row>
    <row r="48" spans="1:28" ht="21" customHeight="1" thickBot="1" x14ac:dyDescent="0.3">
      <c r="A48" s="1461" t="s">
        <v>407</v>
      </c>
      <c r="B48" s="1528"/>
      <c r="C48" s="596" t="e">
        <f>C47/C40</f>
        <v>#DIV/0!</v>
      </c>
      <c r="D48" s="597" t="e">
        <f t="shared" ref="D48:AB48" si="3">D47/D40</f>
        <v>#DIV/0!</v>
      </c>
      <c r="E48" s="597" t="e">
        <f t="shared" si="3"/>
        <v>#DIV/0!</v>
      </c>
      <c r="F48" s="597" t="e">
        <f t="shared" si="3"/>
        <v>#DIV/0!</v>
      </c>
      <c r="G48" s="597" t="e">
        <f t="shared" si="3"/>
        <v>#DIV/0!</v>
      </c>
      <c r="H48" s="597" t="e">
        <f t="shared" si="3"/>
        <v>#DIV/0!</v>
      </c>
      <c r="I48" s="597" t="e">
        <f t="shared" si="3"/>
        <v>#DIV/0!</v>
      </c>
      <c r="J48" s="598" t="e">
        <f t="shared" si="3"/>
        <v>#DIV/0!</v>
      </c>
      <c r="K48" s="598" t="e">
        <f t="shared" si="3"/>
        <v>#DIV/0!</v>
      </c>
      <c r="L48" s="598" t="e">
        <f t="shared" si="3"/>
        <v>#DIV/0!</v>
      </c>
      <c r="M48" s="598" t="e">
        <f t="shared" si="3"/>
        <v>#DIV/0!</v>
      </c>
      <c r="N48" s="598" t="e">
        <f t="shared" si="3"/>
        <v>#DIV/0!</v>
      </c>
      <c r="O48" s="598" t="e">
        <f t="shared" si="3"/>
        <v>#DIV/0!</v>
      </c>
      <c r="P48" s="598" t="e">
        <f t="shared" si="3"/>
        <v>#DIV/0!</v>
      </c>
      <c r="Q48" s="598" t="e">
        <f t="shared" si="3"/>
        <v>#DIV/0!</v>
      </c>
      <c r="R48" s="598" t="e">
        <f t="shared" si="3"/>
        <v>#DIV/0!</v>
      </c>
      <c r="S48" s="598" t="e">
        <f t="shared" si="3"/>
        <v>#DIV/0!</v>
      </c>
      <c r="T48" s="598" t="e">
        <f t="shared" si="3"/>
        <v>#DIV/0!</v>
      </c>
      <c r="U48" s="598" t="e">
        <f t="shared" si="3"/>
        <v>#DIV/0!</v>
      </c>
      <c r="V48" s="598" t="e">
        <f t="shared" si="3"/>
        <v>#DIV/0!</v>
      </c>
      <c r="W48" s="598" t="e">
        <f t="shared" si="3"/>
        <v>#DIV/0!</v>
      </c>
      <c r="X48" s="598" t="e">
        <f t="shared" si="3"/>
        <v>#DIV/0!</v>
      </c>
      <c r="Y48" s="598" t="e">
        <f t="shared" si="3"/>
        <v>#DIV/0!</v>
      </c>
      <c r="Z48" s="598" t="e">
        <f t="shared" si="3"/>
        <v>#DIV/0!</v>
      </c>
      <c r="AA48" s="599" t="e">
        <f t="shared" si="3"/>
        <v>#DIV/0!</v>
      </c>
      <c r="AB48" s="543" t="e">
        <f t="shared" si="3"/>
        <v>#DIV/0!</v>
      </c>
    </row>
    <row r="49" spans="1:29" ht="48.95" customHeight="1" thickTop="1" thickBot="1" x14ac:dyDescent="0.3">
      <c r="A49" s="1499" t="s">
        <v>420</v>
      </c>
      <c r="B49" s="298" t="s">
        <v>598</v>
      </c>
      <c r="C49" s="870"/>
      <c r="D49" s="871"/>
      <c r="E49" s="871"/>
      <c r="F49" s="871"/>
      <c r="G49" s="871"/>
      <c r="H49" s="871"/>
      <c r="I49" s="871"/>
      <c r="J49" s="872"/>
      <c r="K49" s="872"/>
      <c r="L49" s="872"/>
      <c r="M49" s="872"/>
      <c r="N49" s="872"/>
      <c r="O49" s="872"/>
      <c r="P49" s="872"/>
      <c r="Q49" s="872"/>
      <c r="R49" s="872"/>
      <c r="S49" s="872"/>
      <c r="T49" s="872"/>
      <c r="U49" s="872"/>
      <c r="V49" s="872"/>
      <c r="W49" s="872"/>
      <c r="X49" s="872"/>
      <c r="Y49" s="872"/>
      <c r="Z49" s="872"/>
      <c r="AA49" s="873"/>
      <c r="AB49" s="529">
        <f t="shared" ref="AB49:AB51" si="4">SUM(C49:AA49)</f>
        <v>0</v>
      </c>
    </row>
    <row r="50" spans="1:29" s="187" customFormat="1" ht="48.95" customHeight="1" thickTop="1" thickBot="1" x14ac:dyDescent="0.3">
      <c r="A50" s="1525"/>
      <c r="B50" s="299" t="s">
        <v>599</v>
      </c>
      <c r="C50" s="870"/>
      <c r="D50" s="871"/>
      <c r="E50" s="871"/>
      <c r="F50" s="871"/>
      <c r="G50" s="871"/>
      <c r="H50" s="871"/>
      <c r="I50" s="871"/>
      <c r="J50" s="872"/>
      <c r="K50" s="872"/>
      <c r="L50" s="872"/>
      <c r="M50" s="872"/>
      <c r="N50" s="872"/>
      <c r="O50" s="872"/>
      <c r="P50" s="872"/>
      <c r="Q50" s="872"/>
      <c r="R50" s="872"/>
      <c r="S50" s="872"/>
      <c r="T50" s="872"/>
      <c r="U50" s="872"/>
      <c r="V50" s="872"/>
      <c r="W50" s="872"/>
      <c r="X50" s="872"/>
      <c r="Y50" s="872"/>
      <c r="Z50" s="872"/>
      <c r="AA50" s="873"/>
      <c r="AB50" s="530">
        <f t="shared" si="4"/>
        <v>0</v>
      </c>
    </row>
    <row r="51" spans="1:29" s="187" customFormat="1" ht="48.95" customHeight="1" thickTop="1" x14ac:dyDescent="0.25">
      <c r="A51" s="1525"/>
      <c r="B51" s="299" t="s">
        <v>600</v>
      </c>
      <c r="C51" s="870"/>
      <c r="D51" s="871"/>
      <c r="E51" s="871"/>
      <c r="F51" s="871"/>
      <c r="G51" s="871"/>
      <c r="H51" s="871"/>
      <c r="I51" s="871"/>
      <c r="J51" s="872"/>
      <c r="K51" s="872"/>
      <c r="L51" s="872"/>
      <c r="M51" s="872"/>
      <c r="N51" s="872"/>
      <c r="O51" s="872"/>
      <c r="P51" s="872"/>
      <c r="Q51" s="872"/>
      <c r="R51" s="872"/>
      <c r="S51" s="872"/>
      <c r="T51" s="872"/>
      <c r="U51" s="872"/>
      <c r="V51" s="872"/>
      <c r="W51" s="872"/>
      <c r="X51" s="872"/>
      <c r="Y51" s="872"/>
      <c r="Z51" s="872"/>
      <c r="AA51" s="873"/>
      <c r="AB51" s="530">
        <f t="shared" si="4"/>
        <v>0</v>
      </c>
    </row>
    <row r="52" spans="1:29" s="187" customFormat="1" ht="45" x14ac:dyDescent="0.25">
      <c r="A52" s="1525"/>
      <c r="B52" s="300" t="s">
        <v>419</v>
      </c>
      <c r="C52" s="531">
        <f>SUM(C49:C51)</f>
        <v>0</v>
      </c>
      <c r="D52" s="523">
        <f t="shared" ref="D52:AB52" si="5">SUM(D49:D51)</f>
        <v>0</v>
      </c>
      <c r="E52" s="523">
        <f t="shared" si="5"/>
        <v>0</v>
      </c>
      <c r="F52" s="523">
        <f t="shared" si="5"/>
        <v>0</v>
      </c>
      <c r="G52" s="523">
        <f t="shared" si="5"/>
        <v>0</v>
      </c>
      <c r="H52" s="523">
        <f t="shared" si="5"/>
        <v>0</v>
      </c>
      <c r="I52" s="523">
        <f t="shared" si="5"/>
        <v>0</v>
      </c>
      <c r="J52" s="532">
        <f t="shared" si="5"/>
        <v>0</v>
      </c>
      <c r="K52" s="532">
        <f t="shared" si="5"/>
        <v>0</v>
      </c>
      <c r="L52" s="532">
        <f t="shared" si="5"/>
        <v>0</v>
      </c>
      <c r="M52" s="532">
        <f t="shared" si="5"/>
        <v>0</v>
      </c>
      <c r="N52" s="532">
        <f t="shared" si="5"/>
        <v>0</v>
      </c>
      <c r="O52" s="532">
        <f t="shared" si="5"/>
        <v>0</v>
      </c>
      <c r="P52" s="532">
        <f t="shared" si="5"/>
        <v>0</v>
      </c>
      <c r="Q52" s="532">
        <f t="shared" si="5"/>
        <v>0</v>
      </c>
      <c r="R52" s="532">
        <f t="shared" si="5"/>
        <v>0</v>
      </c>
      <c r="S52" s="532">
        <f t="shared" si="5"/>
        <v>0</v>
      </c>
      <c r="T52" s="532">
        <f t="shared" si="5"/>
        <v>0</v>
      </c>
      <c r="U52" s="532">
        <f t="shared" si="5"/>
        <v>0</v>
      </c>
      <c r="V52" s="532">
        <f t="shared" si="5"/>
        <v>0</v>
      </c>
      <c r="W52" s="532">
        <f t="shared" si="5"/>
        <v>0</v>
      </c>
      <c r="X52" s="532">
        <f t="shared" si="5"/>
        <v>0</v>
      </c>
      <c r="Y52" s="532">
        <f t="shared" si="5"/>
        <v>0</v>
      </c>
      <c r="Z52" s="532">
        <f t="shared" si="5"/>
        <v>0</v>
      </c>
      <c r="AA52" s="524">
        <f t="shared" si="5"/>
        <v>0</v>
      </c>
      <c r="AB52" s="533">
        <f t="shared" si="5"/>
        <v>0</v>
      </c>
    </row>
    <row r="53" spans="1:29" s="187" customFormat="1" ht="30" x14ac:dyDescent="0.25">
      <c r="A53" s="1500"/>
      <c r="B53" s="300" t="s">
        <v>414</v>
      </c>
      <c r="C53" s="534" t="e">
        <f>C49/C40</f>
        <v>#DIV/0!</v>
      </c>
      <c r="D53" s="534" t="e">
        <f t="shared" ref="D53:AB53" si="6">D49/D40</f>
        <v>#DIV/0!</v>
      </c>
      <c r="E53" s="534" t="e">
        <f t="shared" si="6"/>
        <v>#DIV/0!</v>
      </c>
      <c r="F53" s="534" t="e">
        <f t="shared" si="6"/>
        <v>#DIV/0!</v>
      </c>
      <c r="G53" s="534" t="e">
        <f t="shared" si="6"/>
        <v>#DIV/0!</v>
      </c>
      <c r="H53" s="534" t="e">
        <f t="shared" si="6"/>
        <v>#DIV/0!</v>
      </c>
      <c r="I53" s="534" t="e">
        <f t="shared" si="6"/>
        <v>#DIV/0!</v>
      </c>
      <c r="J53" s="534" t="e">
        <f t="shared" si="6"/>
        <v>#DIV/0!</v>
      </c>
      <c r="K53" s="534" t="e">
        <f t="shared" si="6"/>
        <v>#DIV/0!</v>
      </c>
      <c r="L53" s="534" t="e">
        <f t="shared" si="6"/>
        <v>#DIV/0!</v>
      </c>
      <c r="M53" s="534" t="e">
        <f t="shared" si="6"/>
        <v>#DIV/0!</v>
      </c>
      <c r="N53" s="824" t="e">
        <f t="shared" si="6"/>
        <v>#DIV/0!</v>
      </c>
      <c r="O53" s="534" t="e">
        <f t="shared" si="6"/>
        <v>#DIV/0!</v>
      </c>
      <c r="P53" s="534" t="e">
        <f t="shared" si="6"/>
        <v>#DIV/0!</v>
      </c>
      <c r="Q53" s="534" t="e">
        <f t="shared" si="6"/>
        <v>#DIV/0!</v>
      </c>
      <c r="R53" s="534" t="e">
        <f t="shared" si="6"/>
        <v>#DIV/0!</v>
      </c>
      <c r="S53" s="534" t="e">
        <f t="shared" si="6"/>
        <v>#DIV/0!</v>
      </c>
      <c r="T53" s="534" t="e">
        <f t="shared" si="6"/>
        <v>#DIV/0!</v>
      </c>
      <c r="U53" s="534" t="e">
        <f t="shared" si="6"/>
        <v>#DIV/0!</v>
      </c>
      <c r="V53" s="534" t="e">
        <f t="shared" si="6"/>
        <v>#DIV/0!</v>
      </c>
      <c r="W53" s="534" t="e">
        <f t="shared" si="6"/>
        <v>#DIV/0!</v>
      </c>
      <c r="X53" s="534" t="e">
        <f t="shared" si="6"/>
        <v>#DIV/0!</v>
      </c>
      <c r="Y53" s="534" t="e">
        <f t="shared" si="6"/>
        <v>#DIV/0!</v>
      </c>
      <c r="Z53" s="534" t="e">
        <f t="shared" si="6"/>
        <v>#DIV/0!</v>
      </c>
      <c r="AA53" s="544" t="e">
        <f t="shared" si="6"/>
        <v>#DIV/0!</v>
      </c>
      <c r="AB53" s="825" t="e">
        <f t="shared" si="6"/>
        <v>#DIV/0!</v>
      </c>
    </row>
    <row r="54" spans="1:29" s="187" customFormat="1" ht="30" x14ac:dyDescent="0.25">
      <c r="A54" s="1500"/>
      <c r="B54" s="300" t="s">
        <v>415</v>
      </c>
      <c r="C54" s="534" t="e">
        <f>C50/C40</f>
        <v>#DIV/0!</v>
      </c>
      <c r="D54" s="535" t="e">
        <f t="shared" ref="D54:AB54" si="7">D50/D40</f>
        <v>#DIV/0!</v>
      </c>
      <c r="E54" s="535" t="e">
        <f t="shared" si="7"/>
        <v>#DIV/0!</v>
      </c>
      <c r="F54" s="535" t="e">
        <f t="shared" si="7"/>
        <v>#DIV/0!</v>
      </c>
      <c r="G54" s="535" t="e">
        <f t="shared" si="7"/>
        <v>#DIV/0!</v>
      </c>
      <c r="H54" s="535" t="e">
        <f t="shared" si="7"/>
        <v>#DIV/0!</v>
      </c>
      <c r="I54" s="535" t="e">
        <f t="shared" si="7"/>
        <v>#DIV/0!</v>
      </c>
      <c r="J54" s="536" t="e">
        <f t="shared" si="7"/>
        <v>#DIV/0!</v>
      </c>
      <c r="K54" s="536" t="e">
        <f t="shared" si="7"/>
        <v>#DIV/0!</v>
      </c>
      <c r="L54" s="536" t="e">
        <f t="shared" si="7"/>
        <v>#DIV/0!</v>
      </c>
      <c r="M54" s="536" t="e">
        <f t="shared" si="7"/>
        <v>#DIV/0!</v>
      </c>
      <c r="N54" s="536" t="e">
        <f t="shared" si="7"/>
        <v>#DIV/0!</v>
      </c>
      <c r="O54" s="536" t="e">
        <f t="shared" si="7"/>
        <v>#DIV/0!</v>
      </c>
      <c r="P54" s="536" t="e">
        <f t="shared" si="7"/>
        <v>#DIV/0!</v>
      </c>
      <c r="Q54" s="536" t="e">
        <f t="shared" si="7"/>
        <v>#DIV/0!</v>
      </c>
      <c r="R54" s="536" t="e">
        <f t="shared" si="7"/>
        <v>#DIV/0!</v>
      </c>
      <c r="S54" s="536" t="e">
        <f t="shared" si="7"/>
        <v>#DIV/0!</v>
      </c>
      <c r="T54" s="536" t="e">
        <f t="shared" si="7"/>
        <v>#DIV/0!</v>
      </c>
      <c r="U54" s="536" t="e">
        <f t="shared" si="7"/>
        <v>#DIV/0!</v>
      </c>
      <c r="V54" s="536" t="e">
        <f t="shared" si="7"/>
        <v>#DIV/0!</v>
      </c>
      <c r="W54" s="536" t="e">
        <f t="shared" si="7"/>
        <v>#DIV/0!</v>
      </c>
      <c r="X54" s="536" t="e">
        <f t="shared" si="7"/>
        <v>#DIV/0!</v>
      </c>
      <c r="Y54" s="536" t="e">
        <f t="shared" si="7"/>
        <v>#DIV/0!</v>
      </c>
      <c r="Z54" s="536" t="e">
        <f t="shared" si="7"/>
        <v>#DIV/0!</v>
      </c>
      <c r="AA54" s="537" t="e">
        <f t="shared" si="7"/>
        <v>#DIV/0!</v>
      </c>
      <c r="AB54" s="538" t="e">
        <f t="shared" si="7"/>
        <v>#DIV/0!</v>
      </c>
    </row>
    <row r="55" spans="1:29" s="187" customFormat="1" ht="30" x14ac:dyDescent="0.25">
      <c r="A55" s="1500"/>
      <c r="B55" s="300" t="s">
        <v>416</v>
      </c>
      <c r="C55" s="534" t="e">
        <f>C51/C40</f>
        <v>#DIV/0!</v>
      </c>
      <c r="D55" s="535" t="e">
        <f t="shared" ref="D55:AB55" si="8">D51/D40</f>
        <v>#DIV/0!</v>
      </c>
      <c r="E55" s="535" t="e">
        <f t="shared" si="8"/>
        <v>#DIV/0!</v>
      </c>
      <c r="F55" s="535" t="e">
        <f t="shared" si="8"/>
        <v>#DIV/0!</v>
      </c>
      <c r="G55" s="535" t="e">
        <f t="shared" si="8"/>
        <v>#DIV/0!</v>
      </c>
      <c r="H55" s="535" t="e">
        <f t="shared" si="8"/>
        <v>#DIV/0!</v>
      </c>
      <c r="I55" s="535" t="e">
        <f t="shared" si="8"/>
        <v>#DIV/0!</v>
      </c>
      <c r="J55" s="536" t="e">
        <f t="shared" si="8"/>
        <v>#DIV/0!</v>
      </c>
      <c r="K55" s="536" t="e">
        <f t="shared" si="8"/>
        <v>#DIV/0!</v>
      </c>
      <c r="L55" s="536" t="e">
        <f t="shared" si="8"/>
        <v>#DIV/0!</v>
      </c>
      <c r="M55" s="536" t="e">
        <f t="shared" si="8"/>
        <v>#DIV/0!</v>
      </c>
      <c r="N55" s="536" t="e">
        <f t="shared" si="8"/>
        <v>#DIV/0!</v>
      </c>
      <c r="O55" s="536" t="e">
        <f t="shared" si="8"/>
        <v>#DIV/0!</v>
      </c>
      <c r="P55" s="536" t="e">
        <f t="shared" si="8"/>
        <v>#DIV/0!</v>
      </c>
      <c r="Q55" s="536" t="e">
        <f t="shared" si="8"/>
        <v>#DIV/0!</v>
      </c>
      <c r="R55" s="536" t="e">
        <f t="shared" si="8"/>
        <v>#DIV/0!</v>
      </c>
      <c r="S55" s="536" t="e">
        <f t="shared" si="8"/>
        <v>#DIV/0!</v>
      </c>
      <c r="T55" s="536" t="e">
        <f t="shared" si="8"/>
        <v>#DIV/0!</v>
      </c>
      <c r="U55" s="536" t="e">
        <f t="shared" si="8"/>
        <v>#DIV/0!</v>
      </c>
      <c r="V55" s="536" t="e">
        <f t="shared" si="8"/>
        <v>#DIV/0!</v>
      </c>
      <c r="W55" s="536" t="e">
        <f t="shared" si="8"/>
        <v>#DIV/0!</v>
      </c>
      <c r="X55" s="536" t="e">
        <f t="shared" si="8"/>
        <v>#DIV/0!</v>
      </c>
      <c r="Y55" s="536" t="e">
        <f t="shared" si="8"/>
        <v>#DIV/0!</v>
      </c>
      <c r="Z55" s="536" t="e">
        <f t="shared" si="8"/>
        <v>#DIV/0!</v>
      </c>
      <c r="AA55" s="537" t="e">
        <f t="shared" si="8"/>
        <v>#DIV/0!</v>
      </c>
      <c r="AB55" s="538" t="e">
        <f t="shared" si="8"/>
        <v>#DIV/0!</v>
      </c>
    </row>
    <row r="56" spans="1:29" ht="45.75" thickBot="1" x14ac:dyDescent="0.3">
      <c r="A56" s="1501"/>
      <c r="B56" s="301" t="s">
        <v>421</v>
      </c>
      <c r="C56" s="539" t="e">
        <f>C52/C40</f>
        <v>#DIV/0!</v>
      </c>
      <c r="D56" s="540" t="e">
        <f t="shared" ref="D56:AB56" si="9">D52/D40</f>
        <v>#DIV/0!</v>
      </c>
      <c r="E56" s="540" t="e">
        <f t="shared" si="9"/>
        <v>#DIV/0!</v>
      </c>
      <c r="F56" s="540" t="e">
        <f t="shared" si="9"/>
        <v>#DIV/0!</v>
      </c>
      <c r="G56" s="540" t="e">
        <f t="shared" si="9"/>
        <v>#DIV/0!</v>
      </c>
      <c r="H56" s="540" t="e">
        <f t="shared" si="9"/>
        <v>#DIV/0!</v>
      </c>
      <c r="I56" s="540" t="e">
        <f t="shared" si="9"/>
        <v>#DIV/0!</v>
      </c>
      <c r="J56" s="541" t="e">
        <f t="shared" si="9"/>
        <v>#DIV/0!</v>
      </c>
      <c r="K56" s="541" t="e">
        <f t="shared" si="9"/>
        <v>#DIV/0!</v>
      </c>
      <c r="L56" s="541" t="e">
        <f t="shared" si="9"/>
        <v>#DIV/0!</v>
      </c>
      <c r="M56" s="541" t="e">
        <f t="shared" si="9"/>
        <v>#DIV/0!</v>
      </c>
      <c r="N56" s="541" t="e">
        <f t="shared" si="9"/>
        <v>#DIV/0!</v>
      </c>
      <c r="O56" s="541" t="e">
        <f t="shared" si="9"/>
        <v>#DIV/0!</v>
      </c>
      <c r="P56" s="541" t="e">
        <f t="shared" si="9"/>
        <v>#DIV/0!</v>
      </c>
      <c r="Q56" s="541" t="e">
        <f t="shared" si="9"/>
        <v>#DIV/0!</v>
      </c>
      <c r="R56" s="541" t="e">
        <f t="shared" si="9"/>
        <v>#DIV/0!</v>
      </c>
      <c r="S56" s="541" t="e">
        <f t="shared" si="9"/>
        <v>#DIV/0!</v>
      </c>
      <c r="T56" s="541" t="e">
        <f t="shared" si="9"/>
        <v>#DIV/0!</v>
      </c>
      <c r="U56" s="541" t="e">
        <f t="shared" si="9"/>
        <v>#DIV/0!</v>
      </c>
      <c r="V56" s="541" t="e">
        <f t="shared" si="9"/>
        <v>#DIV/0!</v>
      </c>
      <c r="W56" s="541" t="e">
        <f t="shared" si="9"/>
        <v>#DIV/0!</v>
      </c>
      <c r="X56" s="541" t="e">
        <f t="shared" si="9"/>
        <v>#DIV/0!</v>
      </c>
      <c r="Y56" s="541" t="e">
        <f t="shared" si="9"/>
        <v>#DIV/0!</v>
      </c>
      <c r="Z56" s="541" t="e">
        <f t="shared" si="9"/>
        <v>#DIV/0!</v>
      </c>
      <c r="AA56" s="542" t="e">
        <f t="shared" si="9"/>
        <v>#DIV/0!</v>
      </c>
      <c r="AB56" s="543" t="e">
        <f t="shared" si="9"/>
        <v>#DIV/0!</v>
      </c>
    </row>
    <row r="57" spans="1:29" ht="27" customHeight="1" thickTop="1" x14ac:dyDescent="0.25">
      <c r="A57" s="1531" t="s">
        <v>418</v>
      </c>
      <c r="B57" s="1532"/>
      <c r="C57" s="870"/>
      <c r="D57" s="871"/>
      <c r="E57" s="871"/>
      <c r="F57" s="871"/>
      <c r="G57" s="871"/>
      <c r="H57" s="871"/>
      <c r="I57" s="871"/>
      <c r="J57" s="872"/>
      <c r="K57" s="872"/>
      <c r="L57" s="872"/>
      <c r="M57" s="872"/>
      <c r="N57" s="872"/>
      <c r="O57" s="872"/>
      <c r="P57" s="872"/>
      <c r="Q57" s="872"/>
      <c r="R57" s="872"/>
      <c r="S57" s="872"/>
      <c r="T57" s="872"/>
      <c r="U57" s="872"/>
      <c r="V57" s="872"/>
      <c r="W57" s="872"/>
      <c r="X57" s="872"/>
      <c r="Y57" s="872"/>
      <c r="Z57" s="872"/>
      <c r="AA57" s="873"/>
      <c r="AB57" s="546">
        <f t="shared" ref="AB57" si="10">SUM(C57:AA57)</f>
        <v>0</v>
      </c>
    </row>
    <row r="58" spans="1:29" ht="33" customHeight="1" thickBot="1" x14ac:dyDescent="0.3">
      <c r="A58" s="1461" t="s">
        <v>417</v>
      </c>
      <c r="B58" s="1528"/>
      <c r="C58" s="539" t="e">
        <f>C57/C40</f>
        <v>#DIV/0!</v>
      </c>
      <c r="D58" s="540" t="e">
        <f t="shared" ref="D58:AB58" si="11">D57/D40</f>
        <v>#DIV/0!</v>
      </c>
      <c r="E58" s="540" t="e">
        <f t="shared" si="11"/>
        <v>#DIV/0!</v>
      </c>
      <c r="F58" s="540" t="e">
        <f t="shared" si="11"/>
        <v>#DIV/0!</v>
      </c>
      <c r="G58" s="540" t="e">
        <f t="shared" si="11"/>
        <v>#DIV/0!</v>
      </c>
      <c r="H58" s="540" t="e">
        <f t="shared" si="11"/>
        <v>#DIV/0!</v>
      </c>
      <c r="I58" s="540" t="e">
        <f t="shared" si="11"/>
        <v>#DIV/0!</v>
      </c>
      <c r="J58" s="541" t="e">
        <f t="shared" si="11"/>
        <v>#DIV/0!</v>
      </c>
      <c r="K58" s="541" t="e">
        <f t="shared" si="11"/>
        <v>#DIV/0!</v>
      </c>
      <c r="L58" s="541" t="e">
        <f t="shared" si="11"/>
        <v>#DIV/0!</v>
      </c>
      <c r="M58" s="541" t="e">
        <f t="shared" si="11"/>
        <v>#DIV/0!</v>
      </c>
      <c r="N58" s="541" t="e">
        <f t="shared" si="11"/>
        <v>#DIV/0!</v>
      </c>
      <c r="O58" s="541" t="e">
        <f t="shared" si="11"/>
        <v>#DIV/0!</v>
      </c>
      <c r="P58" s="541" t="e">
        <f t="shared" si="11"/>
        <v>#DIV/0!</v>
      </c>
      <c r="Q58" s="541" t="e">
        <f t="shared" si="11"/>
        <v>#DIV/0!</v>
      </c>
      <c r="R58" s="541" t="e">
        <f t="shared" si="11"/>
        <v>#DIV/0!</v>
      </c>
      <c r="S58" s="541" t="e">
        <f t="shared" si="11"/>
        <v>#DIV/0!</v>
      </c>
      <c r="T58" s="541" t="e">
        <f t="shared" si="11"/>
        <v>#DIV/0!</v>
      </c>
      <c r="U58" s="541" t="e">
        <f t="shared" si="11"/>
        <v>#DIV/0!</v>
      </c>
      <c r="V58" s="541" t="e">
        <f t="shared" si="11"/>
        <v>#DIV/0!</v>
      </c>
      <c r="W58" s="541" t="e">
        <f t="shared" si="11"/>
        <v>#DIV/0!</v>
      </c>
      <c r="X58" s="541" t="e">
        <f t="shared" si="11"/>
        <v>#DIV/0!</v>
      </c>
      <c r="Y58" s="541" t="e">
        <f t="shared" si="11"/>
        <v>#DIV/0!</v>
      </c>
      <c r="Z58" s="541" t="e">
        <f t="shared" si="11"/>
        <v>#DIV/0!</v>
      </c>
      <c r="AA58" s="542" t="e">
        <f t="shared" si="11"/>
        <v>#DIV/0!</v>
      </c>
      <c r="AB58" s="543" t="e">
        <f t="shared" si="11"/>
        <v>#DIV/0!</v>
      </c>
    </row>
    <row r="59" spans="1:29" ht="16.5" thickTop="1" thickBot="1" x14ac:dyDescent="0.3"/>
    <row r="60" spans="1:29" s="212" customFormat="1" ht="27" customHeight="1" thickTop="1" x14ac:dyDescent="0.25">
      <c r="A60" s="219" t="s">
        <v>245</v>
      </c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1"/>
    </row>
    <row r="61" spans="1:29" s="212" customFormat="1" ht="12" customHeight="1" thickBot="1" x14ac:dyDescent="0.3">
      <c r="A61" s="217"/>
      <c r="B61" s="218"/>
      <c r="C61" s="218"/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</row>
    <row r="62" spans="1:29" s="212" customFormat="1" ht="26.25" customHeight="1" thickTop="1" x14ac:dyDescent="0.25">
      <c r="A62" s="1543"/>
      <c r="B62" s="1544"/>
      <c r="C62" s="1473" t="s">
        <v>423</v>
      </c>
      <c r="D62" s="1469"/>
      <c r="E62" s="1469"/>
      <c r="F62" s="1469"/>
      <c r="G62" s="1469"/>
      <c r="H62" s="1470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18"/>
      <c r="AB62" s="218"/>
    </row>
    <row r="63" spans="1:29" ht="17.25" customHeight="1" thickBot="1" x14ac:dyDescent="0.3">
      <c r="A63" s="1545"/>
      <c r="B63" s="1546"/>
      <c r="C63" s="308" t="s">
        <v>44</v>
      </c>
      <c r="D63" s="308" t="s">
        <v>40</v>
      </c>
      <c r="E63" s="308" t="s">
        <v>424</v>
      </c>
      <c r="F63" s="308" t="s">
        <v>48</v>
      </c>
      <c r="G63" s="308" t="s">
        <v>239</v>
      </c>
      <c r="H63" s="309" t="s">
        <v>426</v>
      </c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37"/>
      <c r="AC63" s="297"/>
    </row>
    <row r="64" spans="1:29" ht="30.75" customHeight="1" thickTop="1" x14ac:dyDescent="0.25">
      <c r="A64" s="1499" t="s">
        <v>422</v>
      </c>
      <c r="B64" s="298" t="s">
        <v>714</v>
      </c>
      <c r="C64" s="874"/>
      <c r="D64" s="875"/>
      <c r="E64" s="875"/>
      <c r="F64" s="875"/>
      <c r="G64" s="876"/>
      <c r="H64" s="547">
        <f>SUM(C64:G64)</f>
        <v>0</v>
      </c>
      <c r="I64" s="37"/>
      <c r="J64" s="3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37"/>
      <c r="AC64" s="297"/>
    </row>
    <row r="65" spans="1:30" ht="48.75" customHeight="1" x14ac:dyDescent="0.25">
      <c r="A65" s="1500"/>
      <c r="B65" s="299" t="s">
        <v>715</v>
      </c>
      <c r="C65" s="877"/>
      <c r="D65" s="878"/>
      <c r="E65" s="878"/>
      <c r="F65" s="878"/>
      <c r="G65" s="879"/>
      <c r="H65" s="548">
        <f>SUM(C65:G65)</f>
        <v>0</v>
      </c>
      <c r="I65" s="37"/>
      <c r="J65" s="3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  <c r="AB65" s="37"/>
      <c r="AC65" s="297"/>
    </row>
    <row r="66" spans="1:30" ht="34.5" customHeight="1" thickBot="1" x14ac:dyDescent="0.3">
      <c r="A66" s="1501"/>
      <c r="B66" s="310" t="s">
        <v>425</v>
      </c>
      <c r="C66" s="539" t="e">
        <f>C65/C64</f>
        <v>#DIV/0!</v>
      </c>
      <c r="D66" s="540" t="e">
        <f t="shared" ref="D66:H66" si="12">D65/D64</f>
        <v>#DIV/0!</v>
      </c>
      <c r="E66" s="540" t="e">
        <f t="shared" si="12"/>
        <v>#DIV/0!</v>
      </c>
      <c r="F66" s="540" t="e">
        <f t="shared" si="12"/>
        <v>#DIV/0!</v>
      </c>
      <c r="G66" s="541" t="e">
        <f t="shared" si="12"/>
        <v>#DIV/0!</v>
      </c>
      <c r="H66" s="549" t="e">
        <f t="shared" si="12"/>
        <v>#DIV/0!</v>
      </c>
      <c r="I66" s="37"/>
      <c r="J66" s="3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37"/>
      <c r="AC66" s="297"/>
    </row>
    <row r="67" spans="1:30" s="187" customFormat="1" ht="12.75" customHeight="1" thickTop="1" thickBot="1" x14ac:dyDescent="0.3">
      <c r="A67" s="225"/>
      <c r="B67" s="226"/>
      <c r="C67" s="37"/>
      <c r="D67" s="37"/>
      <c r="E67" s="37"/>
      <c r="F67" s="37"/>
      <c r="G67" s="37"/>
      <c r="H67" s="37"/>
      <c r="I67" s="37"/>
      <c r="J67" s="297"/>
      <c r="K67" s="297"/>
      <c r="L67" s="297"/>
      <c r="M67" s="297"/>
      <c r="N67" s="297"/>
      <c r="O67" s="297"/>
      <c r="P67" s="297"/>
      <c r="Q67" s="297"/>
      <c r="R67" s="297"/>
      <c r="S67" s="297"/>
      <c r="T67" s="297"/>
      <c r="U67" s="297"/>
      <c r="V67" s="297"/>
      <c r="W67" s="297"/>
      <c r="X67" s="297"/>
      <c r="Y67" s="297"/>
      <c r="Z67" s="297"/>
      <c r="AA67" s="37"/>
      <c r="AB67" s="297"/>
    </row>
    <row r="68" spans="1:30" s="212" customFormat="1" ht="18.75" customHeight="1" thickTop="1" x14ac:dyDescent="0.25">
      <c r="A68" s="1499"/>
      <c r="B68" s="1502"/>
      <c r="C68" s="1468" t="s">
        <v>793</v>
      </c>
      <c r="D68" s="1469"/>
      <c r="E68" s="1469"/>
      <c r="F68" s="1469"/>
      <c r="G68" s="1469"/>
      <c r="H68" s="1469"/>
      <c r="I68" s="1469"/>
      <c r="J68" s="1469"/>
      <c r="K68" s="1469"/>
      <c r="L68" s="1470"/>
    </row>
    <row r="69" spans="1:30" s="187" customFormat="1" ht="19.5" customHeight="1" thickBot="1" x14ac:dyDescent="0.3">
      <c r="A69" s="1503"/>
      <c r="B69" s="1504"/>
      <c r="C69" s="886" t="s">
        <v>432</v>
      </c>
      <c r="D69" s="887" t="s">
        <v>433</v>
      </c>
      <c r="E69" s="887" t="s">
        <v>512</v>
      </c>
      <c r="F69" s="887" t="s">
        <v>513</v>
      </c>
      <c r="G69" s="887" t="s">
        <v>514</v>
      </c>
      <c r="H69" s="887" t="s">
        <v>515</v>
      </c>
      <c r="I69" s="887" t="s">
        <v>516</v>
      </c>
      <c r="J69" s="887" t="s">
        <v>789</v>
      </c>
      <c r="K69" s="887" t="s">
        <v>790</v>
      </c>
      <c r="L69" s="887" t="s">
        <v>791</v>
      </c>
      <c r="M69" s="309" t="s">
        <v>426</v>
      </c>
      <c r="N69" s="209"/>
      <c r="O69" s="466"/>
      <c r="P69" s="466"/>
      <c r="Q69" s="466"/>
      <c r="R69" s="466"/>
      <c r="S69" s="466"/>
      <c r="T69" s="466"/>
      <c r="U69" s="466"/>
      <c r="V69" s="466"/>
      <c r="W69" s="466"/>
      <c r="X69" s="466"/>
      <c r="Y69" s="466"/>
      <c r="Z69" s="466"/>
      <c r="AA69" s="466"/>
      <c r="AB69" s="466"/>
      <c r="AC69" s="466"/>
      <c r="AD69" s="209"/>
    </row>
    <row r="70" spans="1:30" s="296" customFormat="1" ht="24.75" customHeight="1" thickTop="1" thickBot="1" x14ac:dyDescent="0.3">
      <c r="A70" s="1497" t="s">
        <v>581</v>
      </c>
      <c r="B70" s="1498"/>
      <c r="C70" s="880"/>
      <c r="D70" s="881"/>
      <c r="E70" s="881"/>
      <c r="F70" s="881"/>
      <c r="G70" s="881"/>
      <c r="H70" s="881"/>
      <c r="I70" s="881"/>
      <c r="J70" s="881"/>
      <c r="K70" s="881"/>
      <c r="L70" s="881"/>
      <c r="M70" s="550">
        <f>SUM(C70:L70)</f>
        <v>0</v>
      </c>
    </row>
    <row r="71" spans="1:30" ht="30" customHeight="1" thickTop="1" x14ac:dyDescent="0.25">
      <c r="A71" s="1499" t="s">
        <v>429</v>
      </c>
      <c r="B71" s="314" t="s">
        <v>579</v>
      </c>
      <c r="C71" s="882"/>
      <c r="D71" s="871"/>
      <c r="E71" s="871"/>
      <c r="F71" s="871"/>
      <c r="G71" s="871"/>
      <c r="H71" s="871"/>
      <c r="I71" s="871"/>
      <c r="J71" s="871"/>
      <c r="K71" s="871"/>
      <c r="L71" s="871"/>
      <c r="M71" s="547">
        <f>SUM(C71:L71)</f>
        <v>0</v>
      </c>
      <c r="N71" s="187"/>
      <c r="AA71" s="296"/>
      <c r="AB71" s="296"/>
      <c r="AC71" s="296"/>
      <c r="AD71" s="187"/>
    </row>
    <row r="72" spans="1:30" ht="30" customHeight="1" x14ac:dyDescent="0.25">
      <c r="A72" s="1500"/>
      <c r="B72" s="300" t="s">
        <v>428</v>
      </c>
      <c r="C72" s="534" t="e">
        <f>C71/C70</f>
        <v>#DIV/0!</v>
      </c>
      <c r="D72" s="535" t="e">
        <f t="shared" ref="D72:M72" si="13">D71/D70</f>
        <v>#DIV/0!</v>
      </c>
      <c r="E72" s="535" t="e">
        <f t="shared" si="13"/>
        <v>#DIV/0!</v>
      </c>
      <c r="F72" s="535" t="e">
        <f t="shared" si="13"/>
        <v>#DIV/0!</v>
      </c>
      <c r="G72" s="535" t="e">
        <f t="shared" si="13"/>
        <v>#DIV/0!</v>
      </c>
      <c r="H72" s="824" t="e">
        <f t="shared" si="13"/>
        <v>#DIV/0!</v>
      </c>
      <c r="I72" s="824" t="e">
        <f t="shared" ref="I72:J72" si="14">I71/I70</f>
        <v>#DIV/0!</v>
      </c>
      <c r="J72" s="824" t="e">
        <f t="shared" si="14"/>
        <v>#DIV/0!</v>
      </c>
      <c r="K72" s="535" t="e">
        <f t="shared" si="13"/>
        <v>#DIV/0!</v>
      </c>
      <c r="L72" s="535" t="e">
        <f t="shared" si="13"/>
        <v>#DIV/0!</v>
      </c>
      <c r="M72" s="545" t="e">
        <f t="shared" si="13"/>
        <v>#DIV/0!</v>
      </c>
      <c r="N72" s="187"/>
      <c r="AA72" s="296"/>
      <c r="AB72" s="296"/>
      <c r="AC72" s="296"/>
      <c r="AD72" s="187"/>
    </row>
    <row r="73" spans="1:30" ht="34.5" customHeight="1" x14ac:dyDescent="0.25">
      <c r="A73" s="1500"/>
      <c r="B73" s="299" t="s">
        <v>578</v>
      </c>
      <c r="C73" s="877"/>
      <c r="D73" s="878"/>
      <c r="E73" s="878"/>
      <c r="F73" s="878"/>
      <c r="G73" s="878"/>
      <c r="H73" s="878"/>
      <c r="I73" s="878"/>
      <c r="J73" s="878"/>
      <c r="K73" s="878"/>
      <c r="L73" s="878"/>
      <c r="M73" s="548">
        <f>SUM(C73:L73)</f>
        <v>0</v>
      </c>
      <c r="N73" s="187"/>
      <c r="AA73" s="296"/>
      <c r="AB73" s="296"/>
      <c r="AC73" s="296"/>
      <c r="AD73" s="187"/>
    </row>
    <row r="74" spans="1:30" ht="21.75" customHeight="1" x14ac:dyDescent="0.25">
      <c r="A74" s="1500"/>
      <c r="B74" s="300" t="s">
        <v>430</v>
      </c>
      <c r="C74" s="534" t="e">
        <f>C73/C70</f>
        <v>#DIV/0!</v>
      </c>
      <c r="D74" s="535" t="e">
        <f t="shared" ref="D74:M74" si="15">D73/D70</f>
        <v>#DIV/0!</v>
      </c>
      <c r="E74" s="535" t="e">
        <f t="shared" si="15"/>
        <v>#DIV/0!</v>
      </c>
      <c r="F74" s="535" t="e">
        <f t="shared" si="15"/>
        <v>#DIV/0!</v>
      </c>
      <c r="G74" s="535" t="e">
        <f t="shared" si="15"/>
        <v>#DIV/0!</v>
      </c>
      <c r="H74" s="824" t="e">
        <f t="shared" si="15"/>
        <v>#DIV/0!</v>
      </c>
      <c r="I74" s="824" t="e">
        <f t="shared" ref="I74:J74" si="16">I73/I70</f>
        <v>#DIV/0!</v>
      </c>
      <c r="J74" s="824" t="e">
        <f t="shared" si="16"/>
        <v>#DIV/0!</v>
      </c>
      <c r="K74" s="535" t="e">
        <f t="shared" si="15"/>
        <v>#DIV/0!</v>
      </c>
      <c r="L74" s="535" t="e">
        <f t="shared" si="15"/>
        <v>#DIV/0!</v>
      </c>
      <c r="M74" s="545" t="e">
        <f t="shared" si="15"/>
        <v>#DIV/0!</v>
      </c>
      <c r="N74" s="187"/>
      <c r="AA74" s="296"/>
      <c r="AB74" s="296"/>
      <c r="AC74" s="296"/>
      <c r="AD74" s="187"/>
    </row>
    <row r="75" spans="1:30" ht="30" x14ac:dyDescent="0.25">
      <c r="A75" s="1500"/>
      <c r="B75" s="311" t="s">
        <v>577</v>
      </c>
      <c r="C75" s="877"/>
      <c r="D75" s="878"/>
      <c r="E75" s="878"/>
      <c r="F75" s="878"/>
      <c r="G75" s="878"/>
      <c r="H75" s="878"/>
      <c r="I75" s="878"/>
      <c r="J75" s="878"/>
      <c r="K75" s="878"/>
      <c r="L75" s="878"/>
      <c r="M75" s="548">
        <f>SUM(C75:L75)</f>
        <v>0</v>
      </c>
      <c r="N75" s="187"/>
      <c r="AA75" s="296"/>
      <c r="AB75" s="296"/>
      <c r="AC75" s="296"/>
      <c r="AD75" s="187"/>
    </row>
    <row r="76" spans="1:30" ht="30" x14ac:dyDescent="0.25">
      <c r="A76" s="1500"/>
      <c r="B76" s="311" t="s">
        <v>580</v>
      </c>
      <c r="C76" s="877"/>
      <c r="D76" s="878"/>
      <c r="E76" s="878"/>
      <c r="F76" s="878"/>
      <c r="G76" s="878"/>
      <c r="H76" s="878"/>
      <c r="I76" s="878"/>
      <c r="J76" s="878"/>
      <c r="K76" s="878"/>
      <c r="L76" s="878"/>
      <c r="M76" s="548">
        <f>SUM(C76:L76)</f>
        <v>0</v>
      </c>
      <c r="N76" s="187"/>
      <c r="AA76" s="296"/>
      <c r="AB76" s="296"/>
      <c r="AC76" s="296"/>
      <c r="AD76" s="187"/>
    </row>
    <row r="77" spans="1:30" ht="30.75" thickBot="1" x14ac:dyDescent="0.3">
      <c r="A77" s="1501"/>
      <c r="B77" s="498" t="s">
        <v>431</v>
      </c>
      <c r="C77" s="539" t="e">
        <f>(C76+C75)/C70</f>
        <v>#DIV/0!</v>
      </c>
      <c r="D77" s="540" t="e">
        <f t="shared" ref="D77:M77" si="17">(D76+D75)/D70</f>
        <v>#DIV/0!</v>
      </c>
      <c r="E77" s="540" t="e">
        <f t="shared" si="17"/>
        <v>#DIV/0!</v>
      </c>
      <c r="F77" s="540" t="e">
        <f t="shared" si="17"/>
        <v>#DIV/0!</v>
      </c>
      <c r="G77" s="540" t="e">
        <f t="shared" si="17"/>
        <v>#DIV/0!</v>
      </c>
      <c r="H77" s="540" t="e">
        <f t="shared" si="17"/>
        <v>#DIV/0!</v>
      </c>
      <c r="I77" s="540" t="e">
        <f t="shared" ref="I77:J77" si="18">(I76+I75)/I70</f>
        <v>#DIV/0!</v>
      </c>
      <c r="J77" s="540" t="e">
        <f t="shared" si="18"/>
        <v>#DIV/0!</v>
      </c>
      <c r="K77" s="540" t="e">
        <f t="shared" si="17"/>
        <v>#DIV/0!</v>
      </c>
      <c r="L77" s="540" t="e">
        <f t="shared" si="17"/>
        <v>#DIV/0!</v>
      </c>
      <c r="M77" s="549" t="e">
        <f t="shared" si="17"/>
        <v>#DIV/0!</v>
      </c>
      <c r="N77" s="187"/>
      <c r="AA77" s="296"/>
      <c r="AB77" s="296"/>
      <c r="AC77" s="296"/>
      <c r="AD77" s="187"/>
    </row>
    <row r="78" spans="1:30" s="187" customFormat="1" ht="30.75" thickTop="1" x14ac:dyDescent="0.25">
      <c r="A78" s="1499" t="s">
        <v>447</v>
      </c>
      <c r="B78" s="315" t="s">
        <v>582</v>
      </c>
      <c r="C78" s="882"/>
      <c r="D78" s="871"/>
      <c r="E78" s="871"/>
      <c r="F78" s="871"/>
      <c r="G78" s="871"/>
      <c r="H78" s="871"/>
      <c r="I78" s="871"/>
      <c r="J78" s="871"/>
      <c r="K78" s="871"/>
      <c r="L78" s="871"/>
      <c r="M78" s="547">
        <f>SUM(C78:L78)</f>
        <v>0</v>
      </c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</row>
    <row r="79" spans="1:30" s="187" customFormat="1" ht="30.75" thickBot="1" x14ac:dyDescent="0.3">
      <c r="A79" s="1501"/>
      <c r="B79" s="312" t="s">
        <v>446</v>
      </c>
      <c r="C79" s="539" t="e">
        <f>C78/C70</f>
        <v>#DIV/0!</v>
      </c>
      <c r="D79" s="540" t="e">
        <f t="shared" ref="D79:M79" si="19">D78/D70</f>
        <v>#DIV/0!</v>
      </c>
      <c r="E79" s="540" t="e">
        <f t="shared" si="19"/>
        <v>#DIV/0!</v>
      </c>
      <c r="F79" s="540" t="e">
        <f t="shared" si="19"/>
        <v>#DIV/0!</v>
      </c>
      <c r="G79" s="540" t="e">
        <f t="shared" si="19"/>
        <v>#DIV/0!</v>
      </c>
      <c r="H79" s="540" t="e">
        <f t="shared" si="19"/>
        <v>#DIV/0!</v>
      </c>
      <c r="I79" s="540" t="e">
        <f t="shared" ref="I79:J79" si="20">I78/I70</f>
        <v>#DIV/0!</v>
      </c>
      <c r="J79" s="540" t="e">
        <f t="shared" si="20"/>
        <v>#DIV/0!</v>
      </c>
      <c r="K79" s="540" t="e">
        <f t="shared" si="19"/>
        <v>#DIV/0!</v>
      </c>
      <c r="L79" s="540" t="e">
        <f t="shared" si="19"/>
        <v>#DIV/0!</v>
      </c>
      <c r="M79" s="549" t="e">
        <f t="shared" si="19"/>
        <v>#DIV/0!</v>
      </c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</row>
    <row r="80" spans="1:30" s="296" customFormat="1" ht="15.75" thickTop="1" x14ac:dyDescent="0.25">
      <c r="A80" s="322"/>
      <c r="B80" s="490"/>
      <c r="C80" s="491"/>
      <c r="D80" s="491"/>
      <c r="E80" s="491"/>
      <c r="F80" s="491"/>
      <c r="G80" s="491"/>
      <c r="H80" s="491"/>
      <c r="I80" s="491"/>
      <c r="J80" s="491"/>
    </row>
    <row r="81" spans="1:33" s="296" customFormat="1" ht="15.75" thickBot="1" x14ac:dyDescent="0.3">
      <c r="A81" s="322"/>
      <c r="B81" s="490"/>
      <c r="C81" s="491"/>
      <c r="D81" s="491"/>
      <c r="E81" s="491"/>
      <c r="F81" s="491"/>
      <c r="G81" s="491"/>
      <c r="H81" s="491"/>
      <c r="I81" s="491"/>
      <c r="J81" s="491"/>
    </row>
    <row r="82" spans="1:33" ht="15.75" thickTop="1" x14ac:dyDescent="0.25">
      <c r="A82" s="1474" t="s">
        <v>400</v>
      </c>
      <c r="B82" s="1475"/>
      <c r="C82" s="1475"/>
      <c r="D82" s="1475"/>
      <c r="E82" s="1476"/>
      <c r="F82" s="296"/>
      <c r="G82" s="296"/>
      <c r="H82" s="296"/>
      <c r="I82" s="296"/>
      <c r="V82"/>
      <c r="W82"/>
      <c r="X82"/>
      <c r="Y82"/>
      <c r="Z82"/>
    </row>
    <row r="83" spans="1:33" ht="40.5" customHeight="1" x14ac:dyDescent="0.25">
      <c r="A83" s="1525" t="s">
        <v>434</v>
      </c>
      <c r="B83" s="1477" t="s">
        <v>722</v>
      </c>
      <c r="C83" s="1478"/>
      <c r="D83" s="1150"/>
      <c r="E83" s="1151"/>
      <c r="F83" s="187"/>
      <c r="G83" s="296"/>
      <c r="H83" s="296"/>
      <c r="I83" s="296"/>
      <c r="V83" s="187"/>
      <c r="W83"/>
      <c r="X83"/>
      <c r="Y83"/>
      <c r="Z83"/>
    </row>
    <row r="84" spans="1:33" s="296" customFormat="1" ht="40.5" customHeight="1" thickBot="1" x14ac:dyDescent="0.3">
      <c r="A84" s="1526"/>
      <c r="B84" s="1505" t="s">
        <v>723</v>
      </c>
      <c r="C84" s="1462"/>
      <c r="D84" s="1493"/>
      <c r="E84" s="1494"/>
    </row>
    <row r="85" spans="1:33" ht="16.5" thickTop="1" thickBot="1" x14ac:dyDescent="0.3"/>
    <row r="86" spans="1:33" s="212" customFormat="1" ht="27" customHeight="1" thickTop="1" x14ac:dyDescent="0.25">
      <c r="A86" s="219" t="s">
        <v>724</v>
      </c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1"/>
    </row>
    <row r="87" spans="1:33" s="212" customFormat="1" ht="14.25" customHeight="1" thickBot="1" x14ac:dyDescent="0.3">
      <c r="A87" s="211"/>
    </row>
    <row r="88" spans="1:33" s="212" customFormat="1" ht="26.25" customHeight="1" thickTop="1" x14ac:dyDescent="0.25">
      <c r="A88" s="1447"/>
      <c r="B88" s="1519"/>
      <c r="C88" s="1535" t="s">
        <v>451</v>
      </c>
      <c r="D88" s="1536"/>
      <c r="E88" s="1536"/>
      <c r="F88" s="1536"/>
      <c r="G88" s="1536"/>
      <c r="H88" s="1536"/>
      <c r="I88" s="1536"/>
      <c r="J88" s="1536"/>
      <c r="K88" s="1536"/>
      <c r="L88" s="1536"/>
      <c r="M88" s="1537"/>
      <c r="N88" s="214"/>
      <c r="O88" s="214"/>
      <c r="P88" s="214"/>
      <c r="Q88" s="214"/>
      <c r="R88" s="214"/>
      <c r="S88" s="214"/>
      <c r="T88" s="214"/>
      <c r="U88" s="214"/>
      <c r="V88" s="214"/>
      <c r="W88" s="214"/>
      <c r="X88" s="214"/>
      <c r="Y88" s="214"/>
      <c r="Z88" s="214"/>
    </row>
    <row r="89" spans="1:33" s="212" customFormat="1" ht="26.25" customHeight="1" x14ac:dyDescent="0.25">
      <c r="A89" s="1465"/>
      <c r="B89" s="1520"/>
      <c r="C89" s="1435" t="s">
        <v>686</v>
      </c>
      <c r="D89" s="1436"/>
      <c r="E89" s="1436"/>
      <c r="F89" s="1436"/>
      <c r="G89" s="1437"/>
      <c r="H89" s="1533" t="s">
        <v>687</v>
      </c>
      <c r="I89" s="1436"/>
      <c r="J89" s="1436"/>
      <c r="K89" s="1436"/>
      <c r="L89" s="1436"/>
      <c r="M89" s="1534"/>
      <c r="N89" s="214"/>
      <c r="O89" s="214"/>
      <c r="P89" s="214"/>
      <c r="Q89" s="214"/>
      <c r="R89" s="214"/>
      <c r="S89" s="214"/>
      <c r="T89" s="214"/>
      <c r="U89" s="214"/>
      <c r="V89" s="214"/>
      <c r="W89" s="214"/>
      <c r="X89" s="214"/>
      <c r="Y89" s="214"/>
      <c r="Z89" s="214"/>
    </row>
    <row r="90" spans="1:33" s="408" customFormat="1" ht="48" customHeight="1" thickBot="1" x14ac:dyDescent="0.3">
      <c r="A90" s="1521"/>
      <c r="B90" s="1522"/>
      <c r="C90" s="841" t="s">
        <v>725</v>
      </c>
      <c r="D90" s="313" t="s">
        <v>424</v>
      </c>
      <c r="E90" s="313" t="s">
        <v>38</v>
      </c>
      <c r="F90" s="842" t="s">
        <v>784</v>
      </c>
      <c r="G90" s="842" t="s">
        <v>785</v>
      </c>
      <c r="H90" s="842" t="s">
        <v>786</v>
      </c>
      <c r="I90" s="842" t="s">
        <v>498</v>
      </c>
      <c r="J90" s="842" t="s">
        <v>500</v>
      </c>
      <c r="K90" s="843" t="s">
        <v>444</v>
      </c>
      <c r="L90" s="843" t="s">
        <v>52</v>
      </c>
      <c r="M90" s="843" t="s">
        <v>787</v>
      </c>
      <c r="N90" s="844" t="s">
        <v>426</v>
      </c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</row>
    <row r="91" spans="1:33" s="188" customFormat="1" ht="21" customHeight="1" thickTop="1" x14ac:dyDescent="0.25">
      <c r="A91" s="1523" t="s">
        <v>437</v>
      </c>
      <c r="B91" s="1524"/>
      <c r="C91" s="874"/>
      <c r="D91" s="874"/>
      <c r="E91" s="874"/>
      <c r="F91" s="888"/>
      <c r="G91" s="888"/>
      <c r="H91" s="888"/>
      <c r="I91" s="888"/>
      <c r="J91" s="888"/>
      <c r="K91" s="888"/>
      <c r="L91" s="888"/>
      <c r="M91" s="888"/>
      <c r="N91" s="551">
        <f>SUM(C91:M91)</f>
        <v>0</v>
      </c>
      <c r="Q91" s="408"/>
      <c r="R91" s="408"/>
      <c r="S91" s="408"/>
      <c r="T91" s="408"/>
      <c r="U91" s="408"/>
      <c r="V91" s="408"/>
      <c r="W91" s="408"/>
      <c r="X91" s="408"/>
      <c r="Y91" s="408"/>
      <c r="Z91" s="408"/>
      <c r="AA91" s="408"/>
      <c r="AB91" s="408"/>
      <c r="AC91" s="408"/>
      <c r="AD91" s="408"/>
      <c r="AE91" s="408"/>
      <c r="AF91" s="408"/>
      <c r="AG91" s="408"/>
    </row>
    <row r="92" spans="1:33" s="188" customFormat="1" ht="21" customHeight="1" x14ac:dyDescent="0.25">
      <c r="A92" s="1415" t="s">
        <v>442</v>
      </c>
      <c r="B92" s="1517"/>
      <c r="C92" s="874"/>
      <c r="D92" s="874"/>
      <c r="E92" s="874"/>
      <c r="F92" s="888"/>
      <c r="G92" s="888"/>
      <c r="H92" s="888"/>
      <c r="I92" s="888"/>
      <c r="J92" s="888"/>
      <c r="K92" s="888"/>
      <c r="L92" s="888"/>
      <c r="M92" s="888"/>
      <c r="N92" s="548">
        <f>SUM(C92:M92)</f>
        <v>0</v>
      </c>
      <c r="Q92" s="408"/>
      <c r="R92" s="408"/>
      <c r="S92" s="408"/>
      <c r="T92" s="408"/>
      <c r="U92" s="408"/>
      <c r="V92" s="408"/>
      <c r="W92" s="408"/>
      <c r="X92" s="408"/>
      <c r="Y92" s="408"/>
      <c r="Z92" s="408"/>
      <c r="AA92" s="408"/>
      <c r="AB92" s="408"/>
      <c r="AC92" s="408"/>
      <c r="AD92" s="408"/>
      <c r="AE92" s="408"/>
      <c r="AF92" s="408"/>
      <c r="AG92" s="408"/>
    </row>
    <row r="93" spans="1:33" s="329" customFormat="1" ht="21" customHeight="1" x14ac:dyDescent="0.25">
      <c r="A93" s="1463" t="s">
        <v>440</v>
      </c>
      <c r="B93" s="1518"/>
      <c r="C93" s="534" t="e">
        <f>C92/C91</f>
        <v>#DIV/0!</v>
      </c>
      <c r="D93" s="535" t="e">
        <f t="shared" ref="D93:N93" si="21">D92/D91</f>
        <v>#DIV/0!</v>
      </c>
      <c r="E93" s="535" t="e">
        <f t="shared" si="21"/>
        <v>#DIV/0!</v>
      </c>
      <c r="F93" s="536" t="e">
        <f t="shared" si="21"/>
        <v>#DIV/0!</v>
      </c>
      <c r="G93" s="536" t="e">
        <f t="shared" si="21"/>
        <v>#DIV/0!</v>
      </c>
      <c r="H93" s="536" t="e">
        <f t="shared" si="21"/>
        <v>#DIV/0!</v>
      </c>
      <c r="I93" s="536" t="e">
        <f t="shared" si="21"/>
        <v>#DIV/0!</v>
      </c>
      <c r="J93" s="536" t="e">
        <f t="shared" si="21"/>
        <v>#DIV/0!</v>
      </c>
      <c r="K93" s="536" t="e">
        <f t="shared" si="21"/>
        <v>#DIV/0!</v>
      </c>
      <c r="L93" s="536" t="e">
        <f t="shared" si="21"/>
        <v>#DIV/0!</v>
      </c>
      <c r="M93" s="536" t="e">
        <f t="shared" si="21"/>
        <v>#DIV/0!</v>
      </c>
      <c r="N93" s="545" t="e">
        <f t="shared" si="21"/>
        <v>#DIV/0!</v>
      </c>
    </row>
    <row r="94" spans="1:33" s="188" customFormat="1" ht="21" customHeight="1" x14ac:dyDescent="0.25">
      <c r="A94" s="1415" t="s">
        <v>443</v>
      </c>
      <c r="B94" s="1517"/>
      <c r="C94" s="874"/>
      <c r="D94" s="874"/>
      <c r="E94" s="874"/>
      <c r="F94" s="888"/>
      <c r="G94" s="888"/>
      <c r="H94" s="888"/>
      <c r="I94" s="888"/>
      <c r="J94" s="888"/>
      <c r="K94" s="888"/>
      <c r="L94" s="888"/>
      <c r="M94" s="888"/>
      <c r="N94" s="548">
        <f>SUM(C94:M94)</f>
        <v>0</v>
      </c>
      <c r="Q94" s="408"/>
      <c r="R94" s="408"/>
      <c r="S94" s="408"/>
      <c r="T94" s="408"/>
      <c r="U94" s="408"/>
      <c r="V94" s="408"/>
      <c r="W94" s="408"/>
      <c r="X94" s="408"/>
      <c r="Y94" s="408"/>
      <c r="Z94" s="408"/>
      <c r="AA94" s="408"/>
      <c r="AB94" s="408"/>
      <c r="AC94" s="408"/>
      <c r="AD94" s="408"/>
      <c r="AE94" s="408"/>
      <c r="AF94" s="408"/>
      <c r="AG94" s="408"/>
    </row>
    <row r="95" spans="1:33" s="329" customFormat="1" ht="21" customHeight="1" thickBot="1" x14ac:dyDescent="0.3">
      <c r="A95" s="1515" t="s">
        <v>441</v>
      </c>
      <c r="B95" s="1516"/>
      <c r="C95" s="539" t="e">
        <f>C94/C91</f>
        <v>#DIV/0!</v>
      </c>
      <c r="D95" s="540" t="e">
        <f t="shared" ref="D95:N95" si="22">D94/D91</f>
        <v>#DIV/0!</v>
      </c>
      <c r="E95" s="540" t="e">
        <f t="shared" si="22"/>
        <v>#DIV/0!</v>
      </c>
      <c r="F95" s="541" t="e">
        <f t="shared" si="22"/>
        <v>#DIV/0!</v>
      </c>
      <c r="G95" s="541" t="e">
        <f t="shared" si="22"/>
        <v>#DIV/0!</v>
      </c>
      <c r="H95" s="541" t="e">
        <f t="shared" si="22"/>
        <v>#DIV/0!</v>
      </c>
      <c r="I95" s="541" t="e">
        <f t="shared" si="22"/>
        <v>#DIV/0!</v>
      </c>
      <c r="J95" s="541" t="e">
        <f t="shared" si="22"/>
        <v>#DIV/0!</v>
      </c>
      <c r="K95" s="541" t="e">
        <f t="shared" si="22"/>
        <v>#DIV/0!</v>
      </c>
      <c r="L95" s="541" t="e">
        <f t="shared" si="22"/>
        <v>#DIV/0!</v>
      </c>
      <c r="M95" s="541" t="e">
        <f t="shared" si="22"/>
        <v>#DIV/0!</v>
      </c>
      <c r="N95" s="549" t="e">
        <f t="shared" si="22"/>
        <v>#DIV/0!</v>
      </c>
    </row>
    <row r="96" spans="1:33" ht="16.5" thickTop="1" thickBot="1" x14ac:dyDescent="0.3"/>
    <row r="97" spans="1:28" s="212" customFormat="1" ht="27" customHeight="1" thickTop="1" x14ac:dyDescent="0.25">
      <c r="A97" s="219" t="s">
        <v>448</v>
      </c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1"/>
    </row>
    <row r="98" spans="1:28" s="212" customFormat="1" ht="14.25" customHeight="1" thickBot="1" x14ac:dyDescent="0.3">
      <c r="A98" s="211"/>
    </row>
    <row r="99" spans="1:28" s="212" customFormat="1" ht="26.25" customHeight="1" thickTop="1" x14ac:dyDescent="0.25">
      <c r="A99" s="1438"/>
      <c r="B99" s="1439"/>
      <c r="C99" s="1444" t="s">
        <v>423</v>
      </c>
      <c r="D99" s="1445"/>
      <c r="E99" s="1445"/>
      <c r="F99" s="1445"/>
      <c r="G99" s="1445"/>
      <c r="H99" s="1446"/>
      <c r="I99" s="214"/>
      <c r="J99" s="214"/>
      <c r="K99" s="214"/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214"/>
      <c r="X99" s="214"/>
      <c r="Y99" s="214"/>
      <c r="Z99" s="214"/>
    </row>
    <row r="100" spans="1:28" s="187" customFormat="1" ht="44.25" customHeight="1" x14ac:dyDescent="0.25">
      <c r="A100" s="1440"/>
      <c r="B100" s="1441"/>
      <c r="C100" s="484" t="s">
        <v>608</v>
      </c>
      <c r="D100" s="484" t="s">
        <v>44</v>
      </c>
      <c r="E100" s="484" t="s">
        <v>40</v>
      </c>
      <c r="F100" s="484" t="s">
        <v>424</v>
      </c>
      <c r="G100" s="484" t="s">
        <v>239</v>
      </c>
      <c r="H100" s="485" t="s">
        <v>426</v>
      </c>
      <c r="I100" s="209"/>
      <c r="J100" s="466"/>
      <c r="K100" s="466"/>
      <c r="L100" s="466"/>
      <c r="M100" s="466"/>
      <c r="N100" s="466"/>
      <c r="O100" s="466"/>
      <c r="P100" s="466"/>
      <c r="Q100" s="466"/>
      <c r="R100" s="466"/>
      <c r="S100" s="466"/>
      <c r="T100" s="466"/>
      <c r="U100" s="466"/>
      <c r="V100" s="466"/>
      <c r="W100" s="466"/>
      <c r="X100" s="466"/>
      <c r="Y100" s="466"/>
      <c r="Z100" s="466"/>
      <c r="AA100" s="209"/>
    </row>
    <row r="101" spans="1:28" s="482" customFormat="1" ht="33.75" customHeight="1" x14ac:dyDescent="0.25">
      <c r="A101" s="1513" t="s">
        <v>365</v>
      </c>
      <c r="B101" s="483" t="s">
        <v>665</v>
      </c>
      <c r="C101" s="889"/>
      <c r="D101" s="889"/>
      <c r="E101" s="889"/>
      <c r="F101" s="889"/>
      <c r="G101" s="889"/>
      <c r="H101" s="487">
        <f>SUM(C101:G101)</f>
        <v>0</v>
      </c>
    </row>
    <row r="102" spans="1:28" s="188" customFormat="1" ht="24.95" customHeight="1" x14ac:dyDescent="0.25">
      <c r="A102" s="1513"/>
      <c r="B102" s="228" t="s">
        <v>601</v>
      </c>
      <c r="C102" s="874"/>
      <c r="D102" s="874"/>
      <c r="E102" s="874"/>
      <c r="F102" s="874"/>
      <c r="G102" s="874"/>
      <c r="H102" s="487">
        <f>SUM(C102:G102)</f>
        <v>0</v>
      </c>
      <c r="J102" s="408"/>
      <c r="K102" s="408"/>
      <c r="L102" s="408"/>
      <c r="M102" s="408"/>
      <c r="N102" s="408"/>
      <c r="O102" s="408"/>
      <c r="P102" s="408"/>
      <c r="Q102" s="408"/>
      <c r="R102" s="408"/>
      <c r="S102" s="408"/>
      <c r="T102" s="408"/>
      <c r="U102" s="408"/>
      <c r="V102" s="408"/>
      <c r="W102" s="408"/>
      <c r="X102" s="408"/>
      <c r="Y102" s="408"/>
      <c r="Z102" s="408"/>
    </row>
    <row r="103" spans="1:28" s="329" customFormat="1" ht="24.95" customHeight="1" thickBot="1" x14ac:dyDescent="0.3">
      <c r="A103" s="1514"/>
      <c r="B103" s="330" t="s">
        <v>602</v>
      </c>
      <c r="C103" s="486" t="e">
        <f>C102/C101</f>
        <v>#DIV/0!</v>
      </c>
      <c r="D103" s="486" t="e">
        <f t="shared" ref="D103:H103" si="23">D102/D101</f>
        <v>#DIV/0!</v>
      </c>
      <c r="E103" s="486" t="e">
        <f t="shared" si="23"/>
        <v>#DIV/0!</v>
      </c>
      <c r="F103" s="486" t="e">
        <f t="shared" si="23"/>
        <v>#DIV/0!</v>
      </c>
      <c r="G103" s="486" t="e">
        <f t="shared" si="23"/>
        <v>#DIV/0!</v>
      </c>
      <c r="H103" s="488" t="e">
        <f t="shared" si="23"/>
        <v>#DIV/0!</v>
      </c>
    </row>
    <row r="104" spans="1:28" s="188" customFormat="1" ht="12.75" customHeight="1" thickTop="1" x14ac:dyDescent="0.25">
      <c r="A104" s="213"/>
      <c r="B104" s="213"/>
      <c r="J104" s="408"/>
      <c r="K104" s="408"/>
      <c r="L104" s="408"/>
      <c r="M104" s="408"/>
      <c r="N104" s="408"/>
      <c r="O104" s="408"/>
      <c r="P104" s="408"/>
      <c r="Q104" s="408"/>
      <c r="R104" s="408"/>
      <c r="S104" s="408"/>
      <c r="T104" s="408"/>
      <c r="U104" s="408"/>
      <c r="V104" s="408"/>
      <c r="W104" s="408"/>
      <c r="X104" s="408"/>
      <c r="Y104" s="408"/>
      <c r="Z104" s="408"/>
    </row>
    <row r="105" spans="1:28" s="188" customFormat="1" ht="10.5" customHeight="1" thickBot="1" x14ac:dyDescent="0.3">
      <c r="A105" s="222"/>
      <c r="B105" s="222"/>
      <c r="J105" s="408"/>
      <c r="K105" s="408"/>
      <c r="L105" s="408"/>
      <c r="M105" s="408"/>
      <c r="N105" s="408"/>
      <c r="O105" s="408"/>
      <c r="P105" s="408"/>
      <c r="Q105" s="408"/>
      <c r="R105" s="408"/>
      <c r="S105" s="408"/>
      <c r="T105" s="408"/>
      <c r="U105" s="408"/>
      <c r="V105" s="408"/>
      <c r="W105" s="408"/>
      <c r="X105" s="408"/>
      <c r="Y105" s="408"/>
      <c r="Z105" s="408"/>
    </row>
    <row r="106" spans="1:28" s="212" customFormat="1" ht="26.25" customHeight="1" thickTop="1" x14ac:dyDescent="0.25">
      <c r="A106" s="1447"/>
      <c r="B106" s="1448"/>
      <c r="C106" s="1444" t="s">
        <v>451</v>
      </c>
      <c r="D106" s="1445"/>
      <c r="E106" s="1445"/>
      <c r="F106" s="1445"/>
      <c r="G106" s="1446"/>
      <c r="H106" s="214"/>
      <c r="I106" s="214"/>
      <c r="J106" s="214"/>
      <c r="K106" s="214"/>
      <c r="L106" s="214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214"/>
      <c r="X106" s="214"/>
      <c r="Y106" s="214"/>
    </row>
    <row r="107" spans="1:28" s="231" customFormat="1" ht="29.25" customHeight="1" x14ac:dyDescent="0.25">
      <c r="A107" s="1449"/>
      <c r="B107" s="1450"/>
      <c r="C107" s="499" t="s">
        <v>726</v>
      </c>
      <c r="D107" s="499" t="s">
        <v>727</v>
      </c>
      <c r="E107" s="499" t="s">
        <v>648</v>
      </c>
      <c r="F107" s="499" t="s">
        <v>649</v>
      </c>
      <c r="G107" s="501" t="s">
        <v>426</v>
      </c>
      <c r="H107" s="230"/>
      <c r="I107" s="466"/>
      <c r="J107" s="466"/>
      <c r="K107" s="466"/>
      <c r="L107" s="466"/>
      <c r="M107" s="466"/>
      <c r="N107" s="466"/>
      <c r="O107" s="466"/>
      <c r="P107" s="466"/>
      <c r="Q107" s="466"/>
      <c r="R107" s="466"/>
      <c r="S107" s="466"/>
      <c r="T107" s="466"/>
      <c r="U107" s="466"/>
      <c r="V107" s="466"/>
      <c r="W107" s="466"/>
      <c r="X107" s="466"/>
      <c r="Y107" s="466"/>
      <c r="Z107" s="230"/>
    </row>
    <row r="108" spans="1:28" s="188" customFormat="1" ht="21" customHeight="1" x14ac:dyDescent="0.25">
      <c r="A108" s="1415" t="s">
        <v>603</v>
      </c>
      <c r="B108" s="1416"/>
      <c r="C108" s="874"/>
      <c r="D108" s="874"/>
      <c r="E108" s="874"/>
      <c r="F108" s="874"/>
      <c r="G108" s="485">
        <f>SUM(C108:F108)</f>
        <v>0</v>
      </c>
      <c r="I108" s="408"/>
      <c r="J108" s="408"/>
      <c r="K108" s="408"/>
      <c r="L108" s="408"/>
      <c r="M108" s="408"/>
      <c r="N108" s="408"/>
      <c r="O108" s="408"/>
      <c r="P108" s="408"/>
      <c r="Q108" s="408"/>
      <c r="R108" s="408"/>
      <c r="S108" s="408"/>
      <c r="T108" s="408"/>
      <c r="U108" s="408"/>
      <c r="V108" s="408"/>
      <c r="W108" s="408"/>
      <c r="X108" s="408"/>
      <c r="Y108" s="408"/>
    </row>
    <row r="109" spans="1:28" s="188" customFormat="1" ht="21" customHeight="1" x14ac:dyDescent="0.25">
      <c r="A109" s="1415" t="s">
        <v>604</v>
      </c>
      <c r="B109" s="1416"/>
      <c r="C109" s="874"/>
      <c r="D109" s="874"/>
      <c r="E109" s="874"/>
      <c r="F109" s="874"/>
      <c r="G109" s="485">
        <f>SUM(C109:F109)</f>
        <v>0</v>
      </c>
      <c r="I109" s="408"/>
      <c r="J109" s="408"/>
      <c r="K109" s="408"/>
      <c r="L109" s="408"/>
      <c r="M109" s="408"/>
      <c r="N109" s="408"/>
      <c r="O109" s="408"/>
      <c r="P109" s="408"/>
      <c r="Q109" s="408"/>
      <c r="R109" s="408"/>
      <c r="S109" s="408"/>
      <c r="T109" s="408"/>
      <c r="U109" s="408"/>
      <c r="V109" s="408"/>
      <c r="W109" s="408"/>
      <c r="X109" s="408"/>
      <c r="Y109" s="408"/>
    </row>
    <row r="110" spans="1:28" s="329" customFormat="1" ht="21" customHeight="1" thickBot="1" x14ac:dyDescent="0.3">
      <c r="A110" s="1451" t="s">
        <v>605</v>
      </c>
      <c r="B110" s="1452"/>
      <c r="C110" s="540" t="e">
        <f>C109/C108</f>
        <v>#DIV/0!</v>
      </c>
      <c r="D110" s="540" t="e">
        <f t="shared" ref="D110:G110" si="24">D109/D108</f>
        <v>#DIV/0!</v>
      </c>
      <c r="E110" s="540" t="e">
        <f t="shared" si="24"/>
        <v>#DIV/0!</v>
      </c>
      <c r="F110" s="540" t="e">
        <f t="shared" si="24"/>
        <v>#DIV/0!</v>
      </c>
      <c r="G110" s="542" t="e">
        <f t="shared" si="24"/>
        <v>#DIV/0!</v>
      </c>
    </row>
    <row r="111" spans="1:28" s="408" customFormat="1" ht="27.75" customHeight="1" thickTop="1" thickBot="1" x14ac:dyDescent="0.3">
      <c r="A111" s="295"/>
      <c r="B111" s="295"/>
    </row>
    <row r="112" spans="1:28" s="212" customFormat="1" ht="26.25" customHeight="1" thickTop="1" x14ac:dyDescent="0.25">
      <c r="A112" s="1447"/>
      <c r="B112" s="1448"/>
      <c r="C112" s="1444" t="s">
        <v>451</v>
      </c>
      <c r="D112" s="1445"/>
      <c r="E112" s="1446"/>
      <c r="F112" s="214"/>
      <c r="G112" s="214"/>
      <c r="H112" s="214"/>
      <c r="I112" s="214"/>
      <c r="J112" s="214"/>
      <c r="K112" s="214"/>
      <c r="L112" s="214"/>
      <c r="M112" s="214"/>
      <c r="N112" s="214"/>
      <c r="O112" s="214"/>
      <c r="P112" s="214"/>
      <c r="Q112" s="214"/>
      <c r="R112" s="214"/>
      <c r="S112" s="214"/>
      <c r="T112" s="214"/>
      <c r="U112" s="214"/>
      <c r="V112" s="214"/>
      <c r="W112" s="214"/>
    </row>
    <row r="113" spans="1:28" s="296" customFormat="1" ht="29.25" customHeight="1" x14ac:dyDescent="0.25">
      <c r="A113" s="1449"/>
      <c r="B113" s="1450"/>
      <c r="C113" s="499" t="s">
        <v>726</v>
      </c>
      <c r="D113" s="499" t="s">
        <v>727</v>
      </c>
      <c r="E113" s="501" t="s">
        <v>426</v>
      </c>
      <c r="F113" s="496"/>
      <c r="G113" s="496"/>
      <c r="H113" s="496"/>
      <c r="I113" s="496"/>
      <c r="J113" s="496"/>
      <c r="K113" s="496"/>
      <c r="L113" s="496"/>
      <c r="M113" s="496"/>
      <c r="N113" s="496"/>
      <c r="O113" s="496"/>
      <c r="P113" s="496"/>
      <c r="Q113" s="496"/>
      <c r="R113" s="496"/>
      <c r="S113" s="496"/>
      <c r="T113" s="496"/>
      <c r="U113" s="496"/>
      <c r="V113" s="496"/>
      <c r="W113" s="496"/>
      <c r="X113" s="496"/>
    </row>
    <row r="114" spans="1:28" s="408" customFormat="1" ht="21" customHeight="1" x14ac:dyDescent="0.25">
      <c r="A114" s="1415" t="s">
        <v>603</v>
      </c>
      <c r="B114" s="1416"/>
      <c r="C114" s="874"/>
      <c r="D114" s="874"/>
      <c r="E114" s="485">
        <f>SUM(C114:D114)</f>
        <v>0</v>
      </c>
    </row>
    <row r="115" spans="1:28" s="188" customFormat="1" ht="30" customHeight="1" x14ac:dyDescent="0.25">
      <c r="A115" s="1453" t="s">
        <v>606</v>
      </c>
      <c r="B115" s="1454"/>
      <c r="C115" s="874"/>
      <c r="D115" s="874"/>
      <c r="E115" s="485">
        <f>SUM(C115:D115)</f>
        <v>0</v>
      </c>
      <c r="G115" s="408"/>
      <c r="H115" s="408"/>
      <c r="I115" s="408"/>
      <c r="J115" s="408"/>
      <c r="K115" s="408"/>
      <c r="L115" s="408"/>
      <c r="M115" s="408"/>
      <c r="N115" s="408"/>
      <c r="O115" s="408"/>
      <c r="P115" s="408"/>
      <c r="Q115" s="408"/>
      <c r="R115" s="408"/>
      <c r="S115" s="408"/>
      <c r="T115" s="408"/>
      <c r="U115" s="408"/>
      <c r="V115" s="408"/>
      <c r="W115" s="408"/>
    </row>
    <row r="116" spans="1:28" s="329" customFormat="1" ht="30" customHeight="1" thickBot="1" x14ac:dyDescent="0.3">
      <c r="A116" s="1461" t="s">
        <v>607</v>
      </c>
      <c r="B116" s="1462"/>
      <c r="C116" s="540" t="e">
        <f>C115/C114</f>
        <v>#DIV/0!</v>
      </c>
      <c r="D116" s="540" t="e">
        <f t="shared" ref="D116:E116" si="25">D115/D114</f>
        <v>#DIV/0!</v>
      </c>
      <c r="E116" s="542" t="e">
        <f t="shared" si="25"/>
        <v>#DIV/0!</v>
      </c>
    </row>
    <row r="117" spans="1:28" s="188" customFormat="1" ht="21" customHeight="1" thickTop="1" thickBot="1" x14ac:dyDescent="0.3">
      <c r="A117" s="327"/>
      <c r="B117" s="327"/>
      <c r="C117" s="328"/>
      <c r="D117" s="328"/>
      <c r="E117" s="328"/>
      <c r="F117" s="328"/>
      <c r="G117" s="328"/>
      <c r="J117" s="408"/>
      <c r="K117" s="408"/>
      <c r="L117" s="408"/>
      <c r="M117" s="408"/>
      <c r="N117" s="408"/>
      <c r="O117" s="408"/>
      <c r="P117" s="408"/>
      <c r="Q117" s="408"/>
      <c r="R117" s="408"/>
      <c r="S117" s="408"/>
      <c r="T117" s="408"/>
      <c r="U117" s="408"/>
      <c r="V117" s="408"/>
      <c r="W117" s="408"/>
      <c r="X117" s="408"/>
      <c r="Y117" s="408"/>
      <c r="Z117" s="408"/>
    </row>
    <row r="118" spans="1:28" s="212" customFormat="1" ht="27" customHeight="1" thickTop="1" x14ac:dyDescent="0.25">
      <c r="A118" s="219" t="s">
        <v>728</v>
      </c>
      <c r="B118" s="220"/>
      <c r="C118" s="220"/>
      <c r="D118" s="220"/>
      <c r="E118" s="220"/>
      <c r="F118" s="220"/>
      <c r="G118" s="220"/>
      <c r="H118" s="220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1"/>
    </row>
    <row r="119" spans="1:28" s="188" customFormat="1" ht="21" customHeight="1" thickBot="1" x14ac:dyDescent="0.3">
      <c r="A119" s="327"/>
      <c r="B119" s="327"/>
      <c r="C119" s="328"/>
      <c r="D119" s="328"/>
      <c r="E119" s="328"/>
      <c r="F119" s="328"/>
      <c r="G119" s="328"/>
      <c r="J119" s="408"/>
      <c r="K119" s="408"/>
      <c r="L119" s="408"/>
      <c r="M119" s="408"/>
      <c r="N119" s="408"/>
      <c r="O119" s="408"/>
      <c r="P119" s="408"/>
      <c r="Q119" s="408"/>
      <c r="R119" s="408"/>
      <c r="S119" s="408"/>
      <c r="T119" s="408"/>
      <c r="U119" s="408"/>
      <c r="V119" s="408"/>
      <c r="W119" s="408"/>
      <c r="X119" s="408"/>
      <c r="Y119" s="408"/>
      <c r="Z119" s="408"/>
    </row>
    <row r="120" spans="1:28" s="212" customFormat="1" ht="26.25" customHeight="1" thickTop="1" x14ac:dyDescent="0.25">
      <c r="A120" s="1447"/>
      <c r="B120" s="1448"/>
      <c r="C120" s="1444" t="s">
        <v>451</v>
      </c>
      <c r="D120" s="1445"/>
      <c r="E120" s="1445"/>
      <c r="F120" s="1445"/>
      <c r="G120" s="1446"/>
      <c r="H120" s="214"/>
      <c r="I120" s="214"/>
      <c r="J120" s="214"/>
      <c r="K120" s="214"/>
      <c r="L120" s="214"/>
      <c r="M120" s="214"/>
      <c r="N120" s="214"/>
      <c r="O120" s="214"/>
      <c r="P120" s="214"/>
      <c r="Q120" s="214"/>
      <c r="R120" s="214"/>
      <c r="S120" s="214"/>
      <c r="T120" s="214"/>
      <c r="U120" s="214"/>
      <c r="V120" s="214"/>
      <c r="W120" s="214"/>
      <c r="X120" s="214"/>
      <c r="Y120" s="214"/>
    </row>
    <row r="121" spans="1:28" s="296" customFormat="1" ht="29.25" customHeight="1" x14ac:dyDescent="0.25">
      <c r="A121" s="1449"/>
      <c r="B121" s="1450"/>
      <c r="C121" s="499" t="s">
        <v>726</v>
      </c>
      <c r="D121" s="499" t="s">
        <v>727</v>
      </c>
      <c r="E121" s="499" t="s">
        <v>648</v>
      </c>
      <c r="F121" s="499" t="s">
        <v>649</v>
      </c>
      <c r="G121" s="501" t="s">
        <v>426</v>
      </c>
      <c r="H121" s="480"/>
      <c r="I121" s="480"/>
      <c r="J121" s="480"/>
      <c r="K121" s="480"/>
      <c r="L121" s="480"/>
      <c r="M121" s="480"/>
      <c r="N121" s="480"/>
      <c r="O121" s="480"/>
      <c r="P121" s="480"/>
      <c r="Q121" s="480"/>
      <c r="R121" s="480"/>
      <c r="S121" s="480"/>
      <c r="T121" s="480"/>
      <c r="U121" s="480"/>
      <c r="V121" s="480"/>
      <c r="W121" s="480"/>
      <c r="X121" s="480"/>
      <c r="Y121" s="480"/>
      <c r="Z121" s="480"/>
    </row>
    <row r="122" spans="1:28" s="329" customFormat="1" ht="27" customHeight="1" thickBot="1" x14ac:dyDescent="0.3">
      <c r="A122" s="1451" t="s">
        <v>664</v>
      </c>
      <c r="B122" s="1452"/>
      <c r="C122" s="890"/>
      <c r="D122" s="890"/>
      <c r="E122" s="890"/>
      <c r="F122" s="890"/>
      <c r="G122" s="615">
        <f>SUM(C122:F122)</f>
        <v>0</v>
      </c>
    </row>
    <row r="123" spans="1:28" s="188" customFormat="1" ht="21" customHeight="1" thickTop="1" x14ac:dyDescent="0.25">
      <c r="A123" s="327"/>
      <c r="B123" s="327"/>
      <c r="C123" s="328"/>
      <c r="D123" s="328"/>
      <c r="E123" s="328"/>
      <c r="F123" s="328"/>
      <c r="G123" s="328"/>
      <c r="J123" s="408"/>
      <c r="K123" s="408"/>
      <c r="L123" s="408"/>
      <c r="M123" s="408"/>
      <c r="N123" s="408"/>
      <c r="O123" s="408"/>
      <c r="P123" s="408"/>
      <c r="Q123" s="408"/>
      <c r="R123" s="408"/>
      <c r="S123" s="408"/>
      <c r="T123" s="408"/>
      <c r="U123" s="408"/>
      <c r="V123" s="408"/>
      <c r="W123" s="408"/>
      <c r="X123" s="408"/>
      <c r="Y123" s="408"/>
      <c r="Z123" s="408"/>
    </row>
    <row r="124" spans="1:28" ht="15.75" thickBot="1" x14ac:dyDescent="0.3"/>
    <row r="125" spans="1:28" s="212" customFormat="1" ht="27" customHeight="1" thickTop="1" x14ac:dyDescent="0.25">
      <c r="A125" s="219" t="s">
        <v>160</v>
      </c>
      <c r="B125" s="220"/>
      <c r="C125" s="220"/>
      <c r="D125" s="220"/>
      <c r="E125" s="220"/>
      <c r="F125" s="220"/>
      <c r="G125" s="220"/>
      <c r="H125" s="220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1"/>
    </row>
    <row r="126" spans="1:28" s="212" customFormat="1" ht="14.25" customHeight="1" thickBot="1" x14ac:dyDescent="0.3">
      <c r="A126" s="211"/>
    </row>
    <row r="127" spans="1:28" s="212" customFormat="1" ht="26.25" customHeight="1" thickTop="1" x14ac:dyDescent="0.25">
      <c r="A127" s="1447"/>
      <c r="B127" s="1448"/>
      <c r="C127" s="1535" t="s">
        <v>451</v>
      </c>
      <c r="D127" s="1536"/>
      <c r="E127" s="1536"/>
      <c r="F127" s="1536"/>
      <c r="G127" s="1536"/>
      <c r="H127" s="1536"/>
      <c r="I127" s="1536"/>
      <c r="J127" s="1536"/>
      <c r="K127" s="1536"/>
      <c r="L127" s="1536"/>
      <c r="M127" s="1537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  <c r="Y127" s="214"/>
      <c r="Z127" s="214"/>
    </row>
    <row r="128" spans="1:28" s="212" customFormat="1" ht="26.25" customHeight="1" x14ac:dyDescent="0.25">
      <c r="A128" s="1465"/>
      <c r="B128" s="1466"/>
      <c r="C128" s="1435" t="s">
        <v>686</v>
      </c>
      <c r="D128" s="1436"/>
      <c r="E128" s="1436"/>
      <c r="F128" s="1436"/>
      <c r="G128" s="1437"/>
      <c r="H128" s="1533" t="s">
        <v>687</v>
      </c>
      <c r="I128" s="1436"/>
      <c r="J128" s="1436"/>
      <c r="K128" s="1436"/>
      <c r="L128" s="1436"/>
      <c r="M128" s="1534"/>
      <c r="N128" s="214"/>
      <c r="O128" s="214"/>
      <c r="P128" s="214"/>
      <c r="Q128" s="214"/>
      <c r="R128" s="214"/>
      <c r="S128" s="214"/>
      <c r="T128" s="214"/>
      <c r="U128" s="214"/>
      <c r="V128" s="214"/>
      <c r="W128" s="214"/>
      <c r="X128" s="214"/>
      <c r="Y128" s="214"/>
      <c r="Z128" s="214"/>
    </row>
    <row r="129" spans="1:33" s="296" customFormat="1" ht="50.25" customHeight="1" thickBot="1" x14ac:dyDescent="0.3">
      <c r="A129" s="1449"/>
      <c r="B129" s="1467"/>
      <c r="C129" s="826" t="s">
        <v>725</v>
      </c>
      <c r="D129" s="313" t="s">
        <v>424</v>
      </c>
      <c r="E129" s="313" t="s">
        <v>38</v>
      </c>
      <c r="F129" s="842" t="s">
        <v>784</v>
      </c>
      <c r="G129" s="842" t="s">
        <v>785</v>
      </c>
      <c r="H129" s="842" t="s">
        <v>786</v>
      </c>
      <c r="I129" s="842" t="s">
        <v>498</v>
      </c>
      <c r="J129" s="842" t="s">
        <v>500</v>
      </c>
      <c r="K129" s="843" t="s">
        <v>444</v>
      </c>
      <c r="L129" s="843" t="s">
        <v>52</v>
      </c>
      <c r="M129" s="845" t="s">
        <v>787</v>
      </c>
      <c r="N129" s="844" t="s">
        <v>426</v>
      </c>
      <c r="O129" s="466"/>
      <c r="P129" s="466"/>
      <c r="Q129" s="466"/>
      <c r="R129" s="466"/>
      <c r="S129" s="466"/>
      <c r="T129" s="466"/>
      <c r="U129" s="466"/>
      <c r="V129" s="466"/>
      <c r="W129" s="466"/>
      <c r="X129" s="466"/>
      <c r="Y129" s="466"/>
      <c r="Z129" s="466"/>
      <c r="AA129" s="466"/>
      <c r="AB129" s="466"/>
      <c r="AC129" s="466"/>
    </row>
    <row r="130" spans="1:33" s="188" customFormat="1" ht="21" customHeight="1" thickTop="1" x14ac:dyDescent="0.25">
      <c r="A130" s="1455" t="s">
        <v>437</v>
      </c>
      <c r="B130" s="1456"/>
      <c r="C130" s="874"/>
      <c r="D130" s="874"/>
      <c r="E130" s="874"/>
      <c r="F130" s="874"/>
      <c r="G130" s="874"/>
      <c r="H130" s="874"/>
      <c r="I130" s="874"/>
      <c r="J130" s="874"/>
      <c r="K130" s="874"/>
      <c r="L130" s="874"/>
      <c r="M130" s="874"/>
      <c r="N130" s="485">
        <f>SUM(C130:M130)</f>
        <v>0</v>
      </c>
      <c r="Q130" s="408"/>
      <c r="R130" s="408"/>
      <c r="S130" s="408"/>
      <c r="T130" s="408"/>
      <c r="U130" s="408"/>
      <c r="V130" s="408"/>
      <c r="W130" s="408"/>
      <c r="X130" s="408"/>
      <c r="Y130" s="408"/>
      <c r="Z130" s="408"/>
      <c r="AA130" s="408"/>
      <c r="AB130" s="408"/>
      <c r="AC130" s="408"/>
      <c r="AD130" s="408"/>
      <c r="AE130" s="408"/>
      <c r="AF130" s="408"/>
      <c r="AG130" s="408"/>
    </row>
    <row r="131" spans="1:33" s="188" customFormat="1" ht="21" customHeight="1" x14ac:dyDescent="0.25">
      <c r="A131" s="1457" t="s">
        <v>438</v>
      </c>
      <c r="B131" s="1458"/>
      <c r="C131" s="874"/>
      <c r="D131" s="874"/>
      <c r="E131" s="874"/>
      <c r="F131" s="874"/>
      <c r="G131" s="874"/>
      <c r="H131" s="874"/>
      <c r="I131" s="874"/>
      <c r="J131" s="874"/>
      <c r="K131" s="874"/>
      <c r="L131" s="874"/>
      <c r="M131" s="874"/>
      <c r="N131" s="485">
        <f>SUM(C131:M131)</f>
        <v>0</v>
      </c>
      <c r="Q131" s="408"/>
      <c r="R131" s="408"/>
      <c r="S131" s="408"/>
      <c r="T131" s="408"/>
      <c r="U131" s="408"/>
      <c r="V131" s="408"/>
      <c r="W131" s="408"/>
      <c r="X131" s="408"/>
      <c r="Y131" s="408"/>
      <c r="Z131" s="408"/>
      <c r="AA131" s="408"/>
      <c r="AB131" s="408"/>
      <c r="AC131" s="408"/>
      <c r="AD131" s="408"/>
      <c r="AE131" s="408"/>
      <c r="AF131" s="408"/>
      <c r="AG131" s="408"/>
    </row>
    <row r="132" spans="1:33" s="329" customFormat="1" ht="21" customHeight="1" x14ac:dyDescent="0.25">
      <c r="A132" s="1459" t="s">
        <v>435</v>
      </c>
      <c r="B132" s="1460"/>
      <c r="C132" s="602" t="e">
        <f>C131/C130</f>
        <v>#DIV/0!</v>
      </c>
      <c r="D132" s="602" t="e">
        <f t="shared" ref="D132:N132" si="26">D131/D130</f>
        <v>#DIV/0!</v>
      </c>
      <c r="E132" s="602" t="e">
        <f t="shared" si="26"/>
        <v>#DIV/0!</v>
      </c>
      <c r="F132" s="602" t="e">
        <f t="shared" si="26"/>
        <v>#DIV/0!</v>
      </c>
      <c r="G132" s="824" t="e">
        <f t="shared" si="26"/>
        <v>#DIV/0!</v>
      </c>
      <c r="H132" s="824" t="e">
        <f t="shared" si="26"/>
        <v>#DIV/0!</v>
      </c>
      <c r="I132" s="824" t="e">
        <f t="shared" si="26"/>
        <v>#DIV/0!</v>
      </c>
      <c r="J132" s="824" t="e">
        <f t="shared" si="26"/>
        <v>#DIV/0!</v>
      </c>
      <c r="K132" s="602" t="e">
        <f t="shared" si="26"/>
        <v>#DIV/0!</v>
      </c>
      <c r="L132" s="602" t="e">
        <f t="shared" si="26"/>
        <v>#DIV/0!</v>
      </c>
      <c r="M132" s="602" t="e">
        <f t="shared" si="26"/>
        <v>#DIV/0!</v>
      </c>
      <c r="N132" s="603" t="e">
        <f t="shared" si="26"/>
        <v>#DIV/0!</v>
      </c>
    </row>
    <row r="133" spans="1:33" s="188" customFormat="1" ht="21" customHeight="1" x14ac:dyDescent="0.25">
      <c r="A133" s="1457" t="s">
        <v>439</v>
      </c>
      <c r="B133" s="1458"/>
      <c r="C133" s="874"/>
      <c r="D133" s="874"/>
      <c r="E133" s="874"/>
      <c r="F133" s="874"/>
      <c r="G133" s="874"/>
      <c r="H133" s="874"/>
      <c r="I133" s="874"/>
      <c r="J133" s="874"/>
      <c r="K133" s="874"/>
      <c r="L133" s="874"/>
      <c r="M133" s="874"/>
      <c r="N133" s="485">
        <f>SUM(C133:M133)</f>
        <v>0</v>
      </c>
      <c r="Q133" s="408"/>
      <c r="R133" s="408"/>
      <c r="S133" s="408"/>
      <c r="T133" s="408"/>
      <c r="U133" s="408"/>
      <c r="V133" s="408"/>
      <c r="W133" s="408"/>
      <c r="X133" s="408"/>
      <c r="Y133" s="408"/>
      <c r="Z133" s="408"/>
      <c r="AA133" s="408"/>
      <c r="AB133" s="408"/>
      <c r="AC133" s="408"/>
      <c r="AD133" s="408"/>
      <c r="AE133" s="408"/>
      <c r="AF133" s="408"/>
      <c r="AG133" s="408"/>
    </row>
    <row r="134" spans="1:33" s="329" customFormat="1" ht="21" customHeight="1" x14ac:dyDescent="0.25">
      <c r="A134" s="1463" t="s">
        <v>436</v>
      </c>
      <c r="B134" s="1464"/>
      <c r="C134" s="602" t="e">
        <f>C133/C130</f>
        <v>#DIV/0!</v>
      </c>
      <c r="D134" s="602" t="e">
        <f t="shared" ref="D134:N134" si="27">D133/D130</f>
        <v>#DIV/0!</v>
      </c>
      <c r="E134" s="602" t="e">
        <f t="shared" si="27"/>
        <v>#DIV/0!</v>
      </c>
      <c r="F134" s="602" t="e">
        <f t="shared" si="27"/>
        <v>#DIV/0!</v>
      </c>
      <c r="G134" s="824" t="e">
        <f t="shared" si="27"/>
        <v>#DIV/0!</v>
      </c>
      <c r="H134" s="824" t="e">
        <f t="shared" si="27"/>
        <v>#DIV/0!</v>
      </c>
      <c r="I134" s="824" t="e">
        <f t="shared" si="27"/>
        <v>#DIV/0!</v>
      </c>
      <c r="J134" s="824" t="e">
        <f t="shared" si="27"/>
        <v>#DIV/0!</v>
      </c>
      <c r="K134" s="602" t="e">
        <f t="shared" si="27"/>
        <v>#DIV/0!</v>
      </c>
      <c r="L134" s="602" t="e">
        <f t="shared" si="27"/>
        <v>#DIV/0!</v>
      </c>
      <c r="M134" s="602" t="e">
        <f t="shared" si="27"/>
        <v>#DIV/0!</v>
      </c>
      <c r="N134" s="603" t="e">
        <f t="shared" si="27"/>
        <v>#DIV/0!</v>
      </c>
    </row>
    <row r="135" spans="1:33" s="329" customFormat="1" ht="21" customHeight="1" x14ac:dyDescent="0.25">
      <c r="A135" s="1463" t="s">
        <v>796</v>
      </c>
      <c r="B135" s="1464"/>
      <c r="C135" s="824" t="e">
        <f>(C131+C133)/C130</f>
        <v>#DIV/0!</v>
      </c>
      <c r="D135" s="824" t="e">
        <f t="shared" ref="D135:N135" si="28">(D131+D133)/D130</f>
        <v>#DIV/0!</v>
      </c>
      <c r="E135" s="824" t="e">
        <f t="shared" si="28"/>
        <v>#DIV/0!</v>
      </c>
      <c r="F135" s="824" t="e">
        <f t="shared" si="28"/>
        <v>#DIV/0!</v>
      </c>
      <c r="G135" s="824" t="e">
        <f t="shared" si="28"/>
        <v>#DIV/0!</v>
      </c>
      <c r="H135" s="824" t="e">
        <f t="shared" si="28"/>
        <v>#DIV/0!</v>
      </c>
      <c r="I135" s="824" t="e">
        <f t="shared" si="28"/>
        <v>#DIV/0!</v>
      </c>
      <c r="J135" s="824" t="e">
        <f t="shared" si="28"/>
        <v>#DIV/0!</v>
      </c>
      <c r="K135" s="824" t="e">
        <f t="shared" si="28"/>
        <v>#DIV/0!</v>
      </c>
      <c r="L135" s="824" t="e">
        <f t="shared" si="28"/>
        <v>#DIV/0!</v>
      </c>
      <c r="M135" s="824" t="e">
        <f t="shared" si="28"/>
        <v>#DIV/0!</v>
      </c>
      <c r="N135" s="825" t="e">
        <f t="shared" si="28"/>
        <v>#DIV/0!</v>
      </c>
    </row>
    <row r="136" spans="1:33" s="329" customFormat="1" ht="33" customHeight="1" x14ac:dyDescent="0.25">
      <c r="A136" s="1459" t="s">
        <v>794</v>
      </c>
      <c r="B136" s="1460"/>
      <c r="C136" s="891"/>
      <c r="D136" s="891"/>
      <c r="E136" s="891"/>
      <c r="F136" s="891"/>
      <c r="G136" s="891"/>
      <c r="H136" s="891"/>
      <c r="I136" s="891"/>
      <c r="J136" s="891"/>
      <c r="K136" s="891"/>
      <c r="L136" s="891"/>
      <c r="M136" s="891"/>
      <c r="N136" s="524">
        <f>SUM(C136:M136)</f>
        <v>0</v>
      </c>
    </row>
    <row r="137" spans="1:33" s="329" customFormat="1" ht="33" customHeight="1" x14ac:dyDescent="0.25">
      <c r="A137" s="1459" t="s">
        <v>795</v>
      </c>
      <c r="B137" s="1460"/>
      <c r="C137" s="891"/>
      <c r="D137" s="891"/>
      <c r="E137" s="891"/>
      <c r="F137" s="891"/>
      <c r="G137" s="891"/>
      <c r="H137" s="891"/>
      <c r="I137" s="891"/>
      <c r="J137" s="891"/>
      <c r="K137" s="891"/>
      <c r="L137" s="891"/>
      <c r="M137" s="891"/>
      <c r="N137" s="524">
        <f>SUM(C137:M137)</f>
        <v>0</v>
      </c>
    </row>
    <row r="138" spans="1:33" ht="33.75" customHeight="1" x14ac:dyDescent="0.25">
      <c r="A138" s="1453" t="s">
        <v>731</v>
      </c>
      <c r="B138" s="1454"/>
      <c r="C138" s="874"/>
      <c r="D138" s="874"/>
      <c r="E138" s="874"/>
      <c r="F138" s="874"/>
      <c r="G138" s="874"/>
      <c r="H138" s="874"/>
      <c r="I138" s="874"/>
      <c r="J138" s="874"/>
      <c r="K138" s="874"/>
      <c r="L138" s="874"/>
      <c r="M138" s="874"/>
      <c r="N138" s="485">
        <f>SUM(C138:M138)</f>
        <v>0</v>
      </c>
      <c r="O138" s="187"/>
      <c r="P138" s="187"/>
      <c r="AA138" s="296"/>
      <c r="AB138" s="296"/>
      <c r="AC138" s="296"/>
      <c r="AD138" s="296"/>
      <c r="AE138" s="296"/>
      <c r="AF138" s="296"/>
      <c r="AG138" s="296"/>
    </row>
    <row r="139" spans="1:33" ht="15.75" thickBot="1" x14ac:dyDescent="0.3">
      <c r="A139" s="1451" t="s">
        <v>378</v>
      </c>
      <c r="B139" s="1452"/>
      <c r="C139" s="540" t="e">
        <f>C138/C130</f>
        <v>#DIV/0!</v>
      </c>
      <c r="D139" s="540" t="e">
        <f t="shared" ref="D139:N139" si="29">D138/D130</f>
        <v>#DIV/0!</v>
      </c>
      <c r="E139" s="540" t="e">
        <f t="shared" si="29"/>
        <v>#DIV/0!</v>
      </c>
      <c r="F139" s="540" t="e">
        <f t="shared" si="29"/>
        <v>#DIV/0!</v>
      </c>
      <c r="G139" s="540" t="e">
        <f t="shared" si="29"/>
        <v>#DIV/0!</v>
      </c>
      <c r="H139" s="540" t="e">
        <f t="shared" si="29"/>
        <v>#DIV/0!</v>
      </c>
      <c r="I139" s="540" t="e">
        <f t="shared" si="29"/>
        <v>#DIV/0!</v>
      </c>
      <c r="J139" s="540" t="e">
        <f t="shared" si="29"/>
        <v>#DIV/0!</v>
      </c>
      <c r="K139" s="540" t="e">
        <f t="shared" si="29"/>
        <v>#DIV/0!</v>
      </c>
      <c r="L139" s="540" t="e">
        <f t="shared" si="29"/>
        <v>#DIV/0!</v>
      </c>
      <c r="M139" s="540" t="e">
        <f t="shared" si="29"/>
        <v>#DIV/0!</v>
      </c>
      <c r="N139" s="542" t="e">
        <f t="shared" si="29"/>
        <v>#DIV/0!</v>
      </c>
      <c r="O139" s="187"/>
      <c r="P139" s="187"/>
      <c r="AA139" s="296"/>
      <c r="AB139" s="296"/>
      <c r="AC139" s="296"/>
      <c r="AD139" s="296"/>
      <c r="AE139" s="296"/>
      <c r="AF139" s="296"/>
      <c r="AG139" s="296"/>
    </row>
    <row r="140" spans="1:33" ht="15.75" thickTop="1" x14ac:dyDescent="0.25"/>
    <row r="141" spans="1:33" s="296" customFormat="1" ht="28.5" customHeight="1" x14ac:dyDescent="0.25">
      <c r="A141" s="503" t="s">
        <v>842</v>
      </c>
      <c r="B141" s="504"/>
      <c r="C141" s="504"/>
      <c r="D141" s="504"/>
      <c r="E141" s="504"/>
      <c r="F141" s="504"/>
      <c r="G141" s="504"/>
      <c r="H141" s="504"/>
      <c r="I141" s="504"/>
      <c r="J141" s="504"/>
      <c r="K141" s="504"/>
      <c r="L141" s="504"/>
      <c r="M141" s="504"/>
      <c r="N141" s="504"/>
      <c r="O141" s="504"/>
      <c r="P141" s="504"/>
      <c r="Q141" s="504"/>
      <c r="R141" s="504"/>
      <c r="S141" s="504"/>
      <c r="T141" s="504"/>
      <c r="U141" s="504"/>
      <c r="V141" s="504"/>
      <c r="W141" s="504"/>
      <c r="X141" s="504"/>
      <c r="Y141" s="504"/>
      <c r="Z141" s="504"/>
      <c r="AA141" s="504"/>
      <c r="AB141" s="504"/>
    </row>
    <row r="142" spans="1:33" s="212" customFormat="1" ht="14.25" customHeight="1" thickBot="1" x14ac:dyDescent="0.3">
      <c r="A142" s="505"/>
      <c r="B142" s="218"/>
      <c r="C142" s="218"/>
      <c r="D142" s="218"/>
      <c r="E142" s="218"/>
      <c r="F142" s="218"/>
      <c r="G142" s="218"/>
      <c r="H142" s="218"/>
      <c r="I142" s="218"/>
      <c r="J142" s="218"/>
      <c r="K142" s="218"/>
      <c r="L142" s="218"/>
      <c r="M142" s="21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218"/>
      <c r="Y142" s="218"/>
      <c r="Z142" s="218"/>
      <c r="AA142" s="218"/>
      <c r="AB142" s="218"/>
    </row>
    <row r="143" spans="1:33" ht="15.75" customHeight="1" thickTop="1" x14ac:dyDescent="0.25">
      <c r="A143" s="1417"/>
      <c r="B143" s="1418"/>
      <c r="C143" s="1421" t="s">
        <v>451</v>
      </c>
      <c r="D143" s="1421"/>
      <c r="E143" s="1421"/>
      <c r="F143" s="1421"/>
      <c r="G143" s="1422"/>
    </row>
    <row r="144" spans="1:33" ht="30" x14ac:dyDescent="0.25">
      <c r="A144" s="1419"/>
      <c r="B144" s="1420"/>
      <c r="C144" s="506" t="s">
        <v>726</v>
      </c>
      <c r="D144" s="506" t="s">
        <v>727</v>
      </c>
      <c r="E144" s="506" t="s">
        <v>648</v>
      </c>
      <c r="F144" s="506" t="s">
        <v>649</v>
      </c>
      <c r="G144" s="507" t="s">
        <v>426</v>
      </c>
    </row>
    <row r="145" spans="1:28" s="296" customFormat="1" ht="15.75" x14ac:dyDescent="0.25">
      <c r="A145" s="1433" t="s">
        <v>147</v>
      </c>
      <c r="B145" s="1434"/>
      <c r="C145" s="892"/>
      <c r="D145" s="892"/>
      <c r="E145" s="892"/>
      <c r="F145" s="892"/>
      <c r="G145" s="552"/>
    </row>
    <row r="146" spans="1:28" ht="15.75" x14ac:dyDescent="0.25">
      <c r="A146" s="1423" t="s">
        <v>733</v>
      </c>
      <c r="B146" s="1424"/>
      <c r="C146" s="893"/>
      <c r="D146" s="893"/>
      <c r="E146" s="893"/>
      <c r="F146" s="893"/>
      <c r="G146" s="553">
        <f t="shared" ref="G146:G147" si="30">SUM(C146:F146)</f>
        <v>0</v>
      </c>
    </row>
    <row r="147" spans="1:28" ht="31.5" customHeight="1" x14ac:dyDescent="0.25">
      <c r="A147" s="1425" t="s">
        <v>732</v>
      </c>
      <c r="B147" s="1426"/>
      <c r="C147" s="894"/>
      <c r="D147" s="894"/>
      <c r="E147" s="894"/>
      <c r="F147" s="894"/>
      <c r="G147" s="554">
        <f t="shared" si="30"/>
        <v>0</v>
      </c>
    </row>
    <row r="148" spans="1:28" ht="30" customHeight="1" thickBot="1" x14ac:dyDescent="0.3">
      <c r="A148" s="1431" t="s">
        <v>674</v>
      </c>
      <c r="B148" s="1432"/>
      <c r="C148" s="556" t="e">
        <f>C147/C146</f>
        <v>#DIV/0!</v>
      </c>
      <c r="D148" s="556" t="e">
        <f t="shared" ref="D148:G148" si="31">D147/D146</f>
        <v>#DIV/0!</v>
      </c>
      <c r="E148" s="556" t="e">
        <f t="shared" si="31"/>
        <v>#DIV/0!</v>
      </c>
      <c r="F148" s="556" t="e">
        <f t="shared" si="31"/>
        <v>#DIV/0!</v>
      </c>
      <c r="G148" s="555" t="e">
        <f t="shared" si="31"/>
        <v>#DIV/0!</v>
      </c>
    </row>
    <row r="149" spans="1:28" ht="16.5" thickTop="1" x14ac:dyDescent="0.25">
      <c r="A149" s="1423" t="s">
        <v>639</v>
      </c>
      <c r="B149" s="1424"/>
      <c r="C149" s="893"/>
      <c r="D149" s="893"/>
      <c r="E149" s="893"/>
      <c r="F149" s="893"/>
      <c r="G149" s="553">
        <f t="shared" ref="G149:G150" si="32">SUM(C149:F149)</f>
        <v>0</v>
      </c>
    </row>
    <row r="150" spans="1:28" ht="15.75" x14ac:dyDescent="0.25">
      <c r="A150" s="1425" t="s">
        <v>734</v>
      </c>
      <c r="B150" s="1426"/>
      <c r="C150" s="894"/>
      <c r="D150" s="894"/>
      <c r="E150" s="894"/>
      <c r="F150" s="894"/>
      <c r="G150" s="554">
        <f t="shared" si="32"/>
        <v>0</v>
      </c>
    </row>
    <row r="151" spans="1:28" ht="15.75" thickBot="1" x14ac:dyDescent="0.3">
      <c r="A151" s="1431" t="s">
        <v>735</v>
      </c>
      <c r="B151" s="1432"/>
      <c r="C151" s="556" t="e">
        <f>C150/C149</f>
        <v>#DIV/0!</v>
      </c>
      <c r="D151" s="556" t="e">
        <f t="shared" ref="D151:F151" si="33">D150/D149</f>
        <v>#DIV/0!</v>
      </c>
      <c r="E151" s="556" t="e">
        <f t="shared" si="33"/>
        <v>#DIV/0!</v>
      </c>
      <c r="F151" s="556" t="e">
        <f t="shared" si="33"/>
        <v>#DIV/0!</v>
      </c>
      <c r="G151" s="555" t="e">
        <f>G150/G149</f>
        <v>#DIV/0!</v>
      </c>
    </row>
    <row r="152" spans="1:28" ht="15.75" thickTop="1" x14ac:dyDescent="0.25"/>
    <row r="154" spans="1:28" s="296" customFormat="1" ht="28.5" customHeight="1" x14ac:dyDescent="0.25">
      <c r="A154" s="509" t="s">
        <v>843</v>
      </c>
      <c r="B154" s="510"/>
      <c r="C154" s="510"/>
      <c r="D154" s="510"/>
      <c r="E154" s="510"/>
      <c r="F154" s="510"/>
      <c r="G154" s="510"/>
      <c r="H154" s="510"/>
      <c r="I154" s="510"/>
      <c r="J154" s="510"/>
      <c r="K154" s="510"/>
      <c r="L154" s="510"/>
      <c r="M154" s="510"/>
      <c r="N154" s="510"/>
      <c r="O154" s="510"/>
      <c r="P154" s="510"/>
      <c r="Q154" s="510"/>
      <c r="R154" s="510"/>
      <c r="S154" s="510"/>
      <c r="T154" s="510"/>
      <c r="U154" s="510"/>
      <c r="V154" s="510"/>
      <c r="W154" s="510"/>
      <c r="X154" s="510"/>
      <c r="Y154" s="510"/>
      <c r="Z154" s="510"/>
      <c r="AA154" s="510"/>
      <c r="AB154" s="510"/>
    </row>
    <row r="155" spans="1:28" s="212" customFormat="1" ht="14.25" customHeight="1" thickBot="1" x14ac:dyDescent="0.3">
      <c r="A155" s="505"/>
      <c r="B155" s="218"/>
      <c r="C155" s="218"/>
      <c r="D155" s="218"/>
      <c r="E155" s="218"/>
      <c r="F155" s="218"/>
      <c r="G155" s="218"/>
      <c r="H155" s="218"/>
      <c r="I155" s="218"/>
      <c r="J155" s="218"/>
      <c r="K155" s="218"/>
      <c r="L155" s="218"/>
      <c r="M155" s="218"/>
      <c r="N155" s="218"/>
      <c r="O155" s="218"/>
      <c r="P155" s="218"/>
      <c r="Q155" s="218"/>
      <c r="R155" s="218"/>
      <c r="S155" s="218"/>
      <c r="T155" s="218"/>
      <c r="U155" s="218"/>
      <c r="V155" s="218"/>
      <c r="W155" s="218"/>
      <c r="X155" s="218"/>
      <c r="Y155" s="218"/>
      <c r="Z155" s="218"/>
      <c r="AA155" s="218"/>
      <c r="AB155" s="218"/>
    </row>
    <row r="156" spans="1:28" s="296" customFormat="1" ht="20.100000000000001" customHeight="1" thickTop="1" thickBot="1" x14ac:dyDescent="0.3">
      <c r="A156" s="1427" t="s">
        <v>400</v>
      </c>
      <c r="B156" s="1428"/>
      <c r="C156" s="1428"/>
      <c r="D156" s="1429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</row>
    <row r="157" spans="1:28" s="296" customFormat="1" ht="20.100000000000001" customHeight="1" thickTop="1" thickBot="1" x14ac:dyDescent="0.3">
      <c r="A157" s="1430" t="s">
        <v>736</v>
      </c>
      <c r="B157" s="1430"/>
      <c r="C157" s="1430"/>
      <c r="D157" s="895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</row>
    <row r="158" spans="1:28" s="296" customFormat="1" ht="20.100000000000001" customHeight="1" thickTop="1" thickBot="1" x14ac:dyDescent="0.3">
      <c r="A158" s="1430" t="s">
        <v>737</v>
      </c>
      <c r="B158" s="1430"/>
      <c r="C158" s="1430"/>
      <c r="D158" s="895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</row>
    <row r="159" spans="1:28" s="296" customFormat="1" ht="20.100000000000001" customHeight="1" thickTop="1" thickBot="1" x14ac:dyDescent="0.3">
      <c r="A159" s="1430" t="s">
        <v>738</v>
      </c>
      <c r="B159" s="1430"/>
      <c r="C159" s="1430"/>
      <c r="D159" s="895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</row>
    <row r="160" spans="1:28" s="296" customFormat="1" ht="15.75" thickTop="1" x14ac:dyDescent="0.25"/>
  </sheetData>
  <sheetProtection password="CD4E" sheet="1" objects="1" scenarios="1" formatCells="0" formatColumns="0" formatRows="0" selectLockedCells="1"/>
  <mergeCells count="134">
    <mergeCell ref="H89:M89"/>
    <mergeCell ref="C88:M88"/>
    <mergeCell ref="C127:M127"/>
    <mergeCell ref="C128:G128"/>
    <mergeCell ref="H128:M128"/>
    <mergeCell ref="A136:B136"/>
    <mergeCell ref="A135:B135"/>
    <mergeCell ref="C68:L68"/>
    <mergeCell ref="A1:AB1"/>
    <mergeCell ref="A3:AB3"/>
    <mergeCell ref="C38:AA38"/>
    <mergeCell ref="A38:B39"/>
    <mergeCell ref="A62:B63"/>
    <mergeCell ref="A49:A56"/>
    <mergeCell ref="A45:B45"/>
    <mergeCell ref="A46:B46"/>
    <mergeCell ref="A40:B40"/>
    <mergeCell ref="A31:C31"/>
    <mergeCell ref="A32:C32"/>
    <mergeCell ref="A33:C33"/>
    <mergeCell ref="A34:C34"/>
    <mergeCell ref="A35:C35"/>
    <mergeCell ref="A30:C30"/>
    <mergeCell ref="A36:C36"/>
    <mergeCell ref="A2:AB2"/>
    <mergeCell ref="A58:B58"/>
    <mergeCell ref="D35:E35"/>
    <mergeCell ref="D36:E36"/>
    <mergeCell ref="A29:E29"/>
    <mergeCell ref="D30:E30"/>
    <mergeCell ref="D31:E31"/>
    <mergeCell ref="A48:B48"/>
    <mergeCell ref="A57:B57"/>
    <mergeCell ref="A47:B47"/>
    <mergeCell ref="A42:B42"/>
    <mergeCell ref="A43:B43"/>
    <mergeCell ref="A21:C21"/>
    <mergeCell ref="D21:E21"/>
    <mergeCell ref="F21:G21"/>
    <mergeCell ref="A19:C19"/>
    <mergeCell ref="D19:E19"/>
    <mergeCell ref="F19:G19"/>
    <mergeCell ref="A18:C18"/>
    <mergeCell ref="D18:E18"/>
    <mergeCell ref="F18:G18"/>
    <mergeCell ref="A20:C20"/>
    <mergeCell ref="D20:E20"/>
    <mergeCell ref="F9:G9"/>
    <mergeCell ref="A101:A103"/>
    <mergeCell ref="A95:B95"/>
    <mergeCell ref="A92:B92"/>
    <mergeCell ref="A93:B93"/>
    <mergeCell ref="A94:B94"/>
    <mergeCell ref="A88:B90"/>
    <mergeCell ref="A91:B91"/>
    <mergeCell ref="A78:A79"/>
    <mergeCell ref="A83:A84"/>
    <mergeCell ref="A17:C17"/>
    <mergeCell ref="D17:E17"/>
    <mergeCell ref="F17:G17"/>
    <mergeCell ref="F23:G23"/>
    <mergeCell ref="A23:C23"/>
    <mergeCell ref="D23:E23"/>
    <mergeCell ref="A12:C12"/>
    <mergeCell ref="D12:E12"/>
    <mergeCell ref="F10:G10"/>
    <mergeCell ref="F11:G11"/>
    <mergeCell ref="F12:G12"/>
    <mergeCell ref="A10:C10"/>
    <mergeCell ref="D10:E10"/>
    <mergeCell ref="A11:C11"/>
    <mergeCell ref="D11:E11"/>
    <mergeCell ref="A9:C9"/>
    <mergeCell ref="D9:E9"/>
    <mergeCell ref="F20:G20"/>
    <mergeCell ref="C99:H99"/>
    <mergeCell ref="C62:H62"/>
    <mergeCell ref="A82:E82"/>
    <mergeCell ref="B83:C83"/>
    <mergeCell ref="D83:E83"/>
    <mergeCell ref="A22:C22"/>
    <mergeCell ref="D22:E22"/>
    <mergeCell ref="F22:G22"/>
    <mergeCell ref="A24:C24"/>
    <mergeCell ref="D24:E24"/>
    <mergeCell ref="F24:G24"/>
    <mergeCell ref="D32:E32"/>
    <mergeCell ref="D33:E33"/>
    <mergeCell ref="D34:E34"/>
    <mergeCell ref="D84:E84"/>
    <mergeCell ref="A41:B41"/>
    <mergeCell ref="A70:B70"/>
    <mergeCell ref="A64:A66"/>
    <mergeCell ref="A68:B69"/>
    <mergeCell ref="A71:A77"/>
    <mergeCell ref="B84:C84"/>
    <mergeCell ref="C89:G89"/>
    <mergeCell ref="A99:B100"/>
    <mergeCell ref="A44:B44"/>
    <mergeCell ref="C106:G106"/>
    <mergeCell ref="A112:B113"/>
    <mergeCell ref="C112:E112"/>
    <mergeCell ref="A139:B139"/>
    <mergeCell ref="A138:B138"/>
    <mergeCell ref="A130:B130"/>
    <mergeCell ref="A131:B131"/>
    <mergeCell ref="A132:B132"/>
    <mergeCell ref="A120:B121"/>
    <mergeCell ref="C120:G120"/>
    <mergeCell ref="A122:B122"/>
    <mergeCell ref="A137:B137"/>
    <mergeCell ref="A106:B107"/>
    <mergeCell ref="A108:B108"/>
    <mergeCell ref="A109:B109"/>
    <mergeCell ref="A110:B110"/>
    <mergeCell ref="A115:B115"/>
    <mergeCell ref="A116:B116"/>
    <mergeCell ref="A133:B133"/>
    <mergeCell ref="A134:B134"/>
    <mergeCell ref="A127:B129"/>
    <mergeCell ref="A114:B114"/>
    <mergeCell ref="A143:B144"/>
    <mergeCell ref="C143:G143"/>
    <mergeCell ref="A149:B149"/>
    <mergeCell ref="A150:B150"/>
    <mergeCell ref="A156:D156"/>
    <mergeCell ref="A159:C159"/>
    <mergeCell ref="A157:C157"/>
    <mergeCell ref="A158:C158"/>
    <mergeCell ref="A151:B151"/>
    <mergeCell ref="A145:B145"/>
    <mergeCell ref="A146:B146"/>
    <mergeCell ref="A147:B147"/>
    <mergeCell ref="A148:B148"/>
  </mergeCells>
  <conditionalFormatting sqref="C40:AA40 D101:G102 F64:F65 M137:M138 M133 M130:M131 C130:E131 C133:E133 C137:E138 D91:E92 D94:E94 H94:J94 H91:J92 L94:M94 L91:M92 G137:J138 G133:J133 G130:J131 K78:L78 K75:L76 K73:L73 K70:L71 C70:G71 C73:G73 C75:G76 C78:G78">
    <cfRule type="containsBlanks" dxfId="153" priority="207">
      <formula>LEN(TRIM(C40))=0</formula>
    </cfRule>
  </conditionalFormatting>
  <conditionalFormatting sqref="C40:AA40 D101:G102 F64:F65 M137:M138 M133 M130:M131 C130:E131 C133:E133 C137:E138 D91:E92 D94:E94 H94:J94 H91:J92 L94:M94 L91:M92 G137:J138 G133:J133 G130:J131 K78:L78 K73:L73 K70:L71 K75:L76 C75:G76 C70:G71 C73:G73 C78:G78">
    <cfRule type="containsBlanks" dxfId="152" priority="206">
      <formula>LEN(TRIM(C40))=0</formula>
    </cfRule>
  </conditionalFormatting>
  <conditionalFormatting sqref="C41">
    <cfRule type="containsBlanks" dxfId="151" priority="205">
      <formula>LEN(TRIM(C41))=0</formula>
    </cfRule>
  </conditionalFormatting>
  <conditionalFormatting sqref="C41">
    <cfRule type="containsBlanks" dxfId="150" priority="204">
      <formula>LEN(TRIM(C41))=0</formula>
    </cfRule>
  </conditionalFormatting>
  <conditionalFormatting sqref="D41:AA41">
    <cfRule type="containsBlanks" dxfId="149" priority="203">
      <formula>LEN(TRIM(D41))=0</formula>
    </cfRule>
  </conditionalFormatting>
  <conditionalFormatting sqref="D41:AA41">
    <cfRule type="containsBlanks" dxfId="148" priority="202">
      <formula>LEN(TRIM(D41))=0</formula>
    </cfRule>
  </conditionalFormatting>
  <conditionalFormatting sqref="C43">
    <cfRule type="containsBlanks" dxfId="147" priority="201">
      <formula>LEN(TRIM(C43))=0</formula>
    </cfRule>
  </conditionalFormatting>
  <conditionalFormatting sqref="C43">
    <cfRule type="containsBlanks" dxfId="146" priority="200">
      <formula>LEN(TRIM(C43))=0</formula>
    </cfRule>
  </conditionalFormatting>
  <conditionalFormatting sqref="D43:AA43">
    <cfRule type="containsBlanks" dxfId="145" priority="199">
      <formula>LEN(TRIM(D43))=0</formula>
    </cfRule>
  </conditionalFormatting>
  <conditionalFormatting sqref="D43:AA43">
    <cfRule type="containsBlanks" dxfId="144" priority="198">
      <formula>LEN(TRIM(D43))=0</formula>
    </cfRule>
  </conditionalFormatting>
  <conditionalFormatting sqref="C45">
    <cfRule type="containsBlanks" dxfId="143" priority="197">
      <formula>LEN(TRIM(C45))=0</formula>
    </cfRule>
  </conditionalFormatting>
  <conditionalFormatting sqref="C45">
    <cfRule type="containsBlanks" dxfId="142" priority="196">
      <formula>LEN(TRIM(C45))=0</formula>
    </cfRule>
  </conditionalFormatting>
  <conditionalFormatting sqref="D45:AA45">
    <cfRule type="containsBlanks" dxfId="141" priority="195">
      <formula>LEN(TRIM(D45))=0</formula>
    </cfRule>
  </conditionalFormatting>
  <conditionalFormatting sqref="D45:AA45">
    <cfRule type="containsBlanks" dxfId="140" priority="194">
      <formula>LEN(TRIM(D45))=0</formula>
    </cfRule>
  </conditionalFormatting>
  <conditionalFormatting sqref="C47">
    <cfRule type="containsBlanks" dxfId="139" priority="193">
      <formula>LEN(TRIM(C47))=0</formula>
    </cfRule>
  </conditionalFormatting>
  <conditionalFormatting sqref="C47">
    <cfRule type="containsBlanks" dxfId="138" priority="192">
      <formula>LEN(TRIM(C47))=0</formula>
    </cfRule>
  </conditionalFormatting>
  <conditionalFormatting sqref="D47:AA47">
    <cfRule type="containsBlanks" dxfId="137" priority="191">
      <formula>LEN(TRIM(D47))=0</formula>
    </cfRule>
  </conditionalFormatting>
  <conditionalFormatting sqref="D47:AA47">
    <cfRule type="containsBlanks" dxfId="136" priority="190">
      <formula>LEN(TRIM(D47))=0</formula>
    </cfRule>
  </conditionalFormatting>
  <conditionalFormatting sqref="C49:C51">
    <cfRule type="containsBlanks" dxfId="135" priority="189">
      <formula>LEN(TRIM(C49))=0</formula>
    </cfRule>
  </conditionalFormatting>
  <conditionalFormatting sqref="C49:C51">
    <cfRule type="containsBlanks" dxfId="134" priority="188">
      <formula>LEN(TRIM(C49))=0</formula>
    </cfRule>
  </conditionalFormatting>
  <conditionalFormatting sqref="D49:AA51">
    <cfRule type="containsBlanks" dxfId="133" priority="187">
      <formula>LEN(TRIM(D49))=0</formula>
    </cfRule>
  </conditionalFormatting>
  <conditionalFormatting sqref="D49:AA51">
    <cfRule type="containsBlanks" dxfId="132" priority="186">
      <formula>LEN(TRIM(D49))=0</formula>
    </cfRule>
  </conditionalFormatting>
  <conditionalFormatting sqref="C57">
    <cfRule type="containsBlanks" dxfId="131" priority="185">
      <formula>LEN(TRIM(C57))=0</formula>
    </cfRule>
  </conditionalFormatting>
  <conditionalFormatting sqref="C57">
    <cfRule type="containsBlanks" dxfId="130" priority="184">
      <formula>LEN(TRIM(C57))=0</formula>
    </cfRule>
  </conditionalFormatting>
  <conditionalFormatting sqref="D57:AA57">
    <cfRule type="containsBlanks" dxfId="129" priority="183">
      <formula>LEN(TRIM(D57))=0</formula>
    </cfRule>
  </conditionalFormatting>
  <conditionalFormatting sqref="D57:AA57">
    <cfRule type="containsBlanks" dxfId="128" priority="182">
      <formula>LEN(TRIM(D57))=0</formula>
    </cfRule>
  </conditionalFormatting>
  <conditionalFormatting sqref="D30">
    <cfRule type="containsBlanks" dxfId="127" priority="181">
      <formula>LEN(TRIM(D30))=0</formula>
    </cfRule>
  </conditionalFormatting>
  <conditionalFormatting sqref="D30">
    <cfRule type="containsBlanks" dxfId="126" priority="180">
      <formula>LEN(TRIM(D30))=0</formula>
    </cfRule>
  </conditionalFormatting>
  <conditionalFormatting sqref="D31">
    <cfRule type="containsBlanks" dxfId="125" priority="179">
      <formula>LEN(TRIM(D31))=0</formula>
    </cfRule>
  </conditionalFormatting>
  <conditionalFormatting sqref="D31">
    <cfRule type="containsBlanks" dxfId="124" priority="178">
      <formula>LEN(TRIM(D31))=0</formula>
    </cfRule>
  </conditionalFormatting>
  <conditionalFormatting sqref="D33">
    <cfRule type="containsBlanks" dxfId="123" priority="177">
      <formula>LEN(TRIM(D33))=0</formula>
    </cfRule>
  </conditionalFormatting>
  <conditionalFormatting sqref="D33">
    <cfRule type="containsBlanks" dxfId="122" priority="176">
      <formula>LEN(TRIM(D33))=0</formula>
    </cfRule>
  </conditionalFormatting>
  <conditionalFormatting sqref="D34">
    <cfRule type="containsBlanks" dxfId="121" priority="175">
      <formula>LEN(TRIM(D34))=0</formula>
    </cfRule>
  </conditionalFormatting>
  <conditionalFormatting sqref="D34">
    <cfRule type="containsBlanks" dxfId="120" priority="174">
      <formula>LEN(TRIM(D34))=0</formula>
    </cfRule>
  </conditionalFormatting>
  <conditionalFormatting sqref="D36">
    <cfRule type="containsBlanks" dxfId="119" priority="171">
      <formula>LEN(TRIM(D36))=0</formula>
    </cfRule>
  </conditionalFormatting>
  <conditionalFormatting sqref="D36">
    <cfRule type="containsBlanks" dxfId="118" priority="170">
      <formula>LEN(TRIM(D36))=0</formula>
    </cfRule>
  </conditionalFormatting>
  <conditionalFormatting sqref="C64">
    <cfRule type="containsBlanks" dxfId="117" priority="169">
      <formula>LEN(TRIM(C64))=0</formula>
    </cfRule>
  </conditionalFormatting>
  <conditionalFormatting sqref="C64">
    <cfRule type="containsBlanks" dxfId="116" priority="168">
      <formula>LEN(TRIM(C64))=0</formula>
    </cfRule>
  </conditionalFormatting>
  <conditionalFormatting sqref="D64">
    <cfRule type="containsBlanks" dxfId="115" priority="167">
      <formula>LEN(TRIM(D64))=0</formula>
    </cfRule>
  </conditionalFormatting>
  <conditionalFormatting sqref="D64">
    <cfRule type="containsBlanks" dxfId="114" priority="166">
      <formula>LEN(TRIM(D64))=0</formula>
    </cfRule>
  </conditionalFormatting>
  <conditionalFormatting sqref="C65 E65">
    <cfRule type="containsBlanks" dxfId="113" priority="165">
      <formula>LEN(TRIM(C65))=0</formula>
    </cfRule>
  </conditionalFormatting>
  <conditionalFormatting sqref="C65 E65">
    <cfRule type="containsBlanks" dxfId="112" priority="164">
      <formula>LEN(TRIM(C65))=0</formula>
    </cfRule>
  </conditionalFormatting>
  <conditionalFormatting sqref="D65 G65">
    <cfRule type="containsBlanks" dxfId="111" priority="163">
      <formula>LEN(TRIM(D65))=0</formula>
    </cfRule>
  </conditionalFormatting>
  <conditionalFormatting sqref="D65 G65">
    <cfRule type="containsBlanks" dxfId="110" priority="162">
      <formula>LEN(TRIM(D65))=0</formula>
    </cfRule>
  </conditionalFormatting>
  <conditionalFormatting sqref="E64">
    <cfRule type="containsBlanks" dxfId="109" priority="161">
      <formula>LEN(TRIM(E64))=0</formula>
    </cfRule>
  </conditionalFormatting>
  <conditionalFormatting sqref="E64">
    <cfRule type="containsBlanks" dxfId="108" priority="160">
      <formula>LEN(TRIM(E64))=0</formula>
    </cfRule>
  </conditionalFormatting>
  <conditionalFormatting sqref="G64">
    <cfRule type="containsBlanks" dxfId="107" priority="159">
      <formula>LEN(TRIM(G64))=0</formula>
    </cfRule>
  </conditionalFormatting>
  <conditionalFormatting sqref="G64">
    <cfRule type="containsBlanks" dxfId="106" priority="158">
      <formula>LEN(TRIM(G64))=0</formula>
    </cfRule>
  </conditionalFormatting>
  <conditionalFormatting sqref="D83">
    <cfRule type="containsBlanks" dxfId="105" priority="150">
      <formula>LEN(TRIM(D83))=0</formula>
    </cfRule>
  </conditionalFormatting>
  <conditionalFormatting sqref="D83">
    <cfRule type="containsBlanks" dxfId="104" priority="151">
      <formula>LEN(TRIM(D83))=0</formula>
    </cfRule>
  </conditionalFormatting>
  <conditionalFormatting sqref="C91">
    <cfRule type="containsBlanks" dxfId="103" priority="148">
      <formula>LEN(TRIM(C91))=0</formula>
    </cfRule>
  </conditionalFormatting>
  <conditionalFormatting sqref="C91">
    <cfRule type="containsBlanks" dxfId="102" priority="149">
      <formula>LEN(TRIM(C91))=0</formula>
    </cfRule>
  </conditionalFormatting>
  <conditionalFormatting sqref="C115:D115">
    <cfRule type="containsBlanks" dxfId="101" priority="124">
      <formula>LEN(TRIM(C115))=0</formula>
    </cfRule>
  </conditionalFormatting>
  <conditionalFormatting sqref="C108:F109">
    <cfRule type="containsBlanks" dxfId="100" priority="126">
      <formula>LEN(TRIM(C108))=0</formula>
    </cfRule>
  </conditionalFormatting>
  <conditionalFormatting sqref="C108:F109">
    <cfRule type="containsBlanks" dxfId="99" priority="127">
      <formula>LEN(TRIM(C108))=0</formula>
    </cfRule>
  </conditionalFormatting>
  <conditionalFormatting sqref="C92">
    <cfRule type="containsBlanks" dxfId="98" priority="142">
      <formula>LEN(TRIM(C92))=0</formula>
    </cfRule>
  </conditionalFormatting>
  <conditionalFormatting sqref="C92">
    <cfRule type="containsBlanks" dxfId="97" priority="143">
      <formula>LEN(TRIM(C92))=0</formula>
    </cfRule>
  </conditionalFormatting>
  <conditionalFormatting sqref="C94">
    <cfRule type="containsBlanks" dxfId="96" priority="138">
      <formula>LEN(TRIM(C94))=0</formula>
    </cfRule>
  </conditionalFormatting>
  <conditionalFormatting sqref="C94">
    <cfRule type="containsBlanks" dxfId="95" priority="139">
      <formula>LEN(TRIM(C94))=0</formula>
    </cfRule>
  </conditionalFormatting>
  <conditionalFormatting sqref="C115:D115">
    <cfRule type="containsBlanks" dxfId="94" priority="125">
      <formula>LEN(TRIM(C115))=0</formula>
    </cfRule>
  </conditionalFormatting>
  <conditionalFormatting sqref="D10">
    <cfRule type="containsBlanks" dxfId="93" priority="117">
      <formula>LEN(TRIM(D10))=0</formula>
    </cfRule>
  </conditionalFormatting>
  <conditionalFormatting sqref="D10">
    <cfRule type="containsBlanks" dxfId="92" priority="116">
      <formula>LEN(TRIM(D10))=0</formula>
    </cfRule>
  </conditionalFormatting>
  <conditionalFormatting sqref="D11">
    <cfRule type="containsBlanks" dxfId="91" priority="115">
      <formula>LEN(TRIM(D11))=0</formula>
    </cfRule>
  </conditionalFormatting>
  <conditionalFormatting sqref="D11">
    <cfRule type="containsBlanks" dxfId="90" priority="114">
      <formula>LEN(TRIM(D11))=0</formula>
    </cfRule>
  </conditionalFormatting>
  <conditionalFormatting sqref="F11">
    <cfRule type="containsBlanks" dxfId="89" priority="110">
      <formula>LEN(TRIM(F11))=0</formula>
    </cfRule>
  </conditionalFormatting>
  <conditionalFormatting sqref="F10">
    <cfRule type="containsBlanks" dxfId="88" priority="113">
      <formula>LEN(TRIM(F10))=0</formula>
    </cfRule>
  </conditionalFormatting>
  <conditionalFormatting sqref="F10">
    <cfRule type="containsBlanks" dxfId="87" priority="112">
      <formula>LEN(TRIM(F10))=0</formula>
    </cfRule>
  </conditionalFormatting>
  <conditionalFormatting sqref="F11">
    <cfRule type="containsBlanks" dxfId="86" priority="111">
      <formula>LEN(TRIM(F11))=0</formula>
    </cfRule>
  </conditionalFormatting>
  <conditionalFormatting sqref="D18">
    <cfRule type="containsBlanks" dxfId="85" priority="93">
      <formula>LEN(TRIM(D18))=0</formula>
    </cfRule>
  </conditionalFormatting>
  <conditionalFormatting sqref="D18">
    <cfRule type="containsBlanks" dxfId="84" priority="92">
      <formula>LEN(TRIM(D18))=0</formula>
    </cfRule>
  </conditionalFormatting>
  <conditionalFormatting sqref="D20">
    <cfRule type="containsBlanks" dxfId="83" priority="91">
      <formula>LEN(TRIM(D20))=0</formula>
    </cfRule>
  </conditionalFormatting>
  <conditionalFormatting sqref="D20">
    <cfRule type="containsBlanks" dxfId="82" priority="90">
      <formula>LEN(TRIM(D20))=0</formula>
    </cfRule>
  </conditionalFormatting>
  <conditionalFormatting sqref="F20">
    <cfRule type="containsBlanks" dxfId="81" priority="86">
      <formula>LEN(TRIM(F20))=0</formula>
    </cfRule>
  </conditionalFormatting>
  <conditionalFormatting sqref="F18">
    <cfRule type="containsBlanks" dxfId="80" priority="89">
      <formula>LEN(TRIM(F18))=0</formula>
    </cfRule>
  </conditionalFormatting>
  <conditionalFormatting sqref="F18">
    <cfRule type="containsBlanks" dxfId="79" priority="88">
      <formula>LEN(TRIM(F18))=0</formula>
    </cfRule>
  </conditionalFormatting>
  <conditionalFormatting sqref="F20">
    <cfRule type="containsBlanks" dxfId="78" priority="87">
      <formula>LEN(TRIM(F20))=0</formula>
    </cfRule>
  </conditionalFormatting>
  <conditionalFormatting sqref="D21">
    <cfRule type="containsBlanks" dxfId="77" priority="85">
      <formula>LEN(TRIM(D21))=0</formula>
    </cfRule>
  </conditionalFormatting>
  <conditionalFormatting sqref="D21">
    <cfRule type="containsBlanks" dxfId="76" priority="84">
      <formula>LEN(TRIM(D21))=0</formula>
    </cfRule>
  </conditionalFormatting>
  <conditionalFormatting sqref="F21">
    <cfRule type="containsBlanks" dxfId="75" priority="82">
      <formula>LEN(TRIM(F21))=0</formula>
    </cfRule>
  </conditionalFormatting>
  <conditionalFormatting sqref="F21">
    <cfRule type="containsBlanks" dxfId="74" priority="83">
      <formula>LEN(TRIM(F21))=0</formula>
    </cfRule>
  </conditionalFormatting>
  <conditionalFormatting sqref="D19">
    <cfRule type="containsBlanks" dxfId="73" priority="81">
      <formula>LEN(TRIM(D19))=0</formula>
    </cfRule>
  </conditionalFormatting>
  <conditionalFormatting sqref="D19">
    <cfRule type="containsBlanks" dxfId="72" priority="80">
      <formula>LEN(TRIM(D19))=0</formula>
    </cfRule>
  </conditionalFormatting>
  <conditionalFormatting sqref="F19">
    <cfRule type="containsBlanks" dxfId="71" priority="78">
      <formula>LEN(TRIM(F19))=0</formula>
    </cfRule>
  </conditionalFormatting>
  <conditionalFormatting sqref="F19">
    <cfRule type="containsBlanks" dxfId="70" priority="79">
      <formula>LEN(TRIM(F19))=0</formula>
    </cfRule>
  </conditionalFormatting>
  <conditionalFormatting sqref="C101:C102">
    <cfRule type="containsBlanks" dxfId="69" priority="72">
      <formula>LEN(TRIM(C101))=0</formula>
    </cfRule>
  </conditionalFormatting>
  <conditionalFormatting sqref="C101:C102">
    <cfRule type="containsBlanks" dxfId="68" priority="73">
      <formula>LEN(TRIM(C101))=0</formula>
    </cfRule>
  </conditionalFormatting>
  <conditionalFormatting sqref="D84">
    <cfRule type="containsBlanks" dxfId="67" priority="70">
      <formula>LEN(TRIM(D84))=0</formula>
    </cfRule>
  </conditionalFormatting>
  <conditionalFormatting sqref="D84">
    <cfRule type="containsBlanks" dxfId="66" priority="71">
      <formula>LEN(TRIM(D84))=0</formula>
    </cfRule>
  </conditionalFormatting>
  <conditionalFormatting sqref="C122:F122">
    <cfRule type="containsBlanks" dxfId="65" priority="64">
      <formula>LEN(TRIM(C122))=0</formula>
    </cfRule>
  </conditionalFormatting>
  <conditionalFormatting sqref="C122:F122">
    <cfRule type="containsBlanks" dxfId="64" priority="65">
      <formula>LEN(TRIM(C122))=0</formula>
    </cfRule>
  </conditionalFormatting>
  <conditionalFormatting sqref="C149">
    <cfRule type="containsBlanks" dxfId="63" priority="49">
      <formula>LEN(TRIM(C149))=0</formula>
    </cfRule>
  </conditionalFormatting>
  <conditionalFormatting sqref="D149:F150">
    <cfRule type="containsBlanks" dxfId="62" priority="48">
      <formula>LEN(TRIM(D149))=0</formula>
    </cfRule>
  </conditionalFormatting>
  <conditionalFormatting sqref="C150">
    <cfRule type="containsBlanks" dxfId="61" priority="47">
      <formula>LEN(TRIM(C150))=0</formula>
    </cfRule>
  </conditionalFormatting>
  <conditionalFormatting sqref="C145">
    <cfRule type="containsBlanks" dxfId="60" priority="46">
      <formula>LEN(TRIM(C145))=0</formula>
    </cfRule>
  </conditionalFormatting>
  <conditionalFormatting sqref="D145:F145">
    <cfRule type="containsBlanks" dxfId="59" priority="45">
      <formula>LEN(TRIM(D145))=0</formula>
    </cfRule>
  </conditionalFormatting>
  <conditionalFormatting sqref="C146">
    <cfRule type="containsBlanks" dxfId="58" priority="44">
      <formula>LEN(TRIM(C146))=0</formula>
    </cfRule>
  </conditionalFormatting>
  <conditionalFormatting sqref="D146:F147">
    <cfRule type="containsBlanks" dxfId="57" priority="43">
      <formula>LEN(TRIM(D146))=0</formula>
    </cfRule>
  </conditionalFormatting>
  <conditionalFormatting sqref="C147">
    <cfRule type="containsBlanks" dxfId="56" priority="42">
      <formula>LEN(TRIM(C147))=0</formula>
    </cfRule>
  </conditionalFormatting>
  <conditionalFormatting sqref="D159">
    <cfRule type="containsBlanks" dxfId="55" priority="31">
      <formula>LEN(TRIM(D159))=0</formula>
    </cfRule>
  </conditionalFormatting>
  <conditionalFormatting sqref="D157">
    <cfRule type="containsBlanks" dxfId="54" priority="30">
      <formula>LEN(TRIM(D157))=0</formula>
    </cfRule>
  </conditionalFormatting>
  <conditionalFormatting sqref="D158">
    <cfRule type="containsBlanks" dxfId="53" priority="29">
      <formula>LEN(TRIM(D158))=0</formula>
    </cfRule>
  </conditionalFormatting>
  <conditionalFormatting sqref="C114:D114">
    <cfRule type="containsBlanks" dxfId="52" priority="27">
      <formula>LEN(TRIM(C114))=0</formula>
    </cfRule>
  </conditionalFormatting>
  <conditionalFormatting sqref="C114:D114">
    <cfRule type="containsBlanks" dxfId="51" priority="28">
      <formula>LEN(TRIM(C114))=0</formula>
    </cfRule>
  </conditionalFormatting>
  <conditionalFormatting sqref="L137:L138 L133 L130:L131">
    <cfRule type="containsBlanks" dxfId="50" priority="26">
      <formula>LEN(TRIM(L130))=0</formula>
    </cfRule>
  </conditionalFormatting>
  <conditionalFormatting sqref="L137:L138 L133 L130:L131">
    <cfRule type="containsBlanks" dxfId="49" priority="25">
      <formula>LEN(TRIM(L130))=0</formula>
    </cfRule>
  </conditionalFormatting>
  <conditionalFormatting sqref="K137:K138 K133 K130:K131">
    <cfRule type="containsBlanks" dxfId="48" priority="24">
      <formula>LEN(TRIM(K130))=0</formula>
    </cfRule>
  </conditionalFormatting>
  <conditionalFormatting sqref="K137:K138 K133 K130:K131">
    <cfRule type="containsBlanks" dxfId="47" priority="23">
      <formula>LEN(TRIM(K130))=0</formula>
    </cfRule>
  </conditionalFormatting>
  <conditionalFormatting sqref="F137:F138 F133 F130:F131">
    <cfRule type="containsBlanks" dxfId="46" priority="22">
      <formula>LEN(TRIM(F130))=0</formula>
    </cfRule>
  </conditionalFormatting>
  <conditionalFormatting sqref="F137:F138 F133 F130:F131">
    <cfRule type="containsBlanks" dxfId="45" priority="21">
      <formula>LEN(TRIM(F130))=0</formula>
    </cfRule>
  </conditionalFormatting>
  <conditionalFormatting sqref="K94 K91:K92">
    <cfRule type="containsBlanks" dxfId="44" priority="20">
      <formula>LEN(TRIM(K91))=0</formula>
    </cfRule>
  </conditionalFormatting>
  <conditionalFormatting sqref="K94 K91:K92">
    <cfRule type="containsBlanks" dxfId="43" priority="19">
      <formula>LEN(TRIM(K91))=0</formula>
    </cfRule>
  </conditionalFormatting>
  <conditionalFormatting sqref="G94 G91:G92">
    <cfRule type="containsBlanks" dxfId="42" priority="18">
      <formula>LEN(TRIM(G91))=0</formula>
    </cfRule>
  </conditionalFormatting>
  <conditionalFormatting sqref="G94 G91:G92">
    <cfRule type="containsBlanks" dxfId="41" priority="17">
      <formula>LEN(TRIM(G91))=0</formula>
    </cfRule>
  </conditionalFormatting>
  <conditionalFormatting sqref="F94 F91:F92">
    <cfRule type="containsBlanks" dxfId="40" priority="16">
      <formula>LEN(TRIM(F91))=0</formula>
    </cfRule>
  </conditionalFormatting>
  <conditionalFormatting sqref="F94 F91:F92">
    <cfRule type="containsBlanks" dxfId="39" priority="15">
      <formula>LEN(TRIM(F91))=0</formula>
    </cfRule>
  </conditionalFormatting>
  <conditionalFormatting sqref="M136 C136:E136 G136:J136">
    <cfRule type="containsBlanks" dxfId="38" priority="14">
      <formula>LEN(TRIM(C136))=0</formula>
    </cfRule>
  </conditionalFormatting>
  <conditionalFormatting sqref="M136 C136:E136 G136:J136">
    <cfRule type="containsBlanks" dxfId="37" priority="13">
      <formula>LEN(TRIM(C136))=0</formula>
    </cfRule>
  </conditionalFormatting>
  <conditionalFormatting sqref="L136">
    <cfRule type="containsBlanks" dxfId="36" priority="12">
      <formula>LEN(TRIM(L136))=0</formula>
    </cfRule>
  </conditionalFormatting>
  <conditionalFormatting sqref="L136">
    <cfRule type="containsBlanks" dxfId="35" priority="11">
      <formula>LEN(TRIM(L136))=0</formula>
    </cfRule>
  </conditionalFormatting>
  <conditionalFormatting sqref="K136">
    <cfRule type="containsBlanks" dxfId="34" priority="10">
      <formula>LEN(TRIM(K136))=0</formula>
    </cfRule>
  </conditionalFormatting>
  <conditionalFormatting sqref="K136">
    <cfRule type="containsBlanks" dxfId="33" priority="9">
      <formula>LEN(TRIM(K136))=0</formula>
    </cfRule>
  </conditionalFormatting>
  <conditionalFormatting sqref="F136">
    <cfRule type="containsBlanks" dxfId="32" priority="8">
      <formula>LEN(TRIM(F136))=0</formula>
    </cfRule>
  </conditionalFormatting>
  <conditionalFormatting sqref="F136">
    <cfRule type="containsBlanks" dxfId="31" priority="7">
      <formula>LEN(TRIM(F136))=0</formula>
    </cfRule>
  </conditionalFormatting>
  <conditionalFormatting sqref="J78 J75:J76 J73 J70:J71">
    <cfRule type="containsBlanks" dxfId="30" priority="6">
      <formula>LEN(TRIM(J70))=0</formula>
    </cfRule>
  </conditionalFormatting>
  <conditionalFormatting sqref="J78 J73 J70:J71 J75:J76">
    <cfRule type="containsBlanks" dxfId="29" priority="5">
      <formula>LEN(TRIM(J70))=0</formula>
    </cfRule>
  </conditionalFormatting>
  <conditionalFormatting sqref="I78 I75:I76 I73 I70:I71">
    <cfRule type="containsBlanks" dxfId="28" priority="4">
      <formula>LEN(TRIM(I70))=0</formula>
    </cfRule>
  </conditionalFormatting>
  <conditionalFormatting sqref="I78 I73 I70:I71 I75:I76">
    <cfRule type="containsBlanks" dxfId="27" priority="3">
      <formula>LEN(TRIM(I70))=0</formula>
    </cfRule>
  </conditionalFormatting>
  <conditionalFormatting sqref="H78 H75:H76 H73 H70:H71">
    <cfRule type="containsBlanks" dxfId="26" priority="2">
      <formula>LEN(TRIM(H70))=0</formula>
    </cfRule>
  </conditionalFormatting>
  <conditionalFormatting sqref="H78 H73 H70:H71 H75:H76">
    <cfRule type="containsBlanks" dxfId="25" priority="1">
      <formula>LEN(TRIM(H70))=0</formula>
    </cfRule>
  </conditionalFormatting>
  <dataValidations count="2">
    <dataValidation allowBlank="1" showInputMessage="1" showErrorMessage="1" prompt="Indiqué le nom de l'ESMS (ex : Sessad X, IME Y...." sqref="C39:J39"/>
    <dataValidation allowBlank="1" showInputMessage="1" showErrorMessage="1" prompt="Indiquer le nom de l'ESAT pour lequel vous remplissez la donnée" sqref="C69:L69"/>
  </dataValidations>
  <pageMargins left="0.23622047244094491" right="0.23622047244094491" top="0.35433070866141736" bottom="0.35433070866141736" header="0.31496062992125984" footer="0.31496062992125984"/>
  <pageSetup paperSize="9" scale="55" fitToHeight="0" orientation="landscape" r:id="rId1"/>
  <headerFooter>
    <oddFooter>&amp;C&amp;P</oddFooter>
  </headerFooter>
  <rowBreaks count="1" manualBreakCount="1">
    <brk id="117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>
    <pageSetUpPr fitToPage="1"/>
  </sheetPr>
  <dimension ref="A1:P120"/>
  <sheetViews>
    <sheetView zoomScale="75" zoomScaleNormal="75" workbookViewId="0">
      <selection activeCell="E12" sqref="E12"/>
    </sheetView>
  </sheetViews>
  <sheetFormatPr baseColWidth="10" defaultRowHeight="15" x14ac:dyDescent="0.25"/>
  <cols>
    <col min="1" max="1" width="23.7109375" customWidth="1"/>
    <col min="2" max="2" width="13.7109375" style="210" customWidth="1"/>
    <col min="3" max="3" width="15.7109375" style="210" customWidth="1"/>
    <col min="4" max="4" width="17.7109375" style="210" customWidth="1"/>
    <col min="5" max="5" width="13.7109375" style="210" customWidth="1"/>
    <col min="6" max="6" width="15.7109375" style="210" customWidth="1"/>
    <col min="7" max="7" width="17.7109375" style="210" customWidth="1"/>
    <col min="8" max="8" width="13.7109375" customWidth="1"/>
    <col min="9" max="9" width="15.7109375" customWidth="1"/>
    <col min="10" max="10" width="17.7109375" customWidth="1"/>
    <col min="11" max="11" width="13.7109375" customWidth="1"/>
    <col min="12" max="12" width="15.7109375" customWidth="1"/>
    <col min="13" max="13" width="17.7109375" customWidth="1"/>
    <col min="14" max="14" width="13.7109375" customWidth="1"/>
    <col min="15" max="15" width="15.7109375" customWidth="1"/>
    <col min="16" max="16" width="17.7109375" customWidth="1"/>
  </cols>
  <sheetData>
    <row r="1" spans="1:16" s="231" customFormat="1" ht="23.25" x14ac:dyDescent="0.35">
      <c r="A1" s="1527" t="s">
        <v>782</v>
      </c>
      <c r="B1" s="1527"/>
      <c r="C1" s="1527"/>
      <c r="D1" s="1527"/>
      <c r="E1" s="1527"/>
      <c r="F1" s="1527"/>
      <c r="G1" s="1527"/>
      <c r="H1" s="1527"/>
      <c r="I1" s="1527"/>
      <c r="J1" s="1527"/>
      <c r="K1" s="1527"/>
      <c r="L1" s="1527"/>
      <c r="M1" s="1527"/>
      <c r="N1" s="1527"/>
      <c r="O1" s="1527"/>
      <c r="P1" s="1527"/>
    </row>
    <row r="3" spans="1:16" x14ac:dyDescent="0.25">
      <c r="A3" s="235" t="s">
        <v>452</v>
      </c>
    </row>
    <row r="4" spans="1:16" ht="15.75" x14ac:dyDescent="0.25">
      <c r="A4" s="236" t="s">
        <v>503</v>
      </c>
    </row>
    <row r="5" spans="1:16" s="296" customFormat="1" ht="15.75" x14ac:dyDescent="0.25">
      <c r="A5" s="236" t="s">
        <v>683</v>
      </c>
      <c r="B5" s="227"/>
      <c r="C5" s="227"/>
      <c r="D5" s="227"/>
      <c r="E5" s="227"/>
      <c r="F5" s="227"/>
      <c r="G5" s="227"/>
    </row>
    <row r="6" spans="1:16" ht="15.75" x14ac:dyDescent="0.25">
      <c r="A6" s="236"/>
    </row>
    <row r="8" spans="1:16" s="232" customFormat="1" ht="28.5" customHeight="1" x14ac:dyDescent="0.25">
      <c r="A8" s="1568" t="s">
        <v>474</v>
      </c>
      <c r="B8" s="1568"/>
      <c r="C8" s="1568"/>
      <c r="D8" s="1568"/>
      <c r="E8" s="1568"/>
      <c r="F8" s="1568"/>
      <c r="G8" s="1568"/>
      <c r="H8" s="1568"/>
      <c r="I8" s="1568"/>
      <c r="J8" s="1568"/>
      <c r="K8" s="1568"/>
      <c r="L8" s="1568"/>
      <c r="M8" s="1568"/>
      <c r="N8" s="1568"/>
      <c r="O8" s="1568"/>
      <c r="P8" s="1568"/>
    </row>
    <row r="9" spans="1:16" ht="15.75" thickBot="1" x14ac:dyDescent="0.3"/>
    <row r="10" spans="1:16" ht="20.100000000000001" customHeight="1" thickTop="1" thickBot="1" x14ac:dyDescent="0.3">
      <c r="A10" s="1581"/>
      <c r="B10" s="1582"/>
      <c r="C10" s="1582"/>
      <c r="D10" s="1583"/>
      <c r="E10" s="1577" t="s">
        <v>453</v>
      </c>
      <c r="F10" s="1577"/>
      <c r="G10" s="1577" t="s">
        <v>454</v>
      </c>
      <c r="H10" s="1577"/>
      <c r="I10" s="1577" t="s">
        <v>455</v>
      </c>
      <c r="J10" s="1577"/>
    </row>
    <row r="11" spans="1:16" ht="20.100000000000001" customHeight="1" thickTop="1" thickBot="1" x14ac:dyDescent="0.3">
      <c r="A11" s="1584"/>
      <c r="B11" s="1585"/>
      <c r="C11" s="1585"/>
      <c r="D11" s="1586"/>
      <c r="E11" s="233" t="s">
        <v>456</v>
      </c>
      <c r="F11" s="234" t="s">
        <v>457</v>
      </c>
      <c r="G11" s="233" t="s">
        <v>456</v>
      </c>
      <c r="H11" s="234" t="s">
        <v>457</v>
      </c>
      <c r="I11" s="233" t="s">
        <v>456</v>
      </c>
      <c r="J11" s="234" t="s">
        <v>457</v>
      </c>
    </row>
    <row r="12" spans="1:16" s="188" customFormat="1" ht="18" customHeight="1" thickTop="1" x14ac:dyDescent="0.25">
      <c r="A12" s="1578" t="s">
        <v>458</v>
      </c>
      <c r="B12" s="1579"/>
      <c r="C12" s="1579"/>
      <c r="D12" s="1580"/>
      <c r="E12" s="896"/>
      <c r="F12" s="897"/>
      <c r="G12" s="896"/>
      <c r="H12" s="897"/>
      <c r="I12" s="896"/>
      <c r="J12" s="897"/>
    </row>
    <row r="13" spans="1:16" s="188" customFormat="1" ht="18" customHeight="1" x14ac:dyDescent="0.25">
      <c r="A13" s="1565" t="s">
        <v>466</v>
      </c>
      <c r="B13" s="1566"/>
      <c r="C13" s="1566"/>
      <c r="D13" s="1567"/>
      <c r="E13" s="898"/>
      <c r="F13" s="899"/>
      <c r="G13" s="898"/>
      <c r="H13" s="899"/>
      <c r="I13" s="898"/>
      <c r="J13" s="899"/>
    </row>
    <row r="14" spans="1:16" s="188" customFormat="1" ht="18" customHeight="1" x14ac:dyDescent="0.25">
      <c r="A14" s="1565" t="s">
        <v>459</v>
      </c>
      <c r="B14" s="1566"/>
      <c r="C14" s="1566"/>
      <c r="D14" s="1567"/>
      <c r="E14" s="898"/>
      <c r="F14" s="899"/>
      <c r="G14" s="898"/>
      <c r="H14" s="899"/>
      <c r="I14" s="898"/>
      <c r="J14" s="899"/>
    </row>
    <row r="15" spans="1:16" s="188" customFormat="1" ht="30" customHeight="1" x14ac:dyDescent="0.25">
      <c r="A15" s="1565" t="s">
        <v>460</v>
      </c>
      <c r="B15" s="1566"/>
      <c r="C15" s="1566"/>
      <c r="D15" s="1567"/>
      <c r="E15" s="898"/>
      <c r="F15" s="899"/>
      <c r="G15" s="898"/>
      <c r="H15" s="899"/>
      <c r="I15" s="898"/>
      <c r="J15" s="899"/>
    </row>
    <row r="16" spans="1:16" s="188" customFormat="1" ht="18" customHeight="1" x14ac:dyDescent="0.25">
      <c r="A16" s="1565" t="s">
        <v>461</v>
      </c>
      <c r="B16" s="1566"/>
      <c r="C16" s="1566"/>
      <c r="D16" s="1567"/>
      <c r="E16" s="898"/>
      <c r="F16" s="899"/>
      <c r="G16" s="898"/>
      <c r="H16" s="899"/>
      <c r="I16" s="898"/>
      <c r="J16" s="899"/>
    </row>
    <row r="17" spans="1:16" s="188" customFormat="1" ht="18" customHeight="1" x14ac:dyDescent="0.25">
      <c r="A17" s="1565" t="s">
        <v>462</v>
      </c>
      <c r="B17" s="1566"/>
      <c r="C17" s="1566"/>
      <c r="D17" s="1567"/>
      <c r="E17" s="898"/>
      <c r="F17" s="899"/>
      <c r="G17" s="898"/>
      <c r="H17" s="899"/>
      <c r="I17" s="898"/>
      <c r="J17" s="899"/>
    </row>
    <row r="18" spans="1:16" s="188" customFormat="1" ht="18" customHeight="1" x14ac:dyDescent="0.25">
      <c r="A18" s="1565" t="s">
        <v>489</v>
      </c>
      <c r="B18" s="1566"/>
      <c r="C18" s="1566"/>
      <c r="D18" s="1567"/>
      <c r="E18" s="898"/>
      <c r="F18" s="899"/>
      <c r="G18" s="898"/>
      <c r="H18" s="899"/>
      <c r="I18" s="898"/>
      <c r="J18" s="899"/>
    </row>
    <row r="19" spans="1:16" s="188" customFormat="1" ht="18" customHeight="1" x14ac:dyDescent="0.25">
      <c r="A19" s="1565" t="s">
        <v>463</v>
      </c>
      <c r="B19" s="1566"/>
      <c r="C19" s="1566"/>
      <c r="D19" s="1567"/>
      <c r="E19" s="898"/>
      <c r="F19" s="899"/>
      <c r="G19" s="898"/>
      <c r="H19" s="899"/>
      <c r="I19" s="898"/>
      <c r="J19" s="899"/>
    </row>
    <row r="20" spans="1:16" s="188" customFormat="1" ht="18" customHeight="1" x14ac:dyDescent="0.25">
      <c r="A20" s="1565" t="s">
        <v>464</v>
      </c>
      <c r="B20" s="1566"/>
      <c r="C20" s="1566"/>
      <c r="D20" s="1567"/>
      <c r="E20" s="898"/>
      <c r="F20" s="899"/>
      <c r="G20" s="898"/>
      <c r="H20" s="899"/>
      <c r="I20" s="898"/>
      <c r="J20" s="899"/>
    </row>
    <row r="21" spans="1:16" s="188" customFormat="1" ht="24.75" customHeight="1" thickBot="1" x14ac:dyDescent="0.3">
      <c r="A21" s="1572" t="s">
        <v>465</v>
      </c>
      <c r="B21" s="1573"/>
      <c r="C21" s="1573"/>
      <c r="D21" s="1574"/>
      <c r="E21" s="267" t="e">
        <f t="shared" ref="E21:J21" si="0">E13/E12</f>
        <v>#DIV/0!</v>
      </c>
      <c r="F21" s="268" t="e">
        <f t="shared" si="0"/>
        <v>#DIV/0!</v>
      </c>
      <c r="G21" s="267" t="e">
        <f t="shared" si="0"/>
        <v>#DIV/0!</v>
      </c>
      <c r="H21" s="268" t="e">
        <f t="shared" si="0"/>
        <v>#DIV/0!</v>
      </c>
      <c r="I21" s="269" t="e">
        <f t="shared" si="0"/>
        <v>#DIV/0!</v>
      </c>
      <c r="J21" s="268" t="e">
        <f t="shared" si="0"/>
        <v>#DIV/0!</v>
      </c>
    </row>
    <row r="22" spans="1:16" ht="15.75" thickTop="1" x14ac:dyDescent="0.25"/>
    <row r="23" spans="1:16" s="232" customFormat="1" ht="28.5" customHeight="1" x14ac:dyDescent="0.25">
      <c r="A23" s="1568" t="s">
        <v>475</v>
      </c>
      <c r="B23" s="1568"/>
      <c r="C23" s="1568"/>
      <c r="D23" s="1568"/>
      <c r="E23" s="1568"/>
      <c r="F23" s="1568"/>
      <c r="G23" s="1568"/>
      <c r="H23" s="1568"/>
      <c r="I23" s="1568"/>
      <c r="J23" s="231"/>
      <c r="K23" s="1568" t="s">
        <v>476</v>
      </c>
      <c r="L23" s="1568"/>
      <c r="M23" s="1568"/>
      <c r="N23" s="1568"/>
      <c r="O23" s="1568"/>
      <c r="P23" s="1568"/>
    </row>
    <row r="24" spans="1:16" s="187" customFormat="1" ht="15.75" thickBot="1" x14ac:dyDescent="0.3">
      <c r="A24" s="229"/>
      <c r="B24" s="210"/>
      <c r="C24" s="210"/>
      <c r="D24" s="210"/>
      <c r="E24" s="210"/>
      <c r="F24" s="210"/>
      <c r="G24" s="210"/>
    </row>
    <row r="25" spans="1:16" s="231" customFormat="1" ht="20.100000000000001" customHeight="1" thickTop="1" thickBot="1" x14ac:dyDescent="0.3">
      <c r="A25" s="1569"/>
      <c r="B25" s="1570"/>
      <c r="C25" s="1570"/>
      <c r="D25" s="1570"/>
      <c r="E25" s="1570"/>
      <c r="F25" s="1571"/>
      <c r="G25" s="260" t="s">
        <v>456</v>
      </c>
      <c r="H25" s="234" t="s">
        <v>457</v>
      </c>
      <c r="I25" s="234" t="s">
        <v>426</v>
      </c>
      <c r="K25" s="1553" t="s">
        <v>467</v>
      </c>
      <c r="L25" s="1628"/>
      <c r="M25" s="1629"/>
      <c r="N25" s="971" t="s">
        <v>453</v>
      </c>
      <c r="O25" s="972" t="s">
        <v>454</v>
      </c>
      <c r="P25" s="973" t="s">
        <v>455</v>
      </c>
    </row>
    <row r="26" spans="1:16" s="231" customFormat="1" ht="18" customHeight="1" thickTop="1" x14ac:dyDescent="0.25">
      <c r="A26" s="1557" t="s">
        <v>526</v>
      </c>
      <c r="B26" s="258">
        <v>1062</v>
      </c>
      <c r="C26" s="1555" t="s">
        <v>525</v>
      </c>
      <c r="D26" s="1555"/>
      <c r="E26" s="1555"/>
      <c r="F26" s="1556"/>
      <c r="G26" s="896"/>
      <c r="H26" s="897"/>
      <c r="I26" s="281">
        <f>SUM(G26:H26)</f>
        <v>0</v>
      </c>
      <c r="K26" s="1589" t="s">
        <v>490</v>
      </c>
      <c r="L26" s="1590"/>
      <c r="M26" s="1591"/>
      <c r="N26" s="904"/>
      <c r="O26" s="905"/>
      <c r="P26" s="906"/>
    </row>
    <row r="27" spans="1:16" s="231" customFormat="1" ht="18" customHeight="1" x14ac:dyDescent="0.25">
      <c r="A27" s="1557"/>
      <c r="B27" s="258">
        <v>10682</v>
      </c>
      <c r="C27" s="1555" t="s">
        <v>459</v>
      </c>
      <c r="D27" s="1555"/>
      <c r="E27" s="1555"/>
      <c r="F27" s="1556"/>
      <c r="G27" s="898"/>
      <c r="H27" s="899"/>
      <c r="I27" s="282">
        <f t="shared" ref="I27:I53" si="1">SUM(G27:H27)</f>
        <v>0</v>
      </c>
      <c r="K27" s="1589" t="s">
        <v>468</v>
      </c>
      <c r="L27" s="1590"/>
      <c r="M27" s="1591"/>
      <c r="N27" s="904"/>
      <c r="O27" s="905"/>
      <c r="P27" s="906"/>
    </row>
    <row r="28" spans="1:16" s="231" customFormat="1" ht="18" customHeight="1" x14ac:dyDescent="0.25">
      <c r="A28" s="1557"/>
      <c r="B28" s="258">
        <v>10685</v>
      </c>
      <c r="C28" s="1555" t="s">
        <v>522</v>
      </c>
      <c r="D28" s="1555"/>
      <c r="E28" s="1555"/>
      <c r="F28" s="1556"/>
      <c r="G28" s="898"/>
      <c r="H28" s="899"/>
      <c r="I28" s="282">
        <f t="shared" si="1"/>
        <v>0</v>
      </c>
      <c r="K28" s="1589" t="s">
        <v>469</v>
      </c>
      <c r="L28" s="1590"/>
      <c r="M28" s="1591"/>
      <c r="N28" s="904"/>
      <c r="O28" s="905"/>
      <c r="P28" s="906"/>
    </row>
    <row r="29" spans="1:16" s="231" customFormat="1" ht="18" customHeight="1" x14ac:dyDescent="0.25">
      <c r="A29" s="1557"/>
      <c r="B29" s="258">
        <v>10686</v>
      </c>
      <c r="C29" s="1555" t="s">
        <v>523</v>
      </c>
      <c r="D29" s="1555"/>
      <c r="E29" s="1555"/>
      <c r="F29" s="1556"/>
      <c r="G29" s="898"/>
      <c r="H29" s="899"/>
      <c r="I29" s="282">
        <f t="shared" si="1"/>
        <v>0</v>
      </c>
      <c r="K29" s="1589" t="s">
        <v>552</v>
      </c>
      <c r="L29" s="1590"/>
      <c r="M29" s="1591"/>
      <c r="N29" s="904"/>
      <c r="O29" s="905"/>
      <c r="P29" s="906"/>
    </row>
    <row r="30" spans="1:16" s="231" customFormat="1" ht="18" customHeight="1" x14ac:dyDescent="0.25">
      <c r="A30" s="1557"/>
      <c r="B30" s="258">
        <v>10687</v>
      </c>
      <c r="C30" s="1555" t="s">
        <v>524</v>
      </c>
      <c r="D30" s="1555"/>
      <c r="E30" s="1555"/>
      <c r="F30" s="1556"/>
      <c r="G30" s="898"/>
      <c r="H30" s="899"/>
      <c r="I30" s="282">
        <f t="shared" si="1"/>
        <v>0</v>
      </c>
      <c r="K30" s="1589" t="s">
        <v>553</v>
      </c>
      <c r="L30" s="1590"/>
      <c r="M30" s="1591"/>
      <c r="N30" s="904"/>
      <c r="O30" s="905"/>
      <c r="P30" s="906"/>
    </row>
    <row r="31" spans="1:16" s="231" customFormat="1" ht="18" customHeight="1" x14ac:dyDescent="0.25">
      <c r="A31" s="1557"/>
      <c r="B31" s="1558" t="s">
        <v>527</v>
      </c>
      <c r="C31" s="1558"/>
      <c r="D31" s="1558"/>
      <c r="E31" s="1558"/>
      <c r="F31" s="1559"/>
      <c r="G31" s="285">
        <f>SUM(G26:G30)</f>
        <v>0</v>
      </c>
      <c r="H31" s="286">
        <f>SUM(H26:H30)</f>
        <v>0</v>
      </c>
      <c r="I31" s="282">
        <f t="shared" si="1"/>
        <v>0</v>
      </c>
      <c r="K31" s="1589" t="s">
        <v>554</v>
      </c>
      <c r="L31" s="1590"/>
      <c r="M31" s="1591"/>
      <c r="N31" s="904"/>
      <c r="O31" s="905"/>
      <c r="P31" s="906"/>
    </row>
    <row r="32" spans="1:16" s="231" customFormat="1" ht="18" customHeight="1" x14ac:dyDescent="0.25">
      <c r="A32" s="1557" t="s">
        <v>534</v>
      </c>
      <c r="B32" s="258">
        <v>141</v>
      </c>
      <c r="C32" s="1555" t="s">
        <v>528</v>
      </c>
      <c r="D32" s="1555"/>
      <c r="E32" s="1555"/>
      <c r="F32" s="1556"/>
      <c r="G32" s="898"/>
      <c r="H32" s="899"/>
      <c r="I32" s="282">
        <f t="shared" si="1"/>
        <v>0</v>
      </c>
      <c r="K32" s="1589" t="s">
        <v>491</v>
      </c>
      <c r="L32" s="1590"/>
      <c r="M32" s="1591"/>
      <c r="N32" s="904"/>
      <c r="O32" s="905"/>
      <c r="P32" s="906"/>
    </row>
    <row r="33" spans="1:16" s="231" customFormat="1" ht="18" customHeight="1" x14ac:dyDescent="0.25">
      <c r="A33" s="1557"/>
      <c r="B33" s="258">
        <v>142</v>
      </c>
      <c r="C33" s="1555" t="s">
        <v>529</v>
      </c>
      <c r="D33" s="1555"/>
      <c r="E33" s="1555"/>
      <c r="F33" s="1556"/>
      <c r="G33" s="898"/>
      <c r="H33" s="899"/>
      <c r="I33" s="282">
        <f t="shared" si="1"/>
        <v>0</v>
      </c>
      <c r="K33" s="1589" t="s">
        <v>471</v>
      </c>
      <c r="L33" s="1590"/>
      <c r="M33" s="1591"/>
      <c r="N33" s="904"/>
      <c r="O33" s="905"/>
      <c r="P33" s="906"/>
    </row>
    <row r="34" spans="1:16" s="231" customFormat="1" ht="18" customHeight="1" x14ac:dyDescent="0.25">
      <c r="A34" s="1557"/>
      <c r="B34" s="258">
        <v>145</v>
      </c>
      <c r="C34" s="1555" t="s">
        <v>530</v>
      </c>
      <c r="D34" s="1555"/>
      <c r="E34" s="1555"/>
      <c r="F34" s="1556"/>
      <c r="G34" s="898"/>
      <c r="H34" s="899"/>
      <c r="I34" s="282">
        <f t="shared" si="1"/>
        <v>0</v>
      </c>
      <c r="K34" s="1589" t="s">
        <v>470</v>
      </c>
      <c r="L34" s="1590"/>
      <c r="M34" s="1591"/>
      <c r="N34" s="904"/>
      <c r="O34" s="905"/>
      <c r="P34" s="906"/>
    </row>
    <row r="35" spans="1:16" s="231" customFormat="1" ht="18" customHeight="1" x14ac:dyDescent="0.25">
      <c r="A35" s="1557"/>
      <c r="B35" s="258">
        <v>14861</v>
      </c>
      <c r="C35" s="1555" t="s">
        <v>531</v>
      </c>
      <c r="D35" s="1555"/>
      <c r="E35" s="1555"/>
      <c r="F35" s="1556"/>
      <c r="G35" s="898"/>
      <c r="H35" s="899"/>
      <c r="I35" s="282">
        <f t="shared" si="1"/>
        <v>0</v>
      </c>
      <c r="K35" s="1589" t="s">
        <v>472</v>
      </c>
      <c r="L35" s="1590"/>
      <c r="M35" s="1591"/>
      <c r="N35" s="1619" t="s">
        <v>492</v>
      </c>
      <c r="O35" s="1620"/>
      <c r="P35" s="1621"/>
    </row>
    <row r="36" spans="1:16" s="231" customFormat="1" ht="18" customHeight="1" thickBot="1" x14ac:dyDescent="0.3">
      <c r="A36" s="1557"/>
      <c r="B36" s="258">
        <v>14862</v>
      </c>
      <c r="C36" s="1555" t="s">
        <v>532</v>
      </c>
      <c r="D36" s="1555"/>
      <c r="E36" s="1555"/>
      <c r="F36" s="1556"/>
      <c r="G36" s="898"/>
      <c r="H36" s="899"/>
      <c r="I36" s="282">
        <f t="shared" si="1"/>
        <v>0</v>
      </c>
      <c r="K36" s="1630" t="s">
        <v>473</v>
      </c>
      <c r="L36" s="1631"/>
      <c r="M36" s="1632"/>
      <c r="N36" s="1616" t="s">
        <v>492</v>
      </c>
      <c r="O36" s="1617"/>
      <c r="P36" s="1618"/>
    </row>
    <row r="37" spans="1:16" s="231" customFormat="1" ht="18" customHeight="1" thickTop="1" x14ac:dyDescent="0.25">
      <c r="A37" s="1557"/>
      <c r="B37" s="258">
        <v>229</v>
      </c>
      <c r="C37" s="1555" t="s">
        <v>533</v>
      </c>
      <c r="D37" s="1555"/>
      <c r="E37" s="1555"/>
      <c r="F37" s="1556"/>
      <c r="G37" s="898"/>
      <c r="H37" s="899"/>
      <c r="I37" s="282">
        <f t="shared" si="1"/>
        <v>0</v>
      </c>
    </row>
    <row r="38" spans="1:16" s="231" customFormat="1" ht="18" customHeight="1" x14ac:dyDescent="0.25">
      <c r="A38" s="1557"/>
      <c r="B38" s="1558" t="s">
        <v>535</v>
      </c>
      <c r="C38" s="1558"/>
      <c r="D38" s="1558"/>
      <c r="E38" s="1558"/>
      <c r="F38" s="1559"/>
      <c r="G38" s="285">
        <f>SUM(G32:G37)</f>
        <v>0</v>
      </c>
      <c r="H38" s="286">
        <f>SUM(H32:H37)</f>
        <v>0</v>
      </c>
      <c r="I38" s="282">
        <f t="shared" si="1"/>
        <v>0</v>
      </c>
    </row>
    <row r="39" spans="1:16" s="231" customFormat="1" ht="18" customHeight="1" x14ac:dyDescent="0.25">
      <c r="A39" s="1557" t="s">
        <v>539</v>
      </c>
      <c r="B39" s="258">
        <v>151</v>
      </c>
      <c r="C39" s="1555" t="s">
        <v>536</v>
      </c>
      <c r="D39" s="1555"/>
      <c r="E39" s="1555"/>
      <c r="F39" s="1556"/>
      <c r="G39" s="898"/>
      <c r="H39" s="899"/>
      <c r="I39" s="282">
        <f t="shared" si="1"/>
        <v>0</v>
      </c>
    </row>
    <row r="40" spans="1:16" s="296" customFormat="1" ht="18" customHeight="1" x14ac:dyDescent="0.25">
      <c r="A40" s="1557"/>
      <c r="B40" s="331">
        <v>153</v>
      </c>
      <c r="C40" s="1633" t="s">
        <v>609</v>
      </c>
      <c r="D40" s="1633"/>
      <c r="E40" s="1633"/>
      <c r="F40" s="1634"/>
      <c r="G40" s="898"/>
      <c r="H40" s="899"/>
      <c r="I40" s="282"/>
    </row>
    <row r="41" spans="1:16" s="231" customFormat="1" ht="18" customHeight="1" x14ac:dyDescent="0.25">
      <c r="A41" s="1557"/>
      <c r="B41" s="258">
        <v>157</v>
      </c>
      <c r="C41" s="1555" t="s">
        <v>537</v>
      </c>
      <c r="D41" s="1555"/>
      <c r="E41" s="1555"/>
      <c r="F41" s="1556"/>
      <c r="G41" s="898"/>
      <c r="H41" s="899"/>
      <c r="I41" s="282">
        <f t="shared" si="1"/>
        <v>0</v>
      </c>
    </row>
    <row r="42" spans="1:16" s="231" customFormat="1" ht="18" customHeight="1" x14ac:dyDescent="0.25">
      <c r="A42" s="1557"/>
      <c r="B42" s="258">
        <v>158</v>
      </c>
      <c r="C42" s="1555" t="s">
        <v>538</v>
      </c>
      <c r="D42" s="1555"/>
      <c r="E42" s="1555"/>
      <c r="F42" s="1556"/>
      <c r="G42" s="898"/>
      <c r="H42" s="899"/>
      <c r="I42" s="282">
        <f t="shared" si="1"/>
        <v>0</v>
      </c>
    </row>
    <row r="43" spans="1:16" s="231" customFormat="1" ht="18" customHeight="1" x14ac:dyDescent="0.25">
      <c r="A43" s="1557"/>
      <c r="B43" s="1558" t="s">
        <v>540</v>
      </c>
      <c r="C43" s="1558"/>
      <c r="D43" s="1558"/>
      <c r="E43" s="1558"/>
      <c r="F43" s="1559"/>
      <c r="G43" s="285">
        <f>SUM(G39:G42)</f>
        <v>0</v>
      </c>
      <c r="H43" s="286">
        <f>SUM(H39:H42)</f>
        <v>0</v>
      </c>
      <c r="I43" s="282">
        <f t="shared" si="1"/>
        <v>0</v>
      </c>
    </row>
    <row r="44" spans="1:16" s="231" customFormat="1" ht="18" customHeight="1" x14ac:dyDescent="0.25">
      <c r="A44" s="1560" t="s">
        <v>545</v>
      </c>
      <c r="B44" s="258">
        <v>29</v>
      </c>
      <c r="C44" s="1555" t="s">
        <v>541</v>
      </c>
      <c r="D44" s="1555"/>
      <c r="E44" s="1555"/>
      <c r="F44" s="1556"/>
      <c r="G44" s="898"/>
      <c r="H44" s="899"/>
      <c r="I44" s="282">
        <f t="shared" si="1"/>
        <v>0</v>
      </c>
    </row>
    <row r="45" spans="1:16" s="231" customFormat="1" ht="18" customHeight="1" x14ac:dyDescent="0.25">
      <c r="A45" s="1560"/>
      <c r="B45" s="258">
        <v>39</v>
      </c>
      <c r="C45" s="1555" t="s">
        <v>542</v>
      </c>
      <c r="D45" s="1555"/>
      <c r="E45" s="1555"/>
      <c r="F45" s="1556"/>
      <c r="G45" s="898"/>
      <c r="H45" s="899"/>
      <c r="I45" s="282">
        <f t="shared" si="1"/>
        <v>0</v>
      </c>
    </row>
    <row r="46" spans="1:16" s="231" customFormat="1" ht="18" customHeight="1" x14ac:dyDescent="0.25">
      <c r="A46" s="1560"/>
      <c r="B46" s="258">
        <v>49</v>
      </c>
      <c r="C46" s="1555" t="s">
        <v>543</v>
      </c>
      <c r="D46" s="1555"/>
      <c r="E46" s="1555"/>
      <c r="F46" s="1556"/>
      <c r="G46" s="898"/>
      <c r="H46" s="899"/>
      <c r="I46" s="282">
        <f t="shared" si="1"/>
        <v>0</v>
      </c>
    </row>
    <row r="47" spans="1:16" s="187" customFormat="1" ht="18" customHeight="1" x14ac:dyDescent="0.25">
      <c r="A47" s="1560"/>
      <c r="B47" s="258">
        <v>59</v>
      </c>
      <c r="C47" s="1555" t="s">
        <v>544</v>
      </c>
      <c r="D47" s="1555"/>
      <c r="E47" s="1555"/>
      <c r="F47" s="1556"/>
      <c r="G47" s="898"/>
      <c r="H47" s="899"/>
      <c r="I47" s="282">
        <f t="shared" si="1"/>
        <v>0</v>
      </c>
    </row>
    <row r="48" spans="1:16" s="231" customFormat="1" ht="20.100000000000001" customHeight="1" x14ac:dyDescent="0.25">
      <c r="A48" s="1560"/>
      <c r="B48" s="1558" t="s">
        <v>546</v>
      </c>
      <c r="C48" s="1558"/>
      <c r="D48" s="1558"/>
      <c r="E48" s="1558"/>
      <c r="F48" s="1559"/>
      <c r="G48" s="285">
        <f>SUM(G44:G47)</f>
        <v>0</v>
      </c>
      <c r="H48" s="286">
        <v>0</v>
      </c>
      <c r="I48" s="282">
        <f t="shared" si="1"/>
        <v>0</v>
      </c>
    </row>
    <row r="49" spans="1:16" s="231" customFormat="1" ht="18" customHeight="1" thickBot="1" x14ac:dyDescent="0.3">
      <c r="A49" s="257" t="s">
        <v>548</v>
      </c>
      <c r="B49" s="270">
        <v>19</v>
      </c>
      <c r="C49" s="1622" t="s">
        <v>547</v>
      </c>
      <c r="D49" s="1623"/>
      <c r="E49" s="1623"/>
      <c r="F49" s="1624"/>
      <c r="G49" s="900"/>
      <c r="H49" s="901"/>
      <c r="I49" s="283">
        <f t="shared" si="1"/>
        <v>0</v>
      </c>
    </row>
    <row r="50" spans="1:16" s="231" customFormat="1" ht="25.5" customHeight="1" thickTop="1" thickBot="1" x14ac:dyDescent="0.3">
      <c r="A50" s="274"/>
      <c r="B50" s="275"/>
      <c r="C50" s="277"/>
      <c r="D50" s="277"/>
      <c r="E50" s="277"/>
      <c r="F50" s="969" t="s">
        <v>827</v>
      </c>
      <c r="G50" s="278">
        <f>G31+G38+G43+G48+G49</f>
        <v>0</v>
      </c>
      <c r="H50" s="279">
        <f>H31+H38+H43+H48+H49</f>
        <v>0</v>
      </c>
      <c r="I50" s="280">
        <f t="shared" si="1"/>
        <v>0</v>
      </c>
    </row>
    <row r="51" spans="1:16" s="231" customFormat="1" ht="9.75" customHeight="1" thickTop="1" x14ac:dyDescent="0.25">
      <c r="A51" s="1625"/>
      <c r="B51" s="1626"/>
      <c r="C51" s="1626"/>
      <c r="D51" s="1626"/>
      <c r="E51" s="1626"/>
      <c r="F51" s="1627"/>
      <c r="G51" s="271"/>
      <c r="H51" s="272"/>
      <c r="I51" s="273"/>
    </row>
    <row r="52" spans="1:16" s="231" customFormat="1" ht="18" customHeight="1" x14ac:dyDescent="0.25">
      <c r="A52" s="261"/>
      <c r="B52" s="258">
        <v>114</v>
      </c>
      <c r="C52" s="262" t="s">
        <v>549</v>
      </c>
      <c r="D52" s="262"/>
      <c r="E52" s="262"/>
      <c r="F52" s="263"/>
      <c r="G52" s="898"/>
      <c r="H52" s="899"/>
      <c r="I52" s="282">
        <f t="shared" si="1"/>
        <v>0</v>
      </c>
    </row>
    <row r="53" spans="1:16" s="231" customFormat="1" ht="33" customHeight="1" thickBot="1" x14ac:dyDescent="0.3">
      <c r="A53" s="264" t="s">
        <v>551</v>
      </c>
      <c r="B53" s="259" t="s">
        <v>550</v>
      </c>
      <c r="C53" s="970" t="s">
        <v>828</v>
      </c>
      <c r="D53" s="265"/>
      <c r="E53" s="265"/>
      <c r="F53" s="266"/>
      <c r="G53" s="902"/>
      <c r="H53" s="903"/>
      <c r="I53" s="284">
        <f t="shared" si="1"/>
        <v>0</v>
      </c>
    </row>
    <row r="54" spans="1:16" s="231" customFormat="1" ht="15.75" thickTop="1" x14ac:dyDescent="0.25">
      <c r="B54" s="227"/>
      <c r="C54" s="256"/>
      <c r="D54" s="256"/>
      <c r="E54" s="256"/>
      <c r="F54" s="256"/>
      <c r="G54" s="227"/>
    </row>
    <row r="55" spans="1:16" s="232" customFormat="1" ht="28.5" customHeight="1" x14ac:dyDescent="0.25">
      <c r="A55" s="1568" t="s">
        <v>477</v>
      </c>
      <c r="B55" s="1568"/>
      <c r="C55" s="1568"/>
      <c r="D55" s="1568"/>
      <c r="E55" s="1568"/>
      <c r="F55" s="1568"/>
      <c r="G55" s="1568"/>
      <c r="H55" s="1568"/>
      <c r="I55" s="1568"/>
      <c r="J55" s="1568"/>
      <c r="K55" s="1568"/>
      <c r="L55" s="1568"/>
      <c r="M55" s="1568"/>
      <c r="N55" s="1568"/>
      <c r="O55" s="1568"/>
      <c r="P55" s="1568"/>
    </row>
    <row r="56" spans="1:16" s="237" customFormat="1" ht="27" customHeight="1" thickBot="1" x14ac:dyDescent="0.3">
      <c r="A56" s="237" t="s">
        <v>478</v>
      </c>
      <c r="B56" s="238"/>
      <c r="C56" s="238"/>
      <c r="D56" s="238"/>
      <c r="E56" s="238"/>
      <c r="F56" s="238"/>
      <c r="G56" s="238"/>
    </row>
    <row r="57" spans="1:16" ht="15.75" thickTop="1" x14ac:dyDescent="0.25">
      <c r="A57" s="1553" t="s">
        <v>479</v>
      </c>
      <c r="B57" s="1549" t="s">
        <v>480</v>
      </c>
      <c r="C57" s="1550"/>
      <c r="D57" s="1551"/>
      <c r="E57" s="1549" t="s">
        <v>483</v>
      </c>
      <c r="F57" s="1550"/>
      <c r="G57" s="1551"/>
      <c r="H57" s="1549" t="s">
        <v>484</v>
      </c>
      <c r="I57" s="1550"/>
      <c r="J57" s="1551"/>
      <c r="K57" s="1549" t="s">
        <v>485</v>
      </c>
      <c r="L57" s="1550"/>
      <c r="M57" s="1551"/>
      <c r="N57" s="1552" t="s">
        <v>486</v>
      </c>
      <c r="O57" s="1550"/>
      <c r="P57" s="1551"/>
    </row>
    <row r="58" spans="1:16" ht="58.5" customHeight="1" x14ac:dyDescent="0.25">
      <c r="A58" s="1554"/>
      <c r="B58" s="240" t="s">
        <v>481</v>
      </c>
      <c r="C58" s="241" t="s">
        <v>556</v>
      </c>
      <c r="D58" s="242" t="s">
        <v>482</v>
      </c>
      <c r="E58" s="240" t="s">
        <v>481</v>
      </c>
      <c r="F58" s="241" t="s">
        <v>556</v>
      </c>
      <c r="G58" s="242" t="s">
        <v>482</v>
      </c>
      <c r="H58" s="240" t="s">
        <v>481</v>
      </c>
      <c r="I58" s="241" t="s">
        <v>556</v>
      </c>
      <c r="J58" s="242" t="s">
        <v>482</v>
      </c>
      <c r="K58" s="240" t="s">
        <v>481</v>
      </c>
      <c r="L58" s="241" t="s">
        <v>556</v>
      </c>
      <c r="M58" s="242" t="s">
        <v>482</v>
      </c>
      <c r="N58" s="243" t="s">
        <v>481</v>
      </c>
      <c r="O58" s="241" t="s">
        <v>556</v>
      </c>
      <c r="P58" s="242" t="s">
        <v>482</v>
      </c>
    </row>
    <row r="59" spans="1:16" s="188" customFormat="1" ht="27" customHeight="1" x14ac:dyDescent="0.25">
      <c r="A59" s="287" t="s">
        <v>555</v>
      </c>
      <c r="B59" s="907"/>
      <c r="C59" s="908"/>
      <c r="D59" s="899"/>
      <c r="E59" s="907"/>
      <c r="F59" s="908"/>
      <c r="G59" s="899"/>
      <c r="H59" s="907"/>
      <c r="I59" s="908"/>
      <c r="J59" s="899"/>
      <c r="K59" s="907"/>
      <c r="L59" s="908"/>
      <c r="M59" s="899"/>
      <c r="N59" s="909"/>
      <c r="O59" s="908"/>
      <c r="P59" s="899"/>
    </row>
    <row r="60" spans="1:16" s="188" customFormat="1" ht="18" customHeight="1" x14ac:dyDescent="0.25">
      <c r="A60" s="239" t="s">
        <v>487</v>
      </c>
      <c r="B60" s="907"/>
      <c r="C60" s="908"/>
      <c r="D60" s="899"/>
      <c r="E60" s="907"/>
      <c r="F60" s="908"/>
      <c r="G60" s="899"/>
      <c r="H60" s="907"/>
      <c r="I60" s="908"/>
      <c r="J60" s="899"/>
      <c r="K60" s="907"/>
      <c r="L60" s="908"/>
      <c r="M60" s="899"/>
      <c r="N60" s="909"/>
      <c r="O60" s="908"/>
      <c r="P60" s="899"/>
    </row>
    <row r="61" spans="1:16" s="188" customFormat="1" ht="18" customHeight="1" x14ac:dyDescent="0.25">
      <c r="A61" s="239" t="s">
        <v>488</v>
      </c>
      <c r="B61" s="907"/>
      <c r="C61" s="908"/>
      <c r="D61" s="899"/>
      <c r="E61" s="907"/>
      <c r="F61" s="908"/>
      <c r="G61" s="899"/>
      <c r="H61" s="907"/>
      <c r="I61" s="908"/>
      <c r="J61" s="899"/>
      <c r="K61" s="907"/>
      <c r="L61" s="908"/>
      <c r="M61" s="899"/>
      <c r="N61" s="909"/>
      <c r="O61" s="908"/>
      <c r="P61" s="899"/>
    </row>
    <row r="62" spans="1:16" s="188" customFormat="1" ht="18" customHeight="1" x14ac:dyDescent="0.25">
      <c r="A62" s="239" t="s">
        <v>496</v>
      </c>
      <c r="B62" s="907"/>
      <c r="C62" s="908"/>
      <c r="D62" s="899"/>
      <c r="E62" s="907"/>
      <c r="F62" s="908"/>
      <c r="G62" s="899"/>
      <c r="H62" s="907"/>
      <c r="I62" s="908"/>
      <c r="J62" s="899"/>
      <c r="K62" s="907"/>
      <c r="L62" s="908"/>
      <c r="M62" s="899"/>
      <c r="N62" s="909"/>
      <c r="O62" s="908"/>
      <c r="P62" s="899"/>
    </row>
    <row r="63" spans="1:16" s="188" customFormat="1" ht="18" customHeight="1" thickBot="1" x14ac:dyDescent="0.3">
      <c r="A63" s="288" t="s">
        <v>239</v>
      </c>
      <c r="B63" s="910"/>
      <c r="C63" s="911"/>
      <c r="D63" s="901"/>
      <c r="E63" s="910"/>
      <c r="F63" s="911"/>
      <c r="G63" s="901"/>
      <c r="H63" s="910"/>
      <c r="I63" s="911"/>
      <c r="J63" s="901"/>
      <c r="K63" s="910"/>
      <c r="L63" s="911"/>
      <c r="M63" s="901"/>
      <c r="N63" s="912"/>
      <c r="O63" s="911"/>
      <c r="P63" s="901"/>
    </row>
    <row r="64" spans="1:16" s="237" customFormat="1" ht="20.100000000000001" customHeight="1" thickTop="1" thickBot="1" x14ac:dyDescent="0.3">
      <c r="A64" s="289" t="s">
        <v>426</v>
      </c>
      <c r="B64" s="290">
        <f t="shared" ref="B64:P64" si="2">SUM(B59:B63)</f>
        <v>0</v>
      </c>
      <c r="C64" s="527">
        <f t="shared" si="2"/>
        <v>0</v>
      </c>
      <c r="D64" s="528">
        <f t="shared" si="2"/>
        <v>0</v>
      </c>
      <c r="E64" s="290">
        <f t="shared" si="2"/>
        <v>0</v>
      </c>
      <c r="F64" s="527">
        <f t="shared" si="2"/>
        <v>0</v>
      </c>
      <c r="G64" s="528">
        <f t="shared" si="2"/>
        <v>0</v>
      </c>
      <c r="H64" s="290">
        <f t="shared" si="2"/>
        <v>0</v>
      </c>
      <c r="I64" s="527">
        <f t="shared" si="2"/>
        <v>0</v>
      </c>
      <c r="J64" s="528">
        <f t="shared" si="2"/>
        <v>0</v>
      </c>
      <c r="K64" s="290">
        <f t="shared" si="2"/>
        <v>0</v>
      </c>
      <c r="L64" s="527">
        <f t="shared" si="2"/>
        <v>0</v>
      </c>
      <c r="M64" s="528">
        <f t="shared" si="2"/>
        <v>0</v>
      </c>
      <c r="N64" s="290">
        <f t="shared" si="2"/>
        <v>0</v>
      </c>
      <c r="O64" s="527">
        <f t="shared" si="2"/>
        <v>0</v>
      </c>
      <c r="P64" s="528">
        <f t="shared" si="2"/>
        <v>0</v>
      </c>
    </row>
    <row r="65" spans="1:14" ht="15.75" thickTop="1" x14ac:dyDescent="0.25"/>
    <row r="66" spans="1:14" s="237" customFormat="1" ht="27" customHeight="1" x14ac:dyDescent="0.25">
      <c r="A66" s="968" t="s">
        <v>829</v>
      </c>
      <c r="B66" s="238"/>
      <c r="C66" s="238"/>
      <c r="D66" s="238"/>
      <c r="E66" s="238"/>
      <c r="F66" s="238"/>
      <c r="G66" s="238"/>
    </row>
    <row r="67" spans="1:14" x14ac:dyDescent="0.25">
      <c r="A67" t="s">
        <v>493</v>
      </c>
    </row>
    <row r="68" spans="1:14" s="187" customFormat="1" ht="9" customHeight="1" thickBot="1" x14ac:dyDescent="0.3">
      <c r="B68" s="210"/>
      <c r="C68" s="210"/>
      <c r="D68" s="210"/>
      <c r="E68" s="210"/>
      <c r="F68" s="210"/>
      <c r="G68" s="210"/>
    </row>
    <row r="69" spans="1:14" s="188" customFormat="1" ht="20.100000000000001" customHeight="1" thickTop="1" x14ac:dyDescent="0.25">
      <c r="A69" s="1561" t="s">
        <v>557</v>
      </c>
      <c r="B69" s="1562"/>
      <c r="C69" s="1547" t="s">
        <v>494</v>
      </c>
      <c r="D69" s="1547"/>
      <c r="E69" s="1547" t="s">
        <v>487</v>
      </c>
      <c r="F69" s="1547"/>
      <c r="G69" s="1547" t="s">
        <v>495</v>
      </c>
      <c r="H69" s="1547"/>
      <c r="I69" s="1547" t="s">
        <v>496</v>
      </c>
      <c r="J69" s="1547"/>
      <c r="K69" s="1547" t="s">
        <v>239</v>
      </c>
      <c r="L69" s="1547"/>
      <c r="M69" s="1547" t="s">
        <v>426</v>
      </c>
      <c r="N69" s="1548"/>
    </row>
    <row r="70" spans="1:14" s="188" customFormat="1" ht="20.100000000000001" customHeight="1" x14ac:dyDescent="0.25">
      <c r="A70" s="1563"/>
      <c r="B70" s="1564"/>
      <c r="C70" s="244" t="s">
        <v>558</v>
      </c>
      <c r="D70" s="244" t="s">
        <v>193</v>
      </c>
      <c r="E70" s="244" t="s">
        <v>558</v>
      </c>
      <c r="F70" s="244" t="s">
        <v>193</v>
      </c>
      <c r="G70" s="244" t="s">
        <v>558</v>
      </c>
      <c r="H70" s="244" t="s">
        <v>193</v>
      </c>
      <c r="I70" s="244" t="s">
        <v>558</v>
      </c>
      <c r="J70" s="244" t="s">
        <v>193</v>
      </c>
      <c r="K70" s="244" t="s">
        <v>558</v>
      </c>
      <c r="L70" s="244" t="s">
        <v>193</v>
      </c>
      <c r="M70" s="244" t="s">
        <v>558</v>
      </c>
      <c r="N70" s="245" t="s">
        <v>193</v>
      </c>
    </row>
    <row r="71" spans="1:14" s="188" customFormat="1" ht="20.100000000000001" customHeight="1" x14ac:dyDescent="0.25">
      <c r="A71" s="1575" t="s">
        <v>518</v>
      </c>
      <c r="B71" s="1576"/>
      <c r="C71" s="1576"/>
      <c r="D71" s="1576"/>
      <c r="E71" s="1576"/>
      <c r="F71" s="1576"/>
      <c r="G71" s="1576"/>
      <c r="H71" s="1576"/>
      <c r="I71" s="1576"/>
      <c r="J71" s="1576"/>
      <c r="K71" s="1576"/>
      <c r="L71" s="1576"/>
      <c r="M71" s="1576"/>
      <c r="N71" s="1592"/>
    </row>
    <row r="72" spans="1:14" s="188" customFormat="1" ht="18" customHeight="1" x14ac:dyDescent="0.25">
      <c r="A72" s="1575" t="s">
        <v>497</v>
      </c>
      <c r="B72" s="1576"/>
      <c r="C72" s="905"/>
      <c r="D72" s="905"/>
      <c r="E72" s="905"/>
      <c r="F72" s="905"/>
      <c r="G72" s="905"/>
      <c r="H72" s="905"/>
      <c r="I72" s="905"/>
      <c r="J72" s="905"/>
      <c r="K72" s="905"/>
      <c r="L72" s="905"/>
      <c r="M72" s="905"/>
      <c r="N72" s="906"/>
    </row>
    <row r="73" spans="1:14" s="188" customFormat="1" ht="18" customHeight="1" x14ac:dyDescent="0.25">
      <c r="A73" s="1575" t="s">
        <v>35</v>
      </c>
      <c r="B73" s="1576"/>
      <c r="C73" s="905"/>
      <c r="D73" s="905"/>
      <c r="E73" s="905"/>
      <c r="F73" s="905"/>
      <c r="G73" s="905"/>
      <c r="H73" s="905"/>
      <c r="I73" s="905"/>
      <c r="J73" s="905"/>
      <c r="K73" s="905"/>
      <c r="L73" s="905"/>
      <c r="M73" s="905"/>
      <c r="N73" s="906"/>
    </row>
    <row r="74" spans="1:14" s="188" customFormat="1" ht="18" customHeight="1" x14ac:dyDescent="0.25">
      <c r="A74" s="1575" t="s">
        <v>36</v>
      </c>
      <c r="B74" s="1576"/>
      <c r="C74" s="905"/>
      <c r="D74" s="905"/>
      <c r="E74" s="905"/>
      <c r="F74" s="905"/>
      <c r="G74" s="905"/>
      <c r="H74" s="905"/>
      <c r="I74" s="905"/>
      <c r="J74" s="905"/>
      <c r="K74" s="905"/>
      <c r="L74" s="905"/>
      <c r="M74" s="905"/>
      <c r="N74" s="906"/>
    </row>
    <row r="75" spans="1:14" s="188" customFormat="1" ht="18" customHeight="1" x14ac:dyDescent="0.25">
      <c r="A75" s="1575" t="s">
        <v>37</v>
      </c>
      <c r="B75" s="1576"/>
      <c r="C75" s="905"/>
      <c r="D75" s="905"/>
      <c r="E75" s="905"/>
      <c r="F75" s="905"/>
      <c r="G75" s="905"/>
      <c r="H75" s="905"/>
      <c r="I75" s="905"/>
      <c r="J75" s="905"/>
      <c r="K75" s="905"/>
      <c r="L75" s="905"/>
      <c r="M75" s="905"/>
      <c r="N75" s="906"/>
    </row>
    <row r="76" spans="1:14" s="188" customFormat="1" ht="18" customHeight="1" x14ac:dyDescent="0.25">
      <c r="A76" s="1575" t="s">
        <v>41</v>
      </c>
      <c r="B76" s="1576"/>
      <c r="C76" s="905"/>
      <c r="D76" s="905"/>
      <c r="E76" s="905"/>
      <c r="F76" s="905"/>
      <c r="G76" s="905"/>
      <c r="H76" s="905"/>
      <c r="I76" s="905"/>
      <c r="J76" s="905"/>
      <c r="K76" s="905"/>
      <c r="L76" s="905"/>
      <c r="M76" s="905"/>
      <c r="N76" s="906"/>
    </row>
    <row r="77" spans="1:14" s="188" customFormat="1" ht="18" customHeight="1" x14ac:dyDescent="0.25">
      <c r="A77" s="1575" t="s">
        <v>38</v>
      </c>
      <c r="B77" s="1576"/>
      <c r="C77" s="905"/>
      <c r="D77" s="905"/>
      <c r="E77" s="905"/>
      <c r="F77" s="905"/>
      <c r="G77" s="905"/>
      <c r="H77" s="905"/>
      <c r="I77" s="905"/>
      <c r="J77" s="905"/>
      <c r="K77" s="905"/>
      <c r="L77" s="905"/>
      <c r="M77" s="905"/>
      <c r="N77" s="906"/>
    </row>
    <row r="78" spans="1:14" s="188" customFormat="1" ht="18" customHeight="1" x14ac:dyDescent="0.25">
      <c r="A78" s="1575" t="s">
        <v>39</v>
      </c>
      <c r="B78" s="1576"/>
      <c r="C78" s="905"/>
      <c r="D78" s="905"/>
      <c r="E78" s="905"/>
      <c r="F78" s="905"/>
      <c r="G78" s="905"/>
      <c r="H78" s="905"/>
      <c r="I78" s="905"/>
      <c r="J78" s="905"/>
      <c r="K78" s="905"/>
      <c r="L78" s="905"/>
      <c r="M78" s="905"/>
      <c r="N78" s="906"/>
    </row>
    <row r="79" spans="1:14" s="188" customFormat="1" ht="18" customHeight="1" x14ac:dyDescent="0.25">
      <c r="A79" s="1575" t="s">
        <v>40</v>
      </c>
      <c r="B79" s="1576"/>
      <c r="C79" s="905"/>
      <c r="D79" s="905"/>
      <c r="E79" s="905"/>
      <c r="F79" s="905"/>
      <c r="G79" s="905"/>
      <c r="H79" s="905"/>
      <c r="I79" s="905"/>
      <c r="J79" s="905"/>
      <c r="K79" s="905"/>
      <c r="L79" s="905"/>
      <c r="M79" s="905"/>
      <c r="N79" s="906"/>
    </row>
    <row r="80" spans="1:14" s="188" customFormat="1" ht="18" customHeight="1" x14ac:dyDescent="0.25">
      <c r="A80" s="1575" t="s">
        <v>42</v>
      </c>
      <c r="B80" s="1576"/>
      <c r="C80" s="905"/>
      <c r="D80" s="905"/>
      <c r="E80" s="905"/>
      <c r="F80" s="905"/>
      <c r="G80" s="905"/>
      <c r="H80" s="905"/>
      <c r="I80" s="905"/>
      <c r="J80" s="905"/>
      <c r="K80" s="905"/>
      <c r="L80" s="905"/>
      <c r="M80" s="905"/>
      <c r="N80" s="906"/>
    </row>
    <row r="81" spans="1:14" s="188" customFormat="1" ht="18" customHeight="1" x14ac:dyDescent="0.25">
      <c r="A81" s="1575" t="s">
        <v>43</v>
      </c>
      <c r="B81" s="1576"/>
      <c r="C81" s="905"/>
      <c r="D81" s="905"/>
      <c r="E81" s="905"/>
      <c r="F81" s="905"/>
      <c r="G81" s="905"/>
      <c r="H81" s="905"/>
      <c r="I81" s="905"/>
      <c r="J81" s="905"/>
      <c r="K81" s="905"/>
      <c r="L81" s="905"/>
      <c r="M81" s="905"/>
      <c r="N81" s="906"/>
    </row>
    <row r="82" spans="1:14" s="188" customFormat="1" ht="18" customHeight="1" x14ac:dyDescent="0.25">
      <c r="A82" s="1575" t="s">
        <v>44</v>
      </c>
      <c r="B82" s="1576"/>
      <c r="C82" s="905"/>
      <c r="D82" s="905"/>
      <c r="E82" s="905"/>
      <c r="F82" s="905"/>
      <c r="G82" s="905"/>
      <c r="H82" s="905"/>
      <c r="I82" s="905"/>
      <c r="J82" s="905"/>
      <c r="K82" s="905"/>
      <c r="L82" s="905"/>
      <c r="M82" s="905"/>
      <c r="N82" s="906"/>
    </row>
    <row r="83" spans="1:14" s="188" customFormat="1" ht="18" customHeight="1" x14ac:dyDescent="0.25">
      <c r="A83" s="1575" t="s">
        <v>57</v>
      </c>
      <c r="B83" s="1576"/>
      <c r="C83" s="905"/>
      <c r="D83" s="905"/>
      <c r="E83" s="905"/>
      <c r="F83" s="905"/>
      <c r="G83" s="905"/>
      <c r="H83" s="905"/>
      <c r="I83" s="905"/>
      <c r="J83" s="905"/>
      <c r="K83" s="905"/>
      <c r="L83" s="905"/>
      <c r="M83" s="905"/>
      <c r="N83" s="906"/>
    </row>
    <row r="84" spans="1:14" s="188" customFormat="1" ht="18" customHeight="1" x14ac:dyDescent="0.25">
      <c r="A84" s="1575" t="s">
        <v>45</v>
      </c>
      <c r="B84" s="1576"/>
      <c r="C84" s="905"/>
      <c r="D84" s="905"/>
      <c r="E84" s="905"/>
      <c r="F84" s="905"/>
      <c r="G84" s="905"/>
      <c r="H84" s="905"/>
      <c r="I84" s="905"/>
      <c r="J84" s="905"/>
      <c r="K84" s="905"/>
      <c r="L84" s="905"/>
      <c r="M84" s="905"/>
      <c r="N84" s="906"/>
    </row>
    <row r="85" spans="1:14" s="188" customFormat="1" ht="20.100000000000001" customHeight="1" x14ac:dyDescent="0.25">
      <c r="A85" s="1575" t="s">
        <v>519</v>
      </c>
      <c r="B85" s="1576"/>
      <c r="C85" s="1576"/>
      <c r="D85" s="1576"/>
      <c r="E85" s="1576"/>
      <c r="F85" s="1576"/>
      <c r="G85" s="1576"/>
      <c r="H85" s="1576"/>
      <c r="I85" s="1576"/>
      <c r="J85" s="1576"/>
      <c r="K85" s="1576"/>
      <c r="L85" s="1576"/>
      <c r="M85" s="1576"/>
      <c r="N85" s="1592"/>
    </row>
    <row r="86" spans="1:14" s="188" customFormat="1" ht="18" customHeight="1" x14ac:dyDescent="0.25">
      <c r="A86" s="1575" t="s">
        <v>47</v>
      </c>
      <c r="B86" s="1576"/>
      <c r="C86" s="905"/>
      <c r="D86" s="905"/>
      <c r="E86" s="905"/>
      <c r="F86" s="905"/>
      <c r="G86" s="905"/>
      <c r="H86" s="905"/>
      <c r="I86" s="905"/>
      <c r="J86" s="905"/>
      <c r="K86" s="905"/>
      <c r="L86" s="905"/>
      <c r="M86" s="905"/>
      <c r="N86" s="906"/>
    </row>
    <row r="87" spans="1:14" s="188" customFormat="1" ht="18" customHeight="1" x14ac:dyDescent="0.25">
      <c r="A87" s="1575" t="s">
        <v>48</v>
      </c>
      <c r="B87" s="1576"/>
      <c r="C87" s="905"/>
      <c r="D87" s="905"/>
      <c r="E87" s="905"/>
      <c r="F87" s="905"/>
      <c r="G87" s="905"/>
      <c r="H87" s="905"/>
      <c r="I87" s="905"/>
      <c r="J87" s="905"/>
      <c r="K87" s="905"/>
      <c r="L87" s="905"/>
      <c r="M87" s="905"/>
      <c r="N87" s="906"/>
    </row>
    <row r="88" spans="1:14" s="188" customFormat="1" ht="18" customHeight="1" x14ac:dyDescent="0.25">
      <c r="A88" s="1575" t="s">
        <v>58</v>
      </c>
      <c r="B88" s="1576"/>
      <c r="C88" s="905"/>
      <c r="D88" s="905"/>
      <c r="E88" s="905"/>
      <c r="F88" s="905"/>
      <c r="G88" s="905"/>
      <c r="H88" s="905"/>
      <c r="I88" s="905"/>
      <c r="J88" s="905"/>
      <c r="K88" s="905"/>
      <c r="L88" s="905"/>
      <c r="M88" s="905"/>
      <c r="N88" s="906"/>
    </row>
    <row r="89" spans="1:14" s="188" customFormat="1" ht="18" customHeight="1" x14ac:dyDescent="0.25">
      <c r="A89" s="1575" t="s">
        <v>37</v>
      </c>
      <c r="B89" s="1576"/>
      <c r="C89" s="905"/>
      <c r="D89" s="905"/>
      <c r="E89" s="905"/>
      <c r="F89" s="905"/>
      <c r="G89" s="905"/>
      <c r="H89" s="905"/>
      <c r="I89" s="905"/>
      <c r="J89" s="905"/>
      <c r="K89" s="905"/>
      <c r="L89" s="905"/>
      <c r="M89" s="905"/>
      <c r="N89" s="906"/>
    </row>
    <row r="90" spans="1:14" s="188" customFormat="1" ht="18" customHeight="1" x14ac:dyDescent="0.25">
      <c r="A90" s="1575" t="s">
        <v>39</v>
      </c>
      <c r="B90" s="1576"/>
      <c r="C90" s="905"/>
      <c r="D90" s="905"/>
      <c r="E90" s="905"/>
      <c r="F90" s="905"/>
      <c r="G90" s="905"/>
      <c r="H90" s="905"/>
      <c r="I90" s="905"/>
      <c r="J90" s="905"/>
      <c r="K90" s="905"/>
      <c r="L90" s="905"/>
      <c r="M90" s="905"/>
      <c r="N90" s="906"/>
    </row>
    <row r="91" spans="1:14" s="188" customFormat="1" ht="18" customHeight="1" x14ac:dyDescent="0.25">
      <c r="A91" s="1575" t="s">
        <v>49</v>
      </c>
      <c r="B91" s="1576"/>
      <c r="C91" s="905"/>
      <c r="D91" s="905"/>
      <c r="E91" s="905"/>
      <c r="F91" s="905"/>
      <c r="G91" s="905"/>
      <c r="H91" s="905"/>
      <c r="I91" s="905"/>
      <c r="J91" s="905"/>
      <c r="K91" s="905"/>
      <c r="L91" s="905"/>
      <c r="M91" s="905"/>
      <c r="N91" s="906"/>
    </row>
    <row r="92" spans="1:14" s="188" customFormat="1" ht="25.5" customHeight="1" x14ac:dyDescent="0.25">
      <c r="A92" s="1615" t="s">
        <v>51</v>
      </c>
      <c r="B92" s="244" t="s">
        <v>444</v>
      </c>
      <c r="C92" s="905"/>
      <c r="D92" s="905"/>
      <c r="E92" s="905"/>
      <c r="F92" s="905"/>
      <c r="G92" s="905"/>
      <c r="H92" s="905"/>
      <c r="I92" s="905"/>
      <c r="J92" s="905"/>
      <c r="K92" s="905"/>
      <c r="L92" s="905"/>
      <c r="M92" s="905"/>
      <c r="N92" s="906"/>
    </row>
    <row r="93" spans="1:14" s="188" customFormat="1" ht="25.5" customHeight="1" x14ac:dyDescent="0.25">
      <c r="A93" s="1615"/>
      <c r="B93" s="244" t="s">
        <v>498</v>
      </c>
      <c r="C93" s="905"/>
      <c r="D93" s="905"/>
      <c r="E93" s="905"/>
      <c r="F93" s="905"/>
      <c r="G93" s="905"/>
      <c r="H93" s="905"/>
      <c r="I93" s="905"/>
      <c r="J93" s="905"/>
      <c r="K93" s="905"/>
      <c r="L93" s="905"/>
      <c r="M93" s="905"/>
      <c r="N93" s="906"/>
    </row>
    <row r="94" spans="1:14" s="188" customFormat="1" ht="18" customHeight="1" x14ac:dyDescent="0.25">
      <c r="A94" s="1615" t="s">
        <v>499</v>
      </c>
      <c r="B94" s="244" t="s">
        <v>500</v>
      </c>
      <c r="C94" s="905"/>
      <c r="D94" s="905"/>
      <c r="E94" s="905"/>
      <c r="F94" s="905"/>
      <c r="G94" s="905"/>
      <c r="H94" s="905"/>
      <c r="I94" s="905"/>
      <c r="J94" s="905"/>
      <c r="K94" s="905"/>
      <c r="L94" s="905"/>
      <c r="M94" s="905"/>
      <c r="N94" s="906"/>
    </row>
    <row r="95" spans="1:14" s="188" customFormat="1" ht="18" customHeight="1" x14ac:dyDescent="0.25">
      <c r="A95" s="1615"/>
      <c r="B95" s="244" t="s">
        <v>498</v>
      </c>
      <c r="C95" s="905"/>
      <c r="D95" s="905"/>
      <c r="E95" s="905"/>
      <c r="F95" s="905"/>
      <c r="G95" s="905"/>
      <c r="H95" s="905"/>
      <c r="I95" s="905"/>
      <c r="J95" s="905"/>
      <c r="K95" s="905"/>
      <c r="L95" s="905"/>
      <c r="M95" s="905"/>
      <c r="N95" s="906"/>
    </row>
    <row r="96" spans="1:14" s="188" customFormat="1" ht="54" customHeight="1" x14ac:dyDescent="0.25">
      <c r="A96" s="246" t="s">
        <v>501</v>
      </c>
      <c r="B96" s="249" t="s">
        <v>502</v>
      </c>
      <c r="C96" s="905"/>
      <c r="D96" s="905"/>
      <c r="E96" s="905"/>
      <c r="F96" s="905"/>
      <c r="G96" s="905"/>
      <c r="H96" s="905"/>
      <c r="I96" s="905"/>
      <c r="J96" s="905"/>
      <c r="K96" s="905"/>
      <c r="L96" s="905"/>
      <c r="M96" s="905"/>
      <c r="N96" s="906"/>
    </row>
    <row r="97" spans="1:16" s="188" customFormat="1" ht="18" customHeight="1" x14ac:dyDescent="0.25">
      <c r="A97" s="1575" t="s">
        <v>57</v>
      </c>
      <c r="B97" s="1576"/>
      <c r="C97" s="905"/>
      <c r="D97" s="905"/>
      <c r="E97" s="905"/>
      <c r="F97" s="905"/>
      <c r="G97" s="905"/>
      <c r="H97" s="905"/>
      <c r="I97" s="905"/>
      <c r="J97" s="905"/>
      <c r="K97" s="905"/>
      <c r="L97" s="905"/>
      <c r="M97" s="905"/>
      <c r="N97" s="906"/>
    </row>
    <row r="98" spans="1:16" s="188" customFormat="1" ht="18" customHeight="1" x14ac:dyDescent="0.25">
      <c r="A98" s="1575" t="s">
        <v>52</v>
      </c>
      <c r="B98" s="1576"/>
      <c r="C98" s="905"/>
      <c r="D98" s="905"/>
      <c r="E98" s="905"/>
      <c r="F98" s="905"/>
      <c r="G98" s="905"/>
      <c r="H98" s="905"/>
      <c r="I98" s="905"/>
      <c r="J98" s="905"/>
      <c r="K98" s="905"/>
      <c r="L98" s="905"/>
      <c r="M98" s="905"/>
      <c r="N98" s="906"/>
    </row>
    <row r="99" spans="1:16" s="188" customFormat="1" ht="18" customHeight="1" x14ac:dyDescent="0.25">
      <c r="A99" s="1575" t="s">
        <v>53</v>
      </c>
      <c r="B99" s="1576"/>
      <c r="C99" s="905"/>
      <c r="D99" s="905"/>
      <c r="E99" s="905"/>
      <c r="F99" s="905"/>
      <c r="G99" s="905"/>
      <c r="H99" s="905"/>
      <c r="I99" s="905"/>
      <c r="J99" s="905"/>
      <c r="K99" s="905"/>
      <c r="L99" s="905"/>
      <c r="M99" s="905"/>
      <c r="N99" s="906"/>
    </row>
    <row r="100" spans="1:16" s="188" customFormat="1" ht="18" customHeight="1" x14ac:dyDescent="0.25">
      <c r="A100" s="1575" t="s">
        <v>54</v>
      </c>
      <c r="B100" s="1576"/>
      <c r="C100" s="905"/>
      <c r="D100" s="905"/>
      <c r="E100" s="905"/>
      <c r="F100" s="905"/>
      <c r="G100" s="905"/>
      <c r="H100" s="905"/>
      <c r="I100" s="905"/>
      <c r="J100" s="905"/>
      <c r="K100" s="905"/>
      <c r="L100" s="905"/>
      <c r="M100" s="905"/>
      <c r="N100" s="906"/>
    </row>
    <row r="101" spans="1:16" s="188" customFormat="1" ht="18" customHeight="1" x14ac:dyDescent="0.25">
      <c r="A101" s="1575" t="s">
        <v>55</v>
      </c>
      <c r="B101" s="1576"/>
      <c r="C101" s="905"/>
      <c r="D101" s="905"/>
      <c r="E101" s="905"/>
      <c r="F101" s="905"/>
      <c r="G101" s="905"/>
      <c r="H101" s="905"/>
      <c r="I101" s="905"/>
      <c r="J101" s="905"/>
      <c r="K101" s="905"/>
      <c r="L101" s="905"/>
      <c r="M101" s="905"/>
      <c r="N101" s="906"/>
    </row>
    <row r="102" spans="1:16" s="188" customFormat="1" ht="18" customHeight="1" x14ac:dyDescent="0.25">
      <c r="A102" s="1575" t="s">
        <v>56</v>
      </c>
      <c r="B102" s="1576"/>
      <c r="C102" s="905"/>
      <c r="D102" s="905"/>
      <c r="E102" s="905"/>
      <c r="F102" s="905"/>
      <c r="G102" s="905"/>
      <c r="H102" s="905"/>
      <c r="I102" s="905"/>
      <c r="J102" s="905"/>
      <c r="K102" s="905"/>
      <c r="L102" s="905"/>
      <c r="M102" s="905"/>
      <c r="N102" s="906"/>
    </row>
    <row r="103" spans="1:16" s="188" customFormat="1" ht="18" customHeight="1" x14ac:dyDescent="0.25">
      <c r="A103" s="1575" t="s">
        <v>45</v>
      </c>
      <c r="B103" s="1576"/>
      <c r="C103" s="905"/>
      <c r="D103" s="905"/>
      <c r="E103" s="905"/>
      <c r="F103" s="905"/>
      <c r="G103" s="905"/>
      <c r="H103" s="905"/>
      <c r="I103" s="905"/>
      <c r="J103" s="905"/>
      <c r="K103" s="905"/>
      <c r="L103" s="905"/>
      <c r="M103" s="905"/>
      <c r="N103" s="906"/>
    </row>
    <row r="104" spans="1:16" s="211" customFormat="1" ht="20.100000000000001" customHeight="1" thickBot="1" x14ac:dyDescent="0.3">
      <c r="A104" s="1599" t="s">
        <v>426</v>
      </c>
      <c r="B104" s="1600"/>
      <c r="C104" s="247">
        <f>SUM(C72:C84)+SUM(C86:C103)</f>
        <v>0</v>
      </c>
      <c r="D104" s="247">
        <f t="shared" ref="D104:N104" si="3">SUM(D72:D84)+SUM(D86:D103)</f>
        <v>0</v>
      </c>
      <c r="E104" s="247">
        <f t="shared" si="3"/>
        <v>0</v>
      </c>
      <c r="F104" s="247">
        <f t="shared" si="3"/>
        <v>0</v>
      </c>
      <c r="G104" s="247">
        <f t="shared" si="3"/>
        <v>0</v>
      </c>
      <c r="H104" s="247">
        <f t="shared" si="3"/>
        <v>0</v>
      </c>
      <c r="I104" s="247">
        <f t="shared" si="3"/>
        <v>0</v>
      </c>
      <c r="J104" s="247">
        <f t="shared" si="3"/>
        <v>0</v>
      </c>
      <c r="K104" s="247">
        <f t="shared" si="3"/>
        <v>0</v>
      </c>
      <c r="L104" s="247">
        <f t="shared" si="3"/>
        <v>0</v>
      </c>
      <c r="M104" s="247">
        <f t="shared" si="3"/>
        <v>0</v>
      </c>
      <c r="N104" s="248">
        <f t="shared" si="3"/>
        <v>0</v>
      </c>
    </row>
    <row r="105" spans="1:16" ht="15.75" thickTop="1" x14ac:dyDescent="0.25"/>
    <row r="106" spans="1:16" s="232" customFormat="1" ht="28.5" customHeight="1" x14ac:dyDescent="0.25">
      <c r="A106" s="1568" t="s">
        <v>504</v>
      </c>
      <c r="B106" s="1568"/>
      <c r="C106" s="1568"/>
      <c r="D106" s="1568"/>
      <c r="E106" s="1568"/>
      <c r="F106" s="1568"/>
      <c r="G106" s="1568"/>
      <c r="H106" s="1568"/>
      <c r="I106" s="1568"/>
      <c r="J106" s="1568"/>
      <c r="K106" s="1568"/>
      <c r="L106" s="1568"/>
      <c r="M106" s="1568"/>
      <c r="N106" s="1568"/>
      <c r="O106" s="1568"/>
      <c r="P106" s="1568"/>
    </row>
    <row r="107" spans="1:16" x14ac:dyDescent="0.25">
      <c r="A107" s="250"/>
    </row>
    <row r="108" spans="1:16" s="231" customFormat="1" ht="20.100000000000001" customHeight="1" thickBot="1" x14ac:dyDescent="0.3">
      <c r="A108" s="1609"/>
      <c r="B108" s="1609"/>
      <c r="C108" s="1609"/>
      <c r="D108" s="1609"/>
      <c r="E108" s="1608" t="s">
        <v>505</v>
      </c>
      <c r="F108" s="1608"/>
      <c r="G108" s="1608"/>
      <c r="H108" s="1608"/>
      <c r="I108" s="1608"/>
      <c r="J108" s="1608"/>
    </row>
    <row r="109" spans="1:16" s="231" customFormat="1" ht="20.100000000000001" customHeight="1" thickTop="1" thickBot="1" x14ac:dyDescent="0.3">
      <c r="A109" s="1609"/>
      <c r="B109" s="1609"/>
      <c r="C109" s="1609"/>
      <c r="D109" s="1609"/>
      <c r="E109" s="1614" t="s">
        <v>506</v>
      </c>
      <c r="F109" s="1614"/>
      <c r="G109" s="1614" t="s">
        <v>453</v>
      </c>
      <c r="H109" s="1614"/>
      <c r="I109" s="1614" t="s">
        <v>507</v>
      </c>
      <c r="J109" s="1614"/>
      <c r="K109" s="1601" t="s">
        <v>511</v>
      </c>
      <c r="L109" s="1602"/>
    </row>
    <row r="110" spans="1:16" s="231" customFormat="1" ht="20.100000000000001" customHeight="1" thickTop="1" thickBot="1" x14ac:dyDescent="0.3">
      <c r="A110" s="1610"/>
      <c r="B110" s="1610"/>
      <c r="C110" s="1610"/>
      <c r="D110" s="1610"/>
      <c r="E110" s="233" t="s">
        <v>508</v>
      </c>
      <c r="F110" s="234" t="s">
        <v>559</v>
      </c>
      <c r="G110" s="233" t="s">
        <v>508</v>
      </c>
      <c r="H110" s="234" t="s">
        <v>559</v>
      </c>
      <c r="I110" s="233" t="s">
        <v>508</v>
      </c>
      <c r="J110" s="234" t="s">
        <v>559</v>
      </c>
      <c r="K110" s="1603"/>
      <c r="L110" s="1604"/>
    </row>
    <row r="111" spans="1:16" s="188" customFormat="1" ht="20.100000000000001" customHeight="1" thickTop="1" x14ac:dyDescent="0.25">
      <c r="A111" s="1578" t="s">
        <v>509</v>
      </c>
      <c r="B111" s="1579"/>
      <c r="C111" s="1579"/>
      <c r="D111" s="1580"/>
      <c r="E111" s="913"/>
      <c r="F111" s="291" t="e">
        <f>E111/E115</f>
        <v>#DIV/0!</v>
      </c>
      <c r="G111" s="913"/>
      <c r="H111" s="291" t="e">
        <f>G111/G115</f>
        <v>#DIV/0!</v>
      </c>
      <c r="I111" s="913"/>
      <c r="J111" s="291" t="e">
        <f>I111/I115</f>
        <v>#DIV/0!</v>
      </c>
      <c r="K111" s="1587" t="e">
        <f>I111/E111-1</f>
        <v>#DIV/0!</v>
      </c>
      <c r="L111" s="1588"/>
    </row>
    <row r="112" spans="1:16" s="188" customFormat="1" ht="20.100000000000001" customHeight="1" x14ac:dyDescent="0.25">
      <c r="A112" s="1565" t="s">
        <v>510</v>
      </c>
      <c r="B112" s="1566"/>
      <c r="C112" s="1566"/>
      <c r="D112" s="1567"/>
      <c r="E112" s="898"/>
      <c r="F112" s="292" t="e">
        <f>E112/E$115</f>
        <v>#DIV/0!</v>
      </c>
      <c r="G112" s="898"/>
      <c r="H112" s="292" t="e">
        <f>G112/G$115</f>
        <v>#DIV/0!</v>
      </c>
      <c r="I112" s="898"/>
      <c r="J112" s="292" t="e">
        <f>I112/I$115</f>
        <v>#DIV/0!</v>
      </c>
      <c r="K112" s="1593" t="e">
        <f>I112/E112-1</f>
        <v>#DIV/0!</v>
      </c>
      <c r="L112" s="1594"/>
    </row>
    <row r="113" spans="1:12" s="188" customFormat="1" ht="20.100000000000001" customHeight="1" x14ac:dyDescent="0.25">
      <c r="A113" s="1565" t="s">
        <v>456</v>
      </c>
      <c r="B113" s="1566"/>
      <c r="C113" s="1566"/>
      <c r="D113" s="1567"/>
      <c r="E113" s="898"/>
      <c r="F113" s="292" t="e">
        <f>E113/E$115</f>
        <v>#DIV/0!</v>
      </c>
      <c r="G113" s="898"/>
      <c r="H113" s="292" t="e">
        <f>G113/G$115</f>
        <v>#DIV/0!</v>
      </c>
      <c r="I113" s="898"/>
      <c r="J113" s="292" t="e">
        <f>I113/I$115</f>
        <v>#DIV/0!</v>
      </c>
      <c r="K113" s="1593" t="e">
        <f>I113/E113-1</f>
        <v>#DIV/0!</v>
      </c>
      <c r="L113" s="1594"/>
    </row>
    <row r="114" spans="1:12" s="188" customFormat="1" ht="20.100000000000001" customHeight="1" thickBot="1" x14ac:dyDescent="0.3">
      <c r="A114" s="1611" t="s">
        <v>384</v>
      </c>
      <c r="B114" s="1612"/>
      <c r="C114" s="1612"/>
      <c r="D114" s="1613"/>
      <c r="E114" s="900"/>
      <c r="F114" s="293" t="e">
        <f>E114/E$115</f>
        <v>#DIV/0!</v>
      </c>
      <c r="G114" s="900"/>
      <c r="H114" s="293" t="e">
        <f>G114/G$115</f>
        <v>#DIV/0!</v>
      </c>
      <c r="I114" s="900"/>
      <c r="J114" s="293" t="e">
        <f>I114/I$115</f>
        <v>#DIV/0!</v>
      </c>
      <c r="K114" s="1595" t="e">
        <f>I114/E114-1</f>
        <v>#DIV/0!</v>
      </c>
      <c r="L114" s="1596"/>
    </row>
    <row r="115" spans="1:12" s="188" customFormat="1" ht="24.75" customHeight="1" thickTop="1" thickBot="1" x14ac:dyDescent="0.3">
      <c r="A115" s="1605" t="s">
        <v>426</v>
      </c>
      <c r="B115" s="1606"/>
      <c r="C115" s="1606"/>
      <c r="D115" s="1607"/>
      <c r="E115" s="276">
        <f t="shared" ref="E115:J115" si="4">SUM(E111:E114)</f>
        <v>0</v>
      </c>
      <c r="F115" s="294" t="e">
        <f t="shared" si="4"/>
        <v>#DIV/0!</v>
      </c>
      <c r="G115" s="276">
        <f t="shared" si="4"/>
        <v>0</v>
      </c>
      <c r="H115" s="294" t="e">
        <f t="shared" si="4"/>
        <v>#DIV/0!</v>
      </c>
      <c r="I115" s="276">
        <f t="shared" si="4"/>
        <v>0</v>
      </c>
      <c r="J115" s="294" t="e">
        <f t="shared" si="4"/>
        <v>#DIV/0!</v>
      </c>
      <c r="K115" s="1597" t="e">
        <f>I115/E115-1</f>
        <v>#DIV/0!</v>
      </c>
      <c r="L115" s="1598"/>
    </row>
    <row r="116" spans="1:12" ht="15.75" thickTop="1" x14ac:dyDescent="0.25"/>
    <row r="119" spans="1:12" x14ac:dyDescent="0.25">
      <c r="H119" s="251"/>
      <c r="I119" s="252"/>
    </row>
    <row r="120" spans="1:12" x14ac:dyDescent="0.25">
      <c r="G120" s="227"/>
      <c r="H120" s="251"/>
    </row>
  </sheetData>
  <sheetProtection password="CD4E" sheet="1" objects="1" scenarios="1" formatCells="0" formatColumns="0" formatRows="0" selectLockedCells="1"/>
  <mergeCells count="124">
    <mergeCell ref="N36:P36"/>
    <mergeCell ref="K32:M32"/>
    <mergeCell ref="K33:M33"/>
    <mergeCell ref="K34:M34"/>
    <mergeCell ref="K23:P23"/>
    <mergeCell ref="N35:P35"/>
    <mergeCell ref="C49:F49"/>
    <mergeCell ref="A51:F51"/>
    <mergeCell ref="K25:M25"/>
    <mergeCell ref="K26:M26"/>
    <mergeCell ref="K27:M27"/>
    <mergeCell ref="K28:M28"/>
    <mergeCell ref="K29:M29"/>
    <mergeCell ref="K35:M35"/>
    <mergeCell ref="K31:M31"/>
    <mergeCell ref="K36:M36"/>
    <mergeCell ref="C40:F40"/>
    <mergeCell ref="K112:L112"/>
    <mergeCell ref="K113:L113"/>
    <mergeCell ref="K114:L114"/>
    <mergeCell ref="K115:L115"/>
    <mergeCell ref="A55:P55"/>
    <mergeCell ref="A104:B104"/>
    <mergeCell ref="A106:P106"/>
    <mergeCell ref="K109:L110"/>
    <mergeCell ref="A115:D115"/>
    <mergeCell ref="E108:J108"/>
    <mergeCell ref="A108:D110"/>
    <mergeCell ref="A112:D112"/>
    <mergeCell ref="A113:D113"/>
    <mergeCell ref="A114:D114"/>
    <mergeCell ref="E109:F109"/>
    <mergeCell ref="G109:H109"/>
    <mergeCell ref="I109:J109"/>
    <mergeCell ref="A111:D111"/>
    <mergeCell ref="A92:A93"/>
    <mergeCell ref="A94:A95"/>
    <mergeCell ref="A82:B82"/>
    <mergeCell ref="A83:B83"/>
    <mergeCell ref="A85:N85"/>
    <mergeCell ref="A72:B72"/>
    <mergeCell ref="A8:P8"/>
    <mergeCell ref="A10:D11"/>
    <mergeCell ref="K111:L111"/>
    <mergeCell ref="A102:B102"/>
    <mergeCell ref="A103:B103"/>
    <mergeCell ref="A91:B91"/>
    <mergeCell ref="A1:P1"/>
    <mergeCell ref="A84:B84"/>
    <mergeCell ref="A86:B86"/>
    <mergeCell ref="A87:B87"/>
    <mergeCell ref="A88:B88"/>
    <mergeCell ref="K30:M30"/>
    <mergeCell ref="A71:N71"/>
    <mergeCell ref="A78:B78"/>
    <mergeCell ref="A79:B79"/>
    <mergeCell ref="A80:B80"/>
    <mergeCell ref="A97:B97"/>
    <mergeCell ref="A98:B98"/>
    <mergeCell ref="A99:B99"/>
    <mergeCell ref="A100:B100"/>
    <mergeCell ref="A101:B101"/>
    <mergeCell ref="A89:B89"/>
    <mergeCell ref="A90:B90"/>
    <mergeCell ref="A81:B81"/>
    <mergeCell ref="A73:B73"/>
    <mergeCell ref="A74:B74"/>
    <mergeCell ref="A75:B75"/>
    <mergeCell ref="A76:B76"/>
    <mergeCell ref="A77:B77"/>
    <mergeCell ref="E10:F10"/>
    <mergeCell ref="G10:H10"/>
    <mergeCell ref="I10:J10"/>
    <mergeCell ref="B57:D57"/>
    <mergeCell ref="E57:G57"/>
    <mergeCell ref="H57:J57"/>
    <mergeCell ref="A12:D12"/>
    <mergeCell ref="A13:D13"/>
    <mergeCell ref="A14:D14"/>
    <mergeCell ref="C69:D69"/>
    <mergeCell ref="E69:F69"/>
    <mergeCell ref="G69:H69"/>
    <mergeCell ref="I69:J69"/>
    <mergeCell ref="K69:L69"/>
    <mergeCell ref="A69:B70"/>
    <mergeCell ref="B31:F31"/>
    <mergeCell ref="A15:D15"/>
    <mergeCell ref="A16:D16"/>
    <mergeCell ref="A17:D17"/>
    <mergeCell ref="A18:D18"/>
    <mergeCell ref="A19:D19"/>
    <mergeCell ref="A20:D20"/>
    <mergeCell ref="A23:I23"/>
    <mergeCell ref="A25:F25"/>
    <mergeCell ref="C35:F35"/>
    <mergeCell ref="A21:D21"/>
    <mergeCell ref="C27:F27"/>
    <mergeCell ref="C28:F28"/>
    <mergeCell ref="C29:F29"/>
    <mergeCell ref="C42:F42"/>
    <mergeCell ref="M69:N69"/>
    <mergeCell ref="K57:M57"/>
    <mergeCell ref="N57:P57"/>
    <mergeCell ref="A57:A58"/>
    <mergeCell ref="C30:F30"/>
    <mergeCell ref="C44:F44"/>
    <mergeCell ref="A26:A31"/>
    <mergeCell ref="A32:A38"/>
    <mergeCell ref="B38:F38"/>
    <mergeCell ref="A39:A43"/>
    <mergeCell ref="B43:F43"/>
    <mergeCell ref="C26:F26"/>
    <mergeCell ref="C32:F32"/>
    <mergeCell ref="C33:F33"/>
    <mergeCell ref="C34:F34"/>
    <mergeCell ref="C45:F45"/>
    <mergeCell ref="C46:F46"/>
    <mergeCell ref="C47:F47"/>
    <mergeCell ref="A44:A48"/>
    <mergeCell ref="B48:F48"/>
    <mergeCell ref="C36:F36"/>
    <mergeCell ref="C37:F37"/>
    <mergeCell ref="C39:F39"/>
    <mergeCell ref="C41:F41"/>
  </mergeCells>
  <conditionalFormatting sqref="E12:J20">
    <cfRule type="containsBlanks" dxfId="24" priority="30">
      <formula>LEN(TRIM(E12))=0</formula>
    </cfRule>
  </conditionalFormatting>
  <conditionalFormatting sqref="B59:P59 B63:P63">
    <cfRule type="containsBlanks" dxfId="23" priority="28">
      <formula>LEN(TRIM(B59))=0</formula>
    </cfRule>
  </conditionalFormatting>
  <conditionalFormatting sqref="C72:N84">
    <cfRule type="containsBlanks" dxfId="22" priority="27">
      <formula>LEN(TRIM(C72))=0</formula>
    </cfRule>
  </conditionalFormatting>
  <conditionalFormatting sqref="C86:N103">
    <cfRule type="containsBlanks" dxfId="21" priority="26">
      <formula>LEN(TRIM(C86))=0</formula>
    </cfRule>
  </conditionalFormatting>
  <conditionalFormatting sqref="E111:E114">
    <cfRule type="containsBlanks" dxfId="20" priority="25">
      <formula>LEN(TRIM(E111))=0</formula>
    </cfRule>
  </conditionalFormatting>
  <conditionalFormatting sqref="G26">
    <cfRule type="containsBlanks" dxfId="19" priority="24">
      <formula>LEN(TRIM(G26))=0</formula>
    </cfRule>
  </conditionalFormatting>
  <conditionalFormatting sqref="H26">
    <cfRule type="containsBlanks" dxfId="18" priority="23">
      <formula>LEN(TRIM(H26))=0</formula>
    </cfRule>
  </conditionalFormatting>
  <conditionalFormatting sqref="G27:H27">
    <cfRule type="containsBlanks" dxfId="17" priority="22">
      <formula>LEN(TRIM(G27))=0</formula>
    </cfRule>
  </conditionalFormatting>
  <conditionalFormatting sqref="G52:H53">
    <cfRule type="containsBlanks" dxfId="16" priority="16">
      <formula>LEN(TRIM(G52))=0</formula>
    </cfRule>
  </conditionalFormatting>
  <conditionalFormatting sqref="G28:H30">
    <cfRule type="containsBlanks" dxfId="15" priority="21">
      <formula>LEN(TRIM(G28))=0</formula>
    </cfRule>
  </conditionalFormatting>
  <conditionalFormatting sqref="G32:H37">
    <cfRule type="containsBlanks" dxfId="14" priority="20">
      <formula>LEN(TRIM(G32))=0</formula>
    </cfRule>
  </conditionalFormatting>
  <conditionalFormatting sqref="G39:H39 G41:H42">
    <cfRule type="containsBlanks" dxfId="13" priority="19">
      <formula>LEN(TRIM(G39))=0</formula>
    </cfRule>
  </conditionalFormatting>
  <conditionalFormatting sqref="G44:H47">
    <cfRule type="containsBlanks" dxfId="12" priority="18">
      <formula>LEN(TRIM(G44))=0</formula>
    </cfRule>
  </conditionalFormatting>
  <conditionalFormatting sqref="G49:H49">
    <cfRule type="containsBlanks" dxfId="11" priority="17">
      <formula>LEN(TRIM(G49))=0</formula>
    </cfRule>
  </conditionalFormatting>
  <conditionalFormatting sqref="N26:P28 N30:P30">
    <cfRule type="containsBlanks" dxfId="10" priority="10">
      <formula>LEN(TRIM(N26))=0</formula>
    </cfRule>
  </conditionalFormatting>
  <conditionalFormatting sqref="N32:P33">
    <cfRule type="containsBlanks" dxfId="9" priority="11">
      <formula>LEN(TRIM(N32))=0</formula>
    </cfRule>
  </conditionalFormatting>
  <conditionalFormatting sqref="N29:P29">
    <cfRule type="containsBlanks" dxfId="8" priority="9">
      <formula>LEN(TRIM(N29))=0</formula>
    </cfRule>
  </conditionalFormatting>
  <conditionalFormatting sqref="N31:P31">
    <cfRule type="containsBlanks" dxfId="7" priority="8">
      <formula>LEN(TRIM(N31))=0</formula>
    </cfRule>
  </conditionalFormatting>
  <conditionalFormatting sqref="N34:P34">
    <cfRule type="containsBlanks" dxfId="6" priority="7">
      <formula>LEN(TRIM(N34))=0</formula>
    </cfRule>
  </conditionalFormatting>
  <conditionalFormatting sqref="B60:P60">
    <cfRule type="containsBlanks" dxfId="5" priority="6">
      <formula>LEN(TRIM(B60))=0</formula>
    </cfRule>
  </conditionalFormatting>
  <conditionalFormatting sqref="B62:P62">
    <cfRule type="containsBlanks" dxfId="4" priority="5">
      <formula>LEN(TRIM(B62))=0</formula>
    </cfRule>
  </conditionalFormatting>
  <conditionalFormatting sqref="B61:P61">
    <cfRule type="containsBlanks" dxfId="3" priority="4">
      <formula>LEN(TRIM(B61))=0</formula>
    </cfRule>
  </conditionalFormatting>
  <conditionalFormatting sqref="G111:G114">
    <cfRule type="containsBlanks" dxfId="2" priority="3">
      <formula>LEN(TRIM(G111))=0</formula>
    </cfRule>
  </conditionalFormatting>
  <conditionalFormatting sqref="I111:I114">
    <cfRule type="containsBlanks" dxfId="1" priority="2">
      <formula>LEN(TRIM(I111))=0</formula>
    </cfRule>
  </conditionalFormatting>
  <conditionalFormatting sqref="G40:H40">
    <cfRule type="containsBlanks" dxfId="0" priority="1">
      <formula>LEN(TRIM(G40))=0</formula>
    </cfRule>
  </conditionalFormatting>
  <pageMargins left="0.23622047244094491" right="0.23622047244094491" top="0.35433070866141736" bottom="0.35433070866141736" header="0.31496062992125984" footer="0.31496062992125984"/>
  <pageSetup paperSize="9" scale="55" fitToHeight="0" orientation="landscape" r:id="rId1"/>
  <headerFooter>
    <oddFooter>&amp;C&amp;P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workbookViewId="0">
      <selection activeCell="A7" sqref="A7"/>
    </sheetView>
  </sheetViews>
  <sheetFormatPr baseColWidth="10" defaultRowHeight="15" x14ac:dyDescent="0.25"/>
  <cols>
    <col min="1" max="1" width="9.85546875" style="296" customWidth="1"/>
    <col min="2" max="2" width="45.85546875" style="296" customWidth="1"/>
    <col min="3" max="3" width="11.28515625" style="296" customWidth="1"/>
    <col min="4" max="6" width="8.5703125" style="296" customWidth="1"/>
    <col min="7" max="7" width="7.5703125" style="296" customWidth="1"/>
    <col min="8" max="10" width="8.5703125" style="296" customWidth="1"/>
    <col min="11" max="11" width="7.140625" style="296" customWidth="1"/>
    <col min="12" max="13" width="8.5703125" style="296" customWidth="1"/>
    <col min="14" max="16384" width="11.42578125" style="296"/>
  </cols>
  <sheetData>
    <row r="1" spans="1:28" ht="23.25" x14ac:dyDescent="0.35">
      <c r="A1" s="1527" t="s">
        <v>823</v>
      </c>
      <c r="B1" s="1527"/>
      <c r="C1" s="1527"/>
      <c r="D1" s="1527"/>
      <c r="E1" s="1527"/>
      <c r="F1" s="1527"/>
      <c r="G1" s="1527"/>
      <c r="H1" s="1527"/>
      <c r="I1" s="1527"/>
      <c r="J1" s="1527"/>
      <c r="K1" s="1527"/>
      <c r="L1" s="1527"/>
      <c r="M1" s="1527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</row>
    <row r="2" spans="1:28" ht="23.25" x14ac:dyDescent="0.35">
      <c r="A2" s="1637" t="s">
        <v>812</v>
      </c>
      <c r="B2" s="1637"/>
      <c r="C2" s="1637"/>
      <c r="D2" s="1637"/>
      <c r="E2" s="1637"/>
      <c r="F2" s="1637"/>
      <c r="G2" s="1637"/>
      <c r="H2" s="1637"/>
      <c r="I2" s="1637"/>
      <c r="J2" s="1637"/>
      <c r="K2" s="1637"/>
      <c r="L2" s="1637"/>
      <c r="M2" s="1637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</row>
    <row r="3" spans="1:28" ht="23.25" x14ac:dyDescent="0.35">
      <c r="A3" s="941"/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32"/>
      <c r="Z3" s="332"/>
      <c r="AA3" s="332"/>
      <c r="AB3" s="332"/>
    </row>
    <row r="4" spans="1:28" ht="13.5" customHeight="1" thickBot="1" x14ac:dyDescent="0.3">
      <c r="A4" s="942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</row>
    <row r="5" spans="1:28" ht="15" customHeight="1" thickTop="1" x14ac:dyDescent="0.25">
      <c r="A5" s="1638" t="s">
        <v>813</v>
      </c>
      <c r="B5" s="1640" t="s">
        <v>814</v>
      </c>
      <c r="C5" s="1642" t="s">
        <v>815</v>
      </c>
      <c r="D5" s="1644" t="s">
        <v>816</v>
      </c>
      <c r="E5" s="1644"/>
      <c r="F5" s="1644"/>
      <c r="G5" s="1644"/>
      <c r="H5" s="1644"/>
      <c r="I5" s="1644" t="s">
        <v>817</v>
      </c>
      <c r="J5" s="1644"/>
      <c r="K5" s="1644"/>
      <c r="L5" s="1644"/>
      <c r="M5" s="1645"/>
    </row>
    <row r="6" spans="1:28" ht="71.25" customHeight="1" thickBot="1" x14ac:dyDescent="0.3">
      <c r="A6" s="1639"/>
      <c r="B6" s="1641"/>
      <c r="C6" s="1643"/>
      <c r="D6" s="955" t="s">
        <v>818</v>
      </c>
      <c r="E6" s="955" t="s">
        <v>819</v>
      </c>
      <c r="F6" s="955" t="s">
        <v>820</v>
      </c>
      <c r="G6" s="955" t="s">
        <v>821</v>
      </c>
      <c r="H6" s="956" t="s">
        <v>822</v>
      </c>
      <c r="I6" s="955" t="s">
        <v>818</v>
      </c>
      <c r="J6" s="955" t="s">
        <v>819</v>
      </c>
      <c r="K6" s="955" t="s">
        <v>820</v>
      </c>
      <c r="L6" s="955" t="s">
        <v>821</v>
      </c>
      <c r="M6" s="957" t="s">
        <v>822</v>
      </c>
    </row>
    <row r="7" spans="1:28" ht="15.75" thickTop="1" x14ac:dyDescent="0.25">
      <c r="A7" s="949"/>
      <c r="B7" s="950"/>
      <c r="C7" s="950"/>
      <c r="D7" s="951"/>
      <c r="E7" s="951"/>
      <c r="F7" s="951"/>
      <c r="G7" s="951"/>
      <c r="H7" s="952"/>
      <c r="I7" s="953"/>
      <c r="J7" s="953"/>
      <c r="K7" s="953"/>
      <c r="L7" s="953"/>
      <c r="M7" s="954"/>
    </row>
    <row r="8" spans="1:28" x14ac:dyDescent="0.25">
      <c r="A8" s="943"/>
      <c r="B8" s="944"/>
      <c r="C8" s="944"/>
      <c r="D8" s="945"/>
      <c r="E8" s="945"/>
      <c r="F8" s="945"/>
      <c r="G8" s="945"/>
      <c r="H8" s="946"/>
      <c r="I8" s="947"/>
      <c r="J8" s="947"/>
      <c r="K8" s="947"/>
      <c r="L8" s="947"/>
      <c r="M8" s="948"/>
    </row>
    <row r="9" spans="1:28" x14ac:dyDescent="0.25">
      <c r="A9" s="943"/>
      <c r="B9" s="944"/>
      <c r="C9" s="944"/>
      <c r="D9" s="945"/>
      <c r="E9" s="945"/>
      <c r="F9" s="945"/>
      <c r="G9" s="945"/>
      <c r="H9" s="946"/>
      <c r="I9" s="947"/>
      <c r="J9" s="947"/>
      <c r="K9" s="947"/>
      <c r="L9" s="947"/>
      <c r="M9" s="948"/>
    </row>
    <row r="10" spans="1:28" x14ac:dyDescent="0.25">
      <c r="A10" s="943"/>
      <c r="B10" s="944"/>
      <c r="C10" s="944"/>
      <c r="D10" s="945"/>
      <c r="E10" s="945"/>
      <c r="F10" s="945"/>
      <c r="G10" s="945"/>
      <c r="H10" s="946"/>
      <c r="I10" s="947"/>
      <c r="J10" s="947"/>
      <c r="K10" s="947"/>
      <c r="L10" s="947"/>
      <c r="M10" s="948"/>
    </row>
    <row r="11" spans="1:28" x14ac:dyDescent="0.25">
      <c r="A11" s="943"/>
      <c r="B11" s="944"/>
      <c r="C11" s="944"/>
      <c r="D11" s="945"/>
      <c r="E11" s="945"/>
      <c r="F11" s="945"/>
      <c r="G11" s="945"/>
      <c r="H11" s="946"/>
      <c r="I11" s="947"/>
      <c r="J11" s="947"/>
      <c r="K11" s="947"/>
      <c r="L11" s="947"/>
      <c r="M11" s="948"/>
    </row>
    <row r="12" spans="1:28" x14ac:dyDescent="0.25">
      <c r="A12" s="943"/>
      <c r="B12" s="944"/>
      <c r="C12" s="944"/>
      <c r="D12" s="945"/>
      <c r="E12" s="945"/>
      <c r="F12" s="945"/>
      <c r="G12" s="945"/>
      <c r="H12" s="946"/>
      <c r="I12" s="947"/>
      <c r="J12" s="947"/>
      <c r="K12" s="947"/>
      <c r="L12" s="947"/>
      <c r="M12" s="948"/>
    </row>
    <row r="13" spans="1:28" x14ac:dyDescent="0.25">
      <c r="A13" s="943"/>
      <c r="B13" s="944"/>
      <c r="C13" s="944"/>
      <c r="D13" s="945"/>
      <c r="E13" s="945"/>
      <c r="F13" s="945"/>
      <c r="G13" s="945"/>
      <c r="H13" s="946"/>
      <c r="I13" s="947"/>
      <c r="J13" s="947"/>
      <c r="K13" s="947"/>
      <c r="L13" s="947"/>
      <c r="M13" s="948"/>
    </row>
    <row r="14" spans="1:28" x14ac:dyDescent="0.25">
      <c r="A14" s="943"/>
      <c r="B14" s="944"/>
      <c r="C14" s="944"/>
      <c r="D14" s="945"/>
      <c r="E14" s="945"/>
      <c r="F14" s="945"/>
      <c r="G14" s="945"/>
      <c r="H14" s="946"/>
      <c r="I14" s="947"/>
      <c r="J14" s="947"/>
      <c r="K14" s="947"/>
      <c r="L14" s="947"/>
      <c r="M14" s="948"/>
    </row>
    <row r="15" spans="1:28" x14ac:dyDescent="0.25">
      <c r="A15" s="943"/>
      <c r="B15" s="944"/>
      <c r="C15" s="944"/>
      <c r="D15" s="945"/>
      <c r="E15" s="945"/>
      <c r="F15" s="945"/>
      <c r="G15" s="945"/>
      <c r="H15" s="946"/>
      <c r="I15" s="947"/>
      <c r="J15" s="947"/>
      <c r="K15" s="947"/>
      <c r="L15" s="947"/>
      <c r="M15" s="948"/>
    </row>
    <row r="16" spans="1:28" x14ac:dyDescent="0.25">
      <c r="A16" s="943"/>
      <c r="B16" s="944"/>
      <c r="C16" s="944"/>
      <c r="D16" s="945"/>
      <c r="E16" s="945"/>
      <c r="F16" s="945"/>
      <c r="G16" s="945"/>
      <c r="H16" s="946"/>
      <c r="I16" s="947"/>
      <c r="J16" s="947"/>
      <c r="K16" s="947"/>
      <c r="L16" s="947"/>
      <c r="M16" s="948"/>
    </row>
    <row r="17" spans="1:13" ht="15.75" thickBot="1" x14ac:dyDescent="0.3">
      <c r="A17" s="959"/>
      <c r="B17" s="960"/>
      <c r="C17" s="960"/>
      <c r="D17" s="961"/>
      <c r="E17" s="961"/>
      <c r="F17" s="961"/>
      <c r="G17" s="961"/>
      <c r="H17" s="962"/>
      <c r="I17" s="963"/>
      <c r="J17" s="963"/>
      <c r="K17" s="963"/>
      <c r="L17" s="963"/>
      <c r="M17" s="964"/>
    </row>
    <row r="18" spans="1:13" s="958" customFormat="1" ht="27" customHeight="1" thickTop="1" thickBot="1" x14ac:dyDescent="0.3">
      <c r="A18" s="1635" t="s">
        <v>426</v>
      </c>
      <c r="B18" s="1636"/>
      <c r="C18" s="1636"/>
      <c r="D18" s="965">
        <f>SUM(D7:D17)</f>
        <v>0</v>
      </c>
      <c r="E18" s="965">
        <f t="shared" ref="E18:M18" si="0">SUM(E7:E17)</f>
        <v>0</v>
      </c>
      <c r="F18" s="965">
        <f t="shared" si="0"/>
        <v>0</v>
      </c>
      <c r="G18" s="965">
        <f t="shared" si="0"/>
        <v>0</v>
      </c>
      <c r="H18" s="966">
        <f t="shared" si="0"/>
        <v>0</v>
      </c>
      <c r="I18" s="965">
        <f t="shared" si="0"/>
        <v>0</v>
      </c>
      <c r="J18" s="965">
        <f t="shared" si="0"/>
        <v>0</v>
      </c>
      <c r="K18" s="965">
        <f t="shared" si="0"/>
        <v>0</v>
      </c>
      <c r="L18" s="965">
        <f t="shared" si="0"/>
        <v>0</v>
      </c>
      <c r="M18" s="967">
        <f t="shared" si="0"/>
        <v>0</v>
      </c>
    </row>
    <row r="19" spans="1:13" ht="15.75" thickTop="1" x14ac:dyDescent="0.25"/>
  </sheetData>
  <mergeCells count="8">
    <mergeCell ref="A18:C18"/>
    <mergeCell ref="A1:M1"/>
    <mergeCell ref="A2:M2"/>
    <mergeCell ref="A5:A6"/>
    <mergeCell ref="B5:B6"/>
    <mergeCell ref="C5:C6"/>
    <mergeCell ref="D5:H5"/>
    <mergeCell ref="I5:M5"/>
  </mergeCells>
  <pageMargins left="0.23622047244094491" right="0.23622047244094491" top="0.74803149606299213" bottom="0.74803149606299213" header="0.31496062992125984" footer="0.31496062992125984"/>
  <pageSetup paperSize="9" scale="80" pageOrder="overThenDown" orientation="landscape" r:id="rId1"/>
  <headerFooter>
    <oddFooter>&amp;C&amp;P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IV33"/>
  <sheetViews>
    <sheetView topLeftCell="A6" workbookViewId="0">
      <selection activeCell="G29" sqref="G29"/>
    </sheetView>
  </sheetViews>
  <sheetFormatPr baseColWidth="10" defaultRowHeight="15" x14ac:dyDescent="0.25"/>
  <cols>
    <col min="1" max="1" width="25.7109375" customWidth="1"/>
    <col min="4" max="4" width="26.7109375" customWidth="1"/>
  </cols>
  <sheetData>
    <row r="1" spans="1:256" x14ac:dyDescent="0.25">
      <c r="A1" t="s">
        <v>137</v>
      </c>
      <c r="D1" t="s">
        <v>177</v>
      </c>
    </row>
    <row r="2" spans="1:256" x14ac:dyDescent="0.25">
      <c r="A2" t="s">
        <v>138</v>
      </c>
      <c r="D2" t="s">
        <v>178</v>
      </c>
    </row>
    <row r="3" spans="1:256" x14ac:dyDescent="0.25">
      <c r="A3" t="s">
        <v>140</v>
      </c>
      <c r="D3" t="s">
        <v>179</v>
      </c>
    </row>
    <row r="4" spans="1:256" x14ac:dyDescent="0.25">
      <c r="A4" t="s">
        <v>139</v>
      </c>
    </row>
    <row r="5" spans="1:256" x14ac:dyDescent="0.25">
      <c r="A5" t="s">
        <v>141</v>
      </c>
    </row>
    <row r="6" spans="1:256" x14ac:dyDescent="0.25">
      <c r="D6" t="s">
        <v>232</v>
      </c>
    </row>
    <row r="7" spans="1:256" x14ac:dyDescent="0.25">
      <c r="D7" t="s">
        <v>233</v>
      </c>
    </row>
    <row r="8" spans="1:256" x14ac:dyDescent="0.25">
      <c r="A8" t="s">
        <v>358</v>
      </c>
      <c r="D8" t="s">
        <v>234</v>
      </c>
    </row>
    <row r="9" spans="1:256" x14ac:dyDescent="0.25">
      <c r="A9" s="296" t="s">
        <v>357</v>
      </c>
    </row>
    <row r="10" spans="1:256" x14ac:dyDescent="0.25">
      <c r="A10" s="296" t="s">
        <v>588</v>
      </c>
      <c r="D10" s="296" t="s">
        <v>1</v>
      </c>
    </row>
    <row r="11" spans="1:256" x14ac:dyDescent="0.25">
      <c r="A11" s="296" t="s">
        <v>589</v>
      </c>
      <c r="D11" s="296" t="s">
        <v>2</v>
      </c>
    </row>
    <row r="12" spans="1:256" x14ac:dyDescent="0.25">
      <c r="D12" s="296" t="s">
        <v>595</v>
      </c>
    </row>
    <row r="14" spans="1:256" x14ac:dyDescent="0.2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  <c r="ID14" s="38"/>
      <c r="IE14" s="38"/>
      <c r="IF14" s="38"/>
      <c r="IG14" s="38"/>
      <c r="IH14" s="38"/>
      <c r="II14" s="38"/>
      <c r="IJ14" s="38"/>
      <c r="IK14" s="38"/>
      <c r="IL14" s="38"/>
      <c r="IM14" s="38"/>
      <c r="IN14" s="38"/>
      <c r="IO14" s="38"/>
      <c r="IP14" s="38"/>
      <c r="IQ14" s="38"/>
      <c r="IR14" s="38"/>
      <c r="IS14" s="38"/>
      <c r="IT14" s="38"/>
      <c r="IU14" s="38"/>
      <c r="IV14" s="38"/>
    </row>
    <row r="15" spans="1:256" x14ac:dyDescent="0.25">
      <c r="A15" t="s">
        <v>1</v>
      </c>
      <c r="D15" t="s">
        <v>1</v>
      </c>
    </row>
    <row r="16" spans="1:256" x14ac:dyDescent="0.25">
      <c r="A16" t="s">
        <v>2</v>
      </c>
      <c r="D16" t="s">
        <v>2</v>
      </c>
    </row>
    <row r="17" spans="1:4" x14ac:dyDescent="0.25">
      <c r="D17" t="s">
        <v>164</v>
      </c>
    </row>
    <row r="19" spans="1:4" x14ac:dyDescent="0.25">
      <c r="A19" t="s">
        <v>7</v>
      </c>
    </row>
    <row r="20" spans="1:4" x14ac:dyDescent="0.25">
      <c r="A20" t="s">
        <v>8</v>
      </c>
      <c r="D20" t="s">
        <v>1</v>
      </c>
    </row>
    <row r="21" spans="1:4" x14ac:dyDescent="0.25">
      <c r="A21" t="s">
        <v>9</v>
      </c>
      <c r="D21" t="s">
        <v>2</v>
      </c>
    </row>
    <row r="22" spans="1:4" x14ac:dyDescent="0.25">
      <c r="A22" t="s">
        <v>10</v>
      </c>
      <c r="D22" t="s">
        <v>596</v>
      </c>
    </row>
    <row r="23" spans="1:4" x14ac:dyDescent="0.25">
      <c r="A23" t="s">
        <v>11</v>
      </c>
    </row>
    <row r="24" spans="1:4" x14ac:dyDescent="0.25">
      <c r="A24" t="s">
        <v>740</v>
      </c>
    </row>
    <row r="25" spans="1:4" ht="30" x14ac:dyDescent="0.25">
      <c r="A25" s="28" t="s">
        <v>60</v>
      </c>
      <c r="D25" s="317" t="s">
        <v>593</v>
      </c>
    </row>
    <row r="26" spans="1:4" ht="30" x14ac:dyDescent="0.25">
      <c r="A26">
        <v>2011</v>
      </c>
      <c r="D26" s="317" t="s">
        <v>594</v>
      </c>
    </row>
    <row r="27" spans="1:4" x14ac:dyDescent="0.25">
      <c r="A27">
        <v>2012</v>
      </c>
      <c r="D27" s="151" t="s">
        <v>62</v>
      </c>
    </row>
    <row r="28" spans="1:4" x14ac:dyDescent="0.25">
      <c r="A28">
        <v>2013</v>
      </c>
    </row>
    <row r="29" spans="1:4" x14ac:dyDescent="0.25">
      <c r="A29">
        <v>2014</v>
      </c>
      <c r="D29" s="296" t="s">
        <v>1</v>
      </c>
    </row>
    <row r="30" spans="1:4" x14ac:dyDescent="0.25">
      <c r="A30">
        <v>2016</v>
      </c>
      <c r="D30" s="296" t="s">
        <v>2</v>
      </c>
    </row>
    <row r="31" spans="1:4" x14ac:dyDescent="0.25">
      <c r="A31">
        <v>2017</v>
      </c>
      <c r="D31" s="296" t="s">
        <v>743</v>
      </c>
    </row>
    <row r="32" spans="1:4" x14ac:dyDescent="0.25">
      <c r="A32" s="28" t="s">
        <v>61</v>
      </c>
    </row>
    <row r="33" spans="1:1" x14ac:dyDescent="0.25">
      <c r="A33" s="28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/>
    <pageSetUpPr fitToPage="1"/>
  </sheetPr>
  <dimension ref="A1:XFC29"/>
  <sheetViews>
    <sheetView tabSelected="1" zoomScale="70" zoomScaleNormal="70" workbookViewId="0">
      <selection activeCell="A23" sqref="A23"/>
    </sheetView>
  </sheetViews>
  <sheetFormatPr baseColWidth="10" defaultColWidth="0" defaultRowHeight="15" x14ac:dyDescent="0.25"/>
  <cols>
    <col min="1" max="1" width="11.140625" style="364" customWidth="1"/>
    <col min="2" max="2" width="84" style="364" customWidth="1"/>
    <col min="3" max="3" width="50.42578125" style="364" customWidth="1"/>
    <col min="4" max="16383" width="0" style="364" hidden="1"/>
    <col min="16384" max="16384" width="2.85546875" style="364" hidden="1" customWidth="1"/>
  </cols>
  <sheetData>
    <row r="1" spans="1:11" ht="24" customHeight="1" x14ac:dyDescent="0.25">
      <c r="B1" s="994" t="s">
        <v>799</v>
      </c>
      <c r="C1" s="994"/>
    </row>
    <row r="2" spans="1:11" ht="13.5" customHeight="1" x14ac:dyDescent="0.35">
      <c r="B2" s="994"/>
      <c r="C2" s="994"/>
      <c r="K2" s="392"/>
    </row>
    <row r="3" spans="1:11" s="1646" customFormat="1" ht="17.25" customHeight="1" x14ac:dyDescent="0.35">
      <c r="B3" s="1647"/>
      <c r="C3" s="1647"/>
      <c r="D3" s="1648"/>
      <c r="K3" s="1649"/>
    </row>
    <row r="4" spans="1:11" s="1646" customFormat="1" ht="17.25" customHeight="1" x14ac:dyDescent="0.35">
      <c r="B4" s="1650"/>
      <c r="C4" s="1650"/>
      <c r="D4" s="1648"/>
      <c r="K4" s="1649"/>
    </row>
    <row r="5" spans="1:11" s="1646" customFormat="1" ht="17.25" customHeight="1" x14ac:dyDescent="0.35">
      <c r="B5" s="1650"/>
      <c r="C5" s="1650"/>
      <c r="D5" s="1648"/>
      <c r="K5" s="1649"/>
    </row>
    <row r="6" spans="1:11" s="1646" customFormat="1" ht="11.25" customHeight="1" x14ac:dyDescent="0.35">
      <c r="B6" s="1651"/>
      <c r="D6" s="1648"/>
      <c r="K6" s="1649"/>
    </row>
    <row r="7" spans="1:11" ht="24" customHeight="1" x14ac:dyDescent="0.35">
      <c r="B7" s="404" t="s">
        <v>651</v>
      </c>
      <c r="D7" s="393"/>
      <c r="K7" s="392"/>
    </row>
    <row r="8" spans="1:11" s="395" customFormat="1" ht="13.5" customHeight="1" x14ac:dyDescent="0.25">
      <c r="A8" s="394"/>
      <c r="B8" s="403" t="s">
        <v>652</v>
      </c>
    </row>
    <row r="9" spans="1:11" s="395" customFormat="1" ht="17.25" customHeight="1" x14ac:dyDescent="0.25">
      <c r="A9" s="394"/>
      <c r="B9" s="402" t="s">
        <v>653</v>
      </c>
    </row>
    <row r="10" spans="1:11" s="395" customFormat="1" ht="17.25" customHeight="1" x14ac:dyDescent="0.25">
      <c r="A10" s="394"/>
      <c r="B10" s="406" t="s">
        <v>680</v>
      </c>
    </row>
    <row r="11" spans="1:11" s="395" customFormat="1" ht="17.25" customHeight="1" x14ac:dyDescent="0.25">
      <c r="A11" s="394"/>
      <c r="B11" s="396"/>
    </row>
    <row r="12" spans="1:11" s="397" customFormat="1" ht="11.25" customHeight="1" x14ac:dyDescent="0.25">
      <c r="B12" s="398"/>
    </row>
    <row r="13" spans="1:11" s="397" customFormat="1" ht="15.75" x14ac:dyDescent="0.25">
      <c r="B13" s="396"/>
    </row>
    <row r="14" spans="1:11" s="397" customFormat="1" ht="21.75" customHeight="1" x14ac:dyDescent="0.25">
      <c r="B14" s="396"/>
    </row>
    <row r="15" spans="1:11" s="397" customFormat="1" ht="15.75" x14ac:dyDescent="0.25">
      <c r="B15" s="396"/>
    </row>
    <row r="16" spans="1:11" s="397" customFormat="1" ht="15" customHeight="1" x14ac:dyDescent="0.25">
      <c r="B16" s="396"/>
    </row>
    <row r="17" spans="1:2" s="401" customFormat="1" ht="15.75" x14ac:dyDescent="0.25">
      <c r="A17" s="399"/>
      <c r="B17" s="400"/>
    </row>
    <row r="18" spans="1:2" s="397" customFormat="1" ht="21.75" customHeight="1" x14ac:dyDescent="0.25">
      <c r="B18" s="396"/>
    </row>
    <row r="19" spans="1:2" s="397" customFormat="1" ht="15.75" x14ac:dyDescent="0.25">
      <c r="B19" s="396"/>
    </row>
    <row r="20" spans="1:2" s="397" customFormat="1" ht="15.75" x14ac:dyDescent="0.25">
      <c r="B20" s="396"/>
    </row>
    <row r="21" spans="1:2" s="397" customFormat="1" ht="18" customHeight="1" x14ac:dyDescent="0.25">
      <c r="B21" s="396"/>
    </row>
    <row r="22" spans="1:2" s="397" customFormat="1" ht="15.75" x14ac:dyDescent="0.25">
      <c r="B22" s="396"/>
    </row>
    <row r="23" spans="1:2" s="397" customFormat="1" ht="60.75" customHeight="1" x14ac:dyDescent="0.25">
      <c r="B23" s="405" t="s">
        <v>676</v>
      </c>
    </row>
    <row r="24" spans="1:2" s="401" customFormat="1" ht="9" customHeight="1" x14ac:dyDescent="0.25">
      <c r="A24" s="399"/>
      <c r="B24" s="405"/>
    </row>
    <row r="25" spans="1:2" s="397" customFormat="1" ht="51" customHeight="1" x14ac:dyDescent="0.25">
      <c r="B25" s="405" t="s">
        <v>677</v>
      </c>
    </row>
    <row r="26" spans="1:2" s="395" customFormat="1" ht="15" customHeight="1" x14ac:dyDescent="0.25">
      <c r="A26" s="394"/>
      <c r="B26" s="397"/>
    </row>
    <row r="27" spans="1:2" s="395" customFormat="1" ht="32.25" customHeight="1" x14ac:dyDescent="0.25">
      <c r="A27" s="394"/>
      <c r="B27" s="405" t="s">
        <v>679</v>
      </c>
    </row>
    <row r="28" spans="1:2" s="395" customFormat="1" ht="45.75" customHeight="1" x14ac:dyDescent="0.25">
      <c r="B28" s="405" t="s">
        <v>678</v>
      </c>
    </row>
    <row r="29" spans="1:2" ht="33.75" customHeight="1" x14ac:dyDescent="0.25">
      <c r="B29" s="405" t="s">
        <v>830</v>
      </c>
    </row>
  </sheetData>
  <sheetProtection selectLockedCells="1"/>
  <mergeCells count="1">
    <mergeCell ref="B1:C2"/>
  </mergeCells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Footer>&amp;C&amp;P</oddFooter>
  </headerFooter>
  <colBreaks count="1" manualBreakCount="1">
    <brk id="3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H52"/>
  <sheetViews>
    <sheetView zoomScale="75" zoomScaleNormal="75" workbookViewId="0">
      <selection activeCell="C7" sqref="C7:E7"/>
    </sheetView>
  </sheetViews>
  <sheetFormatPr baseColWidth="10" defaultRowHeight="15" x14ac:dyDescent="0.25"/>
  <cols>
    <col min="1" max="1" width="23.5703125" style="296" customWidth="1"/>
    <col min="2" max="2" width="21.42578125" style="296" customWidth="1"/>
    <col min="3" max="3" width="14.140625" style="296" customWidth="1"/>
    <col min="4" max="4" width="30.42578125" style="296" customWidth="1"/>
    <col min="5" max="5" width="46.140625" style="296" customWidth="1"/>
    <col min="6" max="6" width="14.7109375" style="296" customWidth="1"/>
    <col min="7" max="7" width="15.85546875" style="296" customWidth="1"/>
    <col min="8" max="8" width="21.7109375" style="296" customWidth="1"/>
  </cols>
  <sheetData>
    <row r="1" spans="1:8" s="296" customFormat="1" ht="18.75" customHeight="1" x14ac:dyDescent="0.25">
      <c r="A1" s="986" t="s">
        <v>21</v>
      </c>
      <c r="B1" s="986"/>
      <c r="C1" s="986"/>
      <c r="D1" s="986"/>
      <c r="E1" s="986"/>
      <c r="F1" s="986"/>
      <c r="G1" s="986"/>
      <c r="H1" s="986"/>
    </row>
    <row r="2" spans="1:8" s="296" customFormat="1" ht="18.75" customHeight="1" x14ac:dyDescent="0.25">
      <c r="A2" s="986"/>
      <c r="B2" s="986"/>
      <c r="C2" s="986"/>
      <c r="D2" s="986"/>
      <c r="E2" s="986"/>
      <c r="F2" s="986"/>
      <c r="G2" s="986"/>
      <c r="H2" s="986"/>
    </row>
    <row r="3" spans="1:8" s="296" customFormat="1" ht="18.75" customHeight="1" x14ac:dyDescent="0.25">
      <c r="A3" s="986"/>
      <c r="B3" s="986"/>
      <c r="C3" s="986"/>
      <c r="D3" s="986"/>
      <c r="E3" s="986"/>
      <c r="F3" s="986"/>
      <c r="G3" s="986"/>
      <c r="H3" s="986"/>
    </row>
    <row r="4" spans="1:8" s="296" customFormat="1" ht="28.5" customHeight="1" thickBot="1" x14ac:dyDescent="0.3"/>
    <row r="5" spans="1:8" s="296" customFormat="1" ht="28.5" customHeight="1" thickTop="1" thickBot="1" x14ac:dyDescent="0.3">
      <c r="A5" s="995" t="s">
        <v>29</v>
      </c>
      <c r="B5" s="996"/>
      <c r="C5" s="996"/>
      <c r="D5" s="996"/>
      <c r="E5" s="997"/>
    </row>
    <row r="6" spans="1:8" s="188" customFormat="1" ht="36" customHeight="1" thickTop="1" thickBot="1" x14ac:dyDescent="0.3">
      <c r="A6" s="998" t="s">
        <v>568</v>
      </c>
      <c r="B6" s="999"/>
      <c r="C6" s="1000"/>
      <c r="D6" s="1001"/>
      <c r="E6" s="1002"/>
    </row>
    <row r="7" spans="1:8" s="188" customFormat="1" ht="36" customHeight="1" thickTop="1" thickBot="1" x14ac:dyDescent="0.3">
      <c r="A7" s="998" t="s">
        <v>22</v>
      </c>
      <c r="B7" s="999"/>
      <c r="C7" s="1000"/>
      <c r="D7" s="1001"/>
      <c r="E7" s="1002"/>
    </row>
    <row r="8" spans="1:8" s="188" customFormat="1" ht="36" customHeight="1" thickTop="1" thickBot="1" x14ac:dyDescent="0.3">
      <c r="A8" s="998" t="s">
        <v>23</v>
      </c>
      <c r="B8" s="999"/>
      <c r="C8" s="1000"/>
      <c r="D8" s="1001"/>
      <c r="E8" s="1002"/>
    </row>
    <row r="9" spans="1:8" s="188" customFormat="1" ht="36" customHeight="1" thickTop="1" thickBot="1" x14ac:dyDescent="0.3">
      <c r="A9" s="998" t="s">
        <v>569</v>
      </c>
      <c r="B9" s="999"/>
      <c r="C9" s="1000"/>
      <c r="D9" s="1001"/>
      <c r="E9" s="1002"/>
    </row>
    <row r="10" spans="1:8" s="295" customFormat="1" ht="36" customHeight="1" thickTop="1" thickBot="1" x14ac:dyDescent="0.3">
      <c r="A10" s="998" t="s">
        <v>570</v>
      </c>
      <c r="B10" s="999"/>
      <c r="C10" s="1000"/>
      <c r="D10" s="1001"/>
      <c r="E10" s="1002"/>
    </row>
    <row r="11" spans="1:8" s="296" customFormat="1" ht="36" customHeight="1" thickTop="1" thickBot="1" x14ac:dyDescent="0.3">
      <c r="A11" s="998" t="s">
        <v>571</v>
      </c>
      <c r="B11" s="999"/>
      <c r="C11" s="1005"/>
      <c r="D11" s="1006"/>
      <c r="E11" s="1007"/>
    </row>
    <row r="12" spans="1:8" s="296" customFormat="1" ht="28.5" customHeight="1" thickTop="1" thickBot="1" x14ac:dyDescent="0.3"/>
    <row r="13" spans="1:8" s="296" customFormat="1" ht="63" customHeight="1" thickTop="1" x14ac:dyDescent="0.25">
      <c r="A13" s="1008" t="s">
        <v>572</v>
      </c>
      <c r="B13" s="1009"/>
      <c r="C13" s="1012"/>
      <c r="D13" s="1013"/>
      <c r="E13" s="1013"/>
      <c r="F13" s="1013"/>
      <c r="G13" s="1013"/>
      <c r="H13" s="1014"/>
    </row>
    <row r="14" spans="1:8" s="296" customFormat="1" ht="63" customHeight="1" thickBot="1" x14ac:dyDescent="0.3">
      <c r="A14" s="1010"/>
      <c r="B14" s="1011"/>
      <c r="C14" s="1015"/>
      <c r="D14" s="1016"/>
      <c r="E14" s="1016"/>
      <c r="F14" s="1016"/>
      <c r="G14" s="1016"/>
      <c r="H14" s="1017"/>
    </row>
    <row r="15" spans="1:8" s="296" customFormat="1" ht="57" customHeight="1" thickTop="1" thickBot="1" x14ac:dyDescent="0.3">
      <c r="A15" s="302"/>
      <c r="B15" s="303"/>
      <c r="C15" s="303"/>
      <c r="D15" s="303"/>
      <c r="E15" s="303"/>
      <c r="F15" s="303"/>
      <c r="G15" s="303"/>
    </row>
    <row r="16" spans="1:8" s="296" customFormat="1" ht="78.75" customHeight="1" thickTop="1" thickBot="1" x14ac:dyDescent="0.3">
      <c r="A16" s="1018" t="s">
        <v>742</v>
      </c>
      <c r="B16" s="1019"/>
      <c r="C16" s="1019"/>
      <c r="D16" s="1019"/>
      <c r="E16" s="1019"/>
      <c r="F16" s="1019"/>
      <c r="G16" s="1019"/>
      <c r="H16" s="1020"/>
    </row>
    <row r="17" spans="1:8" s="214" customFormat="1" ht="57.75" customHeight="1" thickTop="1" thickBot="1" x14ac:dyDescent="0.3">
      <c r="A17" s="1003" t="s">
        <v>25</v>
      </c>
      <c r="B17" s="1004"/>
      <c r="C17" s="304" t="s">
        <v>26</v>
      </c>
      <c r="D17" s="304" t="s">
        <v>30</v>
      </c>
      <c r="E17" s="304" t="s">
        <v>32</v>
      </c>
      <c r="F17" s="304" t="s">
        <v>573</v>
      </c>
      <c r="G17" s="305" t="s">
        <v>739</v>
      </c>
      <c r="H17" s="306" t="s">
        <v>574</v>
      </c>
    </row>
    <row r="18" spans="1:8" s="828" customFormat="1" ht="39.950000000000003" customHeight="1" thickBot="1" x14ac:dyDescent="0.3">
      <c r="A18" s="1023" t="s">
        <v>33</v>
      </c>
      <c r="B18" s="1024"/>
      <c r="C18" s="1024"/>
      <c r="D18" s="1024"/>
      <c r="E18" s="1024"/>
      <c r="F18" s="1024"/>
      <c r="G18" s="1024"/>
      <c r="H18" s="1025"/>
    </row>
    <row r="19" spans="1:8" s="828" customFormat="1" ht="39.950000000000003" customHeight="1" thickTop="1" thickBot="1" x14ac:dyDescent="0.3">
      <c r="A19" s="1026" t="s">
        <v>497</v>
      </c>
      <c r="B19" s="1027"/>
      <c r="C19" s="557"/>
      <c r="D19" s="558"/>
      <c r="E19" s="558"/>
      <c r="F19" s="559"/>
      <c r="G19" s="560"/>
      <c r="H19" s="561"/>
    </row>
    <row r="20" spans="1:8" s="828" customFormat="1" ht="39.950000000000003" customHeight="1" thickTop="1" thickBot="1" x14ac:dyDescent="0.3">
      <c r="A20" s="1021" t="s">
        <v>35</v>
      </c>
      <c r="B20" s="1022"/>
      <c r="C20" s="562"/>
      <c r="D20" s="563"/>
      <c r="E20" s="563"/>
      <c r="F20" s="564"/>
      <c r="G20" s="564"/>
      <c r="H20" s="565"/>
    </row>
    <row r="21" spans="1:8" s="828" customFormat="1" ht="39.950000000000003" customHeight="1" thickTop="1" thickBot="1" x14ac:dyDescent="0.3">
      <c r="A21" s="1021" t="s">
        <v>36</v>
      </c>
      <c r="B21" s="1022"/>
      <c r="C21" s="562"/>
      <c r="D21" s="563"/>
      <c r="E21" s="563"/>
      <c r="F21" s="564"/>
      <c r="G21" s="564"/>
      <c r="H21" s="565"/>
    </row>
    <row r="22" spans="1:8" s="828" customFormat="1" ht="39.950000000000003" customHeight="1" thickTop="1" thickBot="1" x14ac:dyDescent="0.3">
      <c r="A22" s="1021" t="s">
        <v>41</v>
      </c>
      <c r="B22" s="1022"/>
      <c r="C22" s="562"/>
      <c r="D22" s="563"/>
      <c r="E22" s="563"/>
      <c r="F22" s="564"/>
      <c r="G22" s="564"/>
      <c r="H22" s="565"/>
    </row>
    <row r="23" spans="1:8" s="828" customFormat="1" ht="39.950000000000003" customHeight="1" thickTop="1" thickBot="1" x14ac:dyDescent="0.3">
      <c r="A23" s="1021" t="s">
        <v>38</v>
      </c>
      <c r="B23" s="1022"/>
      <c r="C23" s="562"/>
      <c r="D23" s="563"/>
      <c r="E23" s="563"/>
      <c r="F23" s="564"/>
      <c r="G23" s="564"/>
      <c r="H23" s="565"/>
    </row>
    <row r="24" spans="1:8" s="828" customFormat="1" ht="39.950000000000003" customHeight="1" thickTop="1" thickBot="1" x14ac:dyDescent="0.3">
      <c r="A24" s="1021" t="s">
        <v>40</v>
      </c>
      <c r="B24" s="1022"/>
      <c r="C24" s="562"/>
      <c r="D24" s="563"/>
      <c r="E24" s="563"/>
      <c r="F24" s="564"/>
      <c r="G24" s="564"/>
      <c r="H24" s="565"/>
    </row>
    <row r="25" spans="1:8" s="828" customFormat="1" ht="39.950000000000003" customHeight="1" thickTop="1" thickBot="1" x14ac:dyDescent="0.3">
      <c r="A25" s="1021" t="s">
        <v>42</v>
      </c>
      <c r="B25" s="1022"/>
      <c r="C25" s="562"/>
      <c r="D25" s="563"/>
      <c r="E25" s="563"/>
      <c r="F25" s="564"/>
      <c r="G25" s="564"/>
      <c r="H25" s="565"/>
    </row>
    <row r="26" spans="1:8" s="828" customFormat="1" ht="39.950000000000003" customHeight="1" thickTop="1" thickBot="1" x14ac:dyDescent="0.3">
      <c r="A26" s="1021" t="s">
        <v>43</v>
      </c>
      <c r="B26" s="1022"/>
      <c r="C26" s="562"/>
      <c r="D26" s="563"/>
      <c r="E26" s="563"/>
      <c r="F26" s="564"/>
      <c r="G26" s="564"/>
      <c r="H26" s="565"/>
    </row>
    <row r="27" spans="1:8" s="828" customFormat="1" ht="39.950000000000003" customHeight="1" thickTop="1" thickBot="1" x14ac:dyDescent="0.3">
      <c r="A27" s="1021" t="s">
        <v>44</v>
      </c>
      <c r="B27" s="1022"/>
      <c r="C27" s="562"/>
      <c r="D27" s="563"/>
      <c r="E27" s="563"/>
      <c r="F27" s="564"/>
      <c r="G27" s="564"/>
      <c r="H27" s="565"/>
    </row>
    <row r="28" spans="1:8" s="828" customFormat="1" ht="39.950000000000003" customHeight="1" thickTop="1" thickBot="1" x14ac:dyDescent="0.3">
      <c r="A28" s="1030" t="s">
        <v>57</v>
      </c>
      <c r="B28" s="1031"/>
      <c r="C28" s="562"/>
      <c r="D28" s="563"/>
      <c r="E28" s="563"/>
      <c r="F28" s="564"/>
      <c r="G28" s="564"/>
      <c r="H28" s="565"/>
    </row>
    <row r="29" spans="1:8" s="828" customFormat="1" ht="75.75" customHeight="1" thickTop="1" thickBot="1" x14ac:dyDescent="0.3">
      <c r="A29" s="827" t="s">
        <v>37</v>
      </c>
      <c r="B29" s="566" t="s">
        <v>695</v>
      </c>
      <c r="C29" s="562"/>
      <c r="D29" s="563"/>
      <c r="E29" s="563"/>
      <c r="F29" s="564"/>
      <c r="G29" s="564"/>
      <c r="H29" s="565"/>
    </row>
    <row r="30" spans="1:8" s="828" customFormat="1" ht="63.75" customHeight="1" thickTop="1" thickBot="1" x14ac:dyDescent="0.3">
      <c r="A30" s="827" t="s">
        <v>45</v>
      </c>
      <c r="B30" s="566" t="s">
        <v>696</v>
      </c>
      <c r="C30" s="562"/>
      <c r="D30" s="563"/>
      <c r="E30" s="563"/>
      <c r="F30" s="564"/>
      <c r="G30" s="564"/>
      <c r="H30" s="565"/>
    </row>
    <row r="31" spans="1:8" s="831" customFormat="1" ht="39.950000000000003" customHeight="1" thickTop="1" thickBot="1" x14ac:dyDescent="0.4">
      <c r="A31" s="1032" t="s">
        <v>575</v>
      </c>
      <c r="B31" s="1033"/>
      <c r="C31" s="1033"/>
      <c r="D31" s="1033"/>
      <c r="E31" s="1034"/>
      <c r="F31" s="829">
        <f>SUM(F19:F30)</f>
        <v>0</v>
      </c>
      <c r="G31" s="829">
        <f>SUM(G19:G30)</f>
        <v>0</v>
      </c>
      <c r="H31" s="830"/>
    </row>
    <row r="32" spans="1:8" s="828" customFormat="1" ht="11.25" customHeight="1" thickTop="1" thickBot="1" x14ac:dyDescent="0.3">
      <c r="A32" s="832"/>
      <c r="B32" s="833"/>
      <c r="C32" s="833"/>
      <c r="D32" s="833"/>
      <c r="E32" s="833"/>
      <c r="F32" s="834"/>
      <c r="G32" s="834"/>
      <c r="H32" s="835"/>
    </row>
    <row r="33" spans="1:8" s="831" customFormat="1" ht="39.950000000000003" customHeight="1" thickTop="1" thickBot="1" x14ac:dyDescent="0.4">
      <c r="A33" s="1035" t="s">
        <v>46</v>
      </c>
      <c r="B33" s="1036"/>
      <c r="C33" s="1036"/>
      <c r="D33" s="1036"/>
      <c r="E33" s="1036"/>
      <c r="F33" s="1036"/>
      <c r="G33" s="1036"/>
      <c r="H33" s="1037"/>
    </row>
    <row r="34" spans="1:8" s="828" customFormat="1" ht="39.950000000000003" customHeight="1" thickTop="1" thickBot="1" x14ac:dyDescent="0.3">
      <c r="A34" s="1038" t="s">
        <v>47</v>
      </c>
      <c r="B34" s="1039"/>
      <c r="C34" s="567"/>
      <c r="D34" s="558"/>
      <c r="E34" s="558"/>
      <c r="F34" s="568"/>
      <c r="G34" s="569"/>
      <c r="H34" s="570"/>
    </row>
    <row r="35" spans="1:8" s="828" customFormat="1" ht="39.950000000000003" customHeight="1" thickTop="1" thickBot="1" x14ac:dyDescent="0.3">
      <c r="A35" s="1038" t="s">
        <v>48</v>
      </c>
      <c r="B35" s="1039"/>
      <c r="C35" s="562"/>
      <c r="D35" s="563"/>
      <c r="E35" s="563"/>
      <c r="F35" s="564"/>
      <c r="G35" s="564"/>
      <c r="H35" s="565"/>
    </row>
    <row r="36" spans="1:8" s="828" customFormat="1" ht="39.950000000000003" customHeight="1" thickTop="1" thickBot="1" x14ac:dyDescent="0.3">
      <c r="A36" s="1038" t="s">
        <v>58</v>
      </c>
      <c r="B36" s="1039"/>
      <c r="C36" s="562"/>
      <c r="D36" s="563"/>
      <c r="E36" s="563"/>
      <c r="F36" s="564"/>
      <c r="G36" s="564"/>
      <c r="H36" s="565"/>
    </row>
    <row r="37" spans="1:8" s="828" customFormat="1" ht="39.950000000000003" customHeight="1" thickTop="1" thickBot="1" x14ac:dyDescent="0.3">
      <c r="A37" s="1038" t="s">
        <v>49</v>
      </c>
      <c r="B37" s="1039"/>
      <c r="C37" s="562"/>
      <c r="D37" s="563"/>
      <c r="E37" s="563"/>
      <c r="F37" s="564"/>
      <c r="G37" s="564"/>
      <c r="H37" s="565"/>
    </row>
    <row r="38" spans="1:8" s="828" customFormat="1" ht="39.950000000000003" customHeight="1" thickTop="1" x14ac:dyDescent="0.25">
      <c r="A38" s="1028" t="s">
        <v>51</v>
      </c>
      <c r="B38" s="572" t="s">
        <v>444</v>
      </c>
      <c r="C38" s="571"/>
      <c r="D38" s="563"/>
      <c r="E38" s="563"/>
      <c r="F38" s="564"/>
      <c r="G38" s="564"/>
      <c r="H38" s="565"/>
    </row>
    <row r="39" spans="1:8" s="828" customFormat="1" ht="39.950000000000003" customHeight="1" thickBot="1" x14ac:dyDescent="0.3">
      <c r="A39" s="1029"/>
      <c r="B39" s="573" t="s">
        <v>498</v>
      </c>
      <c r="C39" s="571"/>
      <c r="D39" s="563"/>
      <c r="E39" s="563"/>
      <c r="F39" s="564"/>
      <c r="G39" s="564"/>
      <c r="H39" s="565"/>
    </row>
    <row r="40" spans="1:8" s="828" customFormat="1" ht="39.950000000000003" customHeight="1" thickTop="1" x14ac:dyDescent="0.25">
      <c r="A40" s="1028" t="s">
        <v>499</v>
      </c>
      <c r="B40" s="572" t="s">
        <v>500</v>
      </c>
      <c r="C40" s="571"/>
      <c r="D40" s="563"/>
      <c r="E40" s="563"/>
      <c r="F40" s="564"/>
      <c r="G40" s="564"/>
      <c r="H40" s="565"/>
    </row>
    <row r="41" spans="1:8" s="828" customFormat="1" ht="39.950000000000003" customHeight="1" thickBot="1" x14ac:dyDescent="0.3">
      <c r="A41" s="1029"/>
      <c r="B41" s="573" t="s">
        <v>498</v>
      </c>
      <c r="C41" s="571"/>
      <c r="D41" s="563"/>
      <c r="E41" s="563"/>
      <c r="F41" s="564"/>
      <c r="G41" s="564"/>
      <c r="H41" s="565"/>
    </row>
    <row r="42" spans="1:8" s="828" customFormat="1" ht="63.75" customHeight="1" thickTop="1" thickBot="1" x14ac:dyDescent="0.3">
      <c r="A42" s="827" t="s">
        <v>501</v>
      </c>
      <c r="B42" s="566" t="s">
        <v>502</v>
      </c>
      <c r="C42" s="562"/>
      <c r="D42" s="563"/>
      <c r="E42" s="563"/>
      <c r="F42" s="564"/>
      <c r="G42" s="564"/>
      <c r="H42" s="565"/>
    </row>
    <row r="43" spans="1:8" s="828" customFormat="1" ht="39.950000000000003" customHeight="1" thickTop="1" thickBot="1" x14ac:dyDescent="0.3">
      <c r="A43" s="1038" t="s">
        <v>57</v>
      </c>
      <c r="B43" s="1039"/>
      <c r="C43" s="562"/>
      <c r="D43" s="563"/>
      <c r="E43" s="563"/>
      <c r="F43" s="564"/>
      <c r="G43" s="564"/>
      <c r="H43" s="565"/>
    </row>
    <row r="44" spans="1:8" s="828" customFormat="1" ht="39.950000000000003" customHeight="1" thickTop="1" thickBot="1" x14ac:dyDescent="0.3">
      <c r="A44" s="1038" t="s">
        <v>52</v>
      </c>
      <c r="B44" s="1039"/>
      <c r="C44" s="562"/>
      <c r="D44" s="563"/>
      <c r="E44" s="563"/>
      <c r="F44" s="564"/>
      <c r="G44" s="564"/>
      <c r="H44" s="565"/>
    </row>
    <row r="45" spans="1:8" s="828" customFormat="1" ht="39.950000000000003" customHeight="1" thickTop="1" thickBot="1" x14ac:dyDescent="0.3">
      <c r="A45" s="1038" t="s">
        <v>53</v>
      </c>
      <c r="B45" s="1039"/>
      <c r="C45" s="562"/>
      <c r="D45" s="563"/>
      <c r="E45" s="563"/>
      <c r="F45" s="564"/>
      <c r="G45" s="564"/>
      <c r="H45" s="565"/>
    </row>
    <row r="46" spans="1:8" s="828" customFormat="1" ht="39.950000000000003" customHeight="1" thickTop="1" thickBot="1" x14ac:dyDescent="0.3">
      <c r="A46" s="1038" t="s">
        <v>54</v>
      </c>
      <c r="B46" s="1039"/>
      <c r="C46" s="562"/>
      <c r="D46" s="563"/>
      <c r="E46" s="563"/>
      <c r="F46" s="564"/>
      <c r="G46" s="564"/>
      <c r="H46" s="565"/>
    </row>
    <row r="47" spans="1:8" s="828" customFormat="1" ht="39.950000000000003" customHeight="1" thickTop="1" thickBot="1" x14ac:dyDescent="0.3">
      <c r="A47" s="1038" t="s">
        <v>55</v>
      </c>
      <c r="B47" s="1039"/>
      <c r="C47" s="562"/>
      <c r="D47" s="563"/>
      <c r="E47" s="563"/>
      <c r="F47" s="564"/>
      <c r="G47" s="564"/>
      <c r="H47" s="565"/>
    </row>
    <row r="48" spans="1:8" s="828" customFormat="1" ht="39.950000000000003" customHeight="1" thickTop="1" thickBot="1" x14ac:dyDescent="0.3">
      <c r="A48" s="1038" t="s">
        <v>56</v>
      </c>
      <c r="B48" s="1039"/>
      <c r="C48" s="562"/>
      <c r="D48" s="563"/>
      <c r="E48" s="563"/>
      <c r="F48" s="564"/>
      <c r="G48" s="564"/>
      <c r="H48" s="565"/>
    </row>
    <row r="49" spans="1:8" s="828" customFormat="1" ht="75.75" customHeight="1" thickTop="1" thickBot="1" x14ac:dyDescent="0.3">
      <c r="A49" s="827" t="s">
        <v>37</v>
      </c>
      <c r="B49" s="566" t="s">
        <v>695</v>
      </c>
      <c r="C49" s="562"/>
      <c r="D49" s="563"/>
      <c r="E49" s="563"/>
      <c r="F49" s="564"/>
      <c r="G49" s="564"/>
      <c r="H49" s="565"/>
    </row>
    <row r="50" spans="1:8" s="828" customFormat="1" ht="63.75" customHeight="1" thickTop="1" thickBot="1" x14ac:dyDescent="0.3">
      <c r="A50" s="827" t="s">
        <v>45</v>
      </c>
      <c r="B50" s="566" t="s">
        <v>696</v>
      </c>
      <c r="C50" s="562"/>
      <c r="D50" s="563"/>
      <c r="E50" s="563"/>
      <c r="F50" s="564"/>
      <c r="G50" s="564"/>
      <c r="H50" s="565"/>
    </row>
    <row r="51" spans="1:8" s="838" customFormat="1" ht="39.950000000000003" customHeight="1" thickTop="1" thickBot="1" x14ac:dyDescent="0.4">
      <c r="A51" s="1040" t="s">
        <v>576</v>
      </c>
      <c r="B51" s="1041"/>
      <c r="C51" s="1041"/>
      <c r="D51" s="1041"/>
      <c r="E51" s="1042"/>
      <c r="F51" s="836">
        <f>SUM(F34:F50)</f>
        <v>0</v>
      </c>
      <c r="G51" s="836">
        <f>SUM(G34:G50)</f>
        <v>0</v>
      </c>
      <c r="H51" s="837"/>
    </row>
    <row r="52" spans="1:8" ht="15.75" thickTop="1" x14ac:dyDescent="0.25">
      <c r="A52" s="307"/>
    </row>
  </sheetData>
  <sheetProtection password="CD4E" sheet="1" objects="1" scenarios="1" formatCells="0" formatColumns="0" formatRows="0" insertColumns="0" insertRows="0" deleteRows="0" selectLockedCells="1"/>
  <mergeCells count="44">
    <mergeCell ref="A51:E51"/>
    <mergeCell ref="A43:B43"/>
    <mergeCell ref="A44:B44"/>
    <mergeCell ref="A45:B45"/>
    <mergeCell ref="A46:B46"/>
    <mergeCell ref="A47:B47"/>
    <mergeCell ref="A48:B48"/>
    <mergeCell ref="A40:A41"/>
    <mergeCell ref="A28:B28"/>
    <mergeCell ref="A31:E31"/>
    <mergeCell ref="A33:H33"/>
    <mergeCell ref="A34:B34"/>
    <mergeCell ref="A35:B35"/>
    <mergeCell ref="A36:B36"/>
    <mergeCell ref="A37:B37"/>
    <mergeCell ref="A38:A39"/>
    <mergeCell ref="A27:B27"/>
    <mergeCell ref="A18:H18"/>
    <mergeCell ref="A19:B19"/>
    <mergeCell ref="A20:B20"/>
    <mergeCell ref="A21:B21"/>
    <mergeCell ref="A22:B22"/>
    <mergeCell ref="A23:B23"/>
    <mergeCell ref="A24:B24"/>
    <mergeCell ref="A25:B25"/>
    <mergeCell ref="A26:B26"/>
    <mergeCell ref="A17:B17"/>
    <mergeCell ref="A8:B8"/>
    <mergeCell ref="C8:E8"/>
    <mergeCell ref="A9:B9"/>
    <mergeCell ref="C9:E9"/>
    <mergeCell ref="A10:B10"/>
    <mergeCell ref="C10:E10"/>
    <mergeCell ref="A11:B11"/>
    <mergeCell ref="C11:E11"/>
    <mergeCell ref="A13:B14"/>
    <mergeCell ref="C13:H14"/>
    <mergeCell ref="A16:H16"/>
    <mergeCell ref="A1:H3"/>
    <mergeCell ref="A5:E5"/>
    <mergeCell ref="A6:B6"/>
    <mergeCell ref="C6:E6"/>
    <mergeCell ref="A7:B7"/>
    <mergeCell ref="C7:E7"/>
  </mergeCells>
  <dataValidations count="6">
    <dataValidation allowBlank="1" showInputMessage="1" showErrorMessage="1" prompt="Ex : Public TSA, polyhandicap, classe d'âge particulière..._x000a_Ne pas renseigner si aucune mention sur l'arrêté" sqref="H19:H30 H34:H50"/>
    <dataValidation allowBlank="1" showInputMessage="1" showErrorMessage="1" prompt="Différencier les capacités FH et FV en insérant une ligne par type d'accueil même en cas d'une seule adresse géographique" sqref="C40:C41"/>
    <dataValidation allowBlank="1" showInputMessage="1" showErrorMessage="1" prompt="Différencier les capacités FAM du FV en insérant une ligne par type d'accueil" sqref="C38:C39"/>
    <dataValidation allowBlank="1" showInputMessage="1" showErrorMessage="1" prompt="Insérer une ligne par ESMS" sqref="C19:C30 C42:C50 C34:C37"/>
    <dataValidation allowBlank="1" showInputMessage="1" showErrorMessage="1" prompt="Détail du siège à renseigner dans l'annexe 5B" sqref="C11"/>
    <dataValidation allowBlank="1" showInputMessage="1" showErrorMessage="1" prompt="Globaliser les capacités HP, HT et AJ sans les différencier" sqref="F19:F30 F34:F50"/>
  </dataValidations>
  <pageMargins left="0.23622047244094491" right="0.15748031496062992" top="0.15748031496062992" bottom="0.15748031496062992" header="0.31496062992125984" footer="0.31496062992125984"/>
  <pageSetup paperSize="9" scale="50" fitToHeight="0" orientation="portrait" r:id="rId1"/>
  <headerFooter>
    <oddFooter>&amp;C&amp;P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Feuil3!$D$29:$D$31</xm:f>
          </x14:formula1>
          <xm:sqref>C10:E10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U166"/>
  <sheetViews>
    <sheetView zoomScale="75" zoomScaleNormal="75" workbookViewId="0">
      <selection activeCell="J14" sqref="J14"/>
    </sheetView>
  </sheetViews>
  <sheetFormatPr baseColWidth="10" defaultRowHeight="28.5" customHeight="1" x14ac:dyDescent="0.25"/>
  <cols>
    <col min="1" max="1" width="2.5703125" style="296" customWidth="1"/>
    <col min="2" max="2" width="2.7109375" style="296" customWidth="1"/>
    <col min="3" max="3" width="30.7109375" style="296" customWidth="1"/>
    <col min="4" max="4" width="2.7109375" style="296" customWidth="1"/>
    <col min="5" max="5" width="32.7109375" style="296" customWidth="1"/>
    <col min="6" max="6" width="2.7109375" style="296" customWidth="1"/>
    <col min="7" max="7" width="32.7109375" style="296" customWidth="1"/>
    <col min="8" max="8" width="2.7109375" style="296" customWidth="1"/>
    <col min="9" max="9" width="30.7109375" style="296" customWidth="1"/>
    <col min="10" max="10" width="22.28515625" style="296" customWidth="1"/>
    <col min="11" max="11" width="1.5703125" style="296" customWidth="1"/>
    <col min="12" max="12" width="38.42578125" style="296" customWidth="1"/>
    <col min="13" max="13" width="16.7109375" style="296" customWidth="1"/>
    <col min="14" max="14" width="15.7109375" style="296" customWidth="1"/>
    <col min="15" max="15" width="20" style="296" customWidth="1"/>
    <col min="16" max="21" width="11.42578125" style="296" hidden="1" customWidth="1"/>
    <col min="22" max="16384" width="11.42578125" style="296"/>
  </cols>
  <sheetData>
    <row r="1" spans="1:20" ht="28.5" customHeight="1" x14ac:dyDescent="0.25">
      <c r="A1" s="1053" t="s">
        <v>716</v>
      </c>
      <c r="B1" s="1053"/>
      <c r="C1" s="1053"/>
      <c r="D1" s="1053"/>
      <c r="E1" s="1054"/>
      <c r="F1" s="1054"/>
      <c r="G1" s="1054"/>
      <c r="H1" s="1054"/>
      <c r="I1" s="1054"/>
      <c r="J1" s="1054"/>
      <c r="K1" s="1054"/>
      <c r="L1" s="1054"/>
      <c r="M1" s="1054"/>
      <c r="N1" s="1054"/>
      <c r="O1" s="2"/>
    </row>
    <row r="2" spans="1:20" ht="28.5" customHeight="1" x14ac:dyDescent="0.25">
      <c r="A2" s="1054"/>
      <c r="B2" s="1054"/>
      <c r="C2" s="1054"/>
      <c r="D2" s="1054"/>
      <c r="E2" s="1054"/>
      <c r="F2" s="1054"/>
      <c r="G2" s="1054"/>
      <c r="H2" s="1054"/>
      <c r="I2" s="1054"/>
      <c r="J2" s="1054"/>
      <c r="K2" s="1054"/>
      <c r="L2" s="1054"/>
      <c r="M2" s="1054"/>
      <c r="N2" s="1054"/>
      <c r="O2" s="2"/>
    </row>
    <row r="3" spans="1:20" ht="28.5" customHeight="1" x14ac:dyDescent="0.25">
      <c r="A3" s="255"/>
      <c r="B3" s="255"/>
      <c r="C3" s="255"/>
      <c r="D3" s="255"/>
      <c r="E3" s="254"/>
      <c r="F3" s="255"/>
      <c r="G3" s="254" t="s">
        <v>517</v>
      </c>
      <c r="H3" s="255"/>
      <c r="I3" s="497"/>
      <c r="J3" s="477"/>
      <c r="K3" s="477"/>
      <c r="L3" s="477"/>
      <c r="M3" s="477"/>
      <c r="N3" s="477"/>
      <c r="O3" s="2"/>
    </row>
    <row r="4" spans="1:20" ht="47.25" customHeight="1" thickBot="1" x14ac:dyDescent="0.3">
      <c r="A4" s="1055" t="s">
        <v>520</v>
      </c>
      <c r="B4" s="1055"/>
      <c r="C4" s="1055"/>
      <c r="D4" s="1055"/>
      <c r="E4" s="1055"/>
      <c r="F4" s="1055"/>
      <c r="G4" s="1055"/>
      <c r="H4" s="1055"/>
      <c r="I4" s="1055"/>
      <c r="J4" s="1055"/>
      <c r="K4" s="1055"/>
      <c r="L4" s="1055"/>
      <c r="M4" s="478"/>
      <c r="N4" s="477"/>
      <c r="O4" s="2"/>
    </row>
    <row r="5" spans="1:20" ht="28.5" customHeight="1" thickTop="1" x14ac:dyDescent="0.25">
      <c r="A5" s="79" t="s">
        <v>15</v>
      </c>
      <c r="B5" s="80"/>
      <c r="C5" s="80"/>
      <c r="D5" s="80"/>
      <c r="E5" s="80" t="s">
        <v>158</v>
      </c>
      <c r="F5" s="80"/>
      <c r="G5" s="81"/>
      <c r="H5" s="80"/>
      <c r="I5" s="81"/>
      <c r="J5" s="89"/>
      <c r="K5" s="89"/>
      <c r="L5" s="89"/>
      <c r="M5" s="89"/>
      <c r="N5" s="82"/>
    </row>
    <row r="6" spans="1:20" ht="11.25" customHeight="1" thickBot="1" x14ac:dyDescent="0.3">
      <c r="A6" s="83"/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84"/>
    </row>
    <row r="7" spans="1:20" s="57" customFormat="1" ht="25.5" customHeight="1" thickTop="1" x14ac:dyDescent="0.25">
      <c r="A7" s="1056" t="s">
        <v>748</v>
      </c>
      <c r="B7" s="1057"/>
      <c r="C7" s="1057"/>
      <c r="D7" s="1057"/>
      <c r="E7" s="1057"/>
      <c r="F7" s="1057"/>
      <c r="G7" s="1057"/>
      <c r="H7" s="1057"/>
      <c r="I7" s="1057"/>
      <c r="J7" s="1058"/>
      <c r="K7" s="90"/>
      <c r="L7" s="1059" t="s">
        <v>148</v>
      </c>
      <c r="M7" s="1061" t="s">
        <v>150</v>
      </c>
      <c r="N7" s="1063" t="s">
        <v>594</v>
      </c>
    </row>
    <row r="8" spans="1:20" s="57" customFormat="1" ht="14.25" customHeight="1" x14ac:dyDescent="0.25">
      <c r="A8" s="627"/>
      <c r="B8" s="628"/>
      <c r="C8" s="672" t="s">
        <v>363</v>
      </c>
      <c r="D8" s="628"/>
      <c r="E8" s="673" t="s">
        <v>364</v>
      </c>
      <c r="F8" s="628"/>
      <c r="G8" s="1065" t="s">
        <v>324</v>
      </c>
      <c r="H8" s="1066"/>
      <c r="I8" s="1066"/>
      <c r="J8" s="632"/>
      <c r="K8" s="85"/>
      <c r="L8" s="1060"/>
      <c r="M8" s="1062"/>
      <c r="N8" s="1064"/>
      <c r="P8" s="57" t="b">
        <v>0</v>
      </c>
      <c r="Q8" s="57" t="b">
        <v>0</v>
      </c>
      <c r="R8" s="57" t="b">
        <v>0</v>
      </c>
      <c r="S8" s="57" t="b">
        <v>1</v>
      </c>
    </row>
    <row r="9" spans="1:20" s="57" customFormat="1" ht="9" customHeight="1" x14ac:dyDescent="0.25">
      <c r="A9" s="627"/>
      <c r="B9" s="639"/>
      <c r="C9" s="672"/>
      <c r="D9" s="639"/>
      <c r="E9" s="637"/>
      <c r="F9" s="639"/>
      <c r="G9" s="633"/>
      <c r="H9" s="633"/>
      <c r="I9" s="633"/>
      <c r="J9" s="632"/>
      <c r="K9" s="59"/>
      <c r="L9" s="608"/>
      <c r="M9" s="608"/>
      <c r="N9" s="846"/>
    </row>
    <row r="10" spans="1:20" s="57" customFormat="1" ht="14.25" customHeight="1" x14ac:dyDescent="0.25">
      <c r="A10" s="1067"/>
      <c r="B10" s="628"/>
      <c r="C10" s="1068" t="s">
        <v>750</v>
      </c>
      <c r="D10" s="635"/>
      <c r="E10" s="672" t="s">
        <v>326</v>
      </c>
      <c r="F10" s="635"/>
      <c r="G10" s="1068" t="s">
        <v>749</v>
      </c>
      <c r="H10" s="635"/>
      <c r="I10" s="676" t="s">
        <v>327</v>
      </c>
      <c r="J10" s="616"/>
      <c r="K10" s="59"/>
      <c r="L10" s="608"/>
      <c r="M10" s="631"/>
      <c r="N10" s="847"/>
    </row>
    <row r="11" spans="1:20" s="57" customFormat="1" ht="15.75" customHeight="1" x14ac:dyDescent="0.25">
      <c r="A11" s="1067"/>
      <c r="B11" s="640"/>
      <c r="C11" s="1068"/>
      <c r="D11" s="638"/>
      <c r="E11" s="634"/>
      <c r="F11" s="638"/>
      <c r="G11" s="1069"/>
      <c r="H11" s="638"/>
      <c r="I11" s="633"/>
      <c r="J11" s="607"/>
      <c r="K11" s="59"/>
      <c r="L11" s="608"/>
      <c r="M11" s="631"/>
      <c r="N11" s="846"/>
    </row>
    <row r="12" spans="1:20" s="57" customFormat="1" ht="14.25" customHeight="1" x14ac:dyDescent="0.25">
      <c r="A12" s="627"/>
      <c r="B12" s="628"/>
      <c r="C12" s="672" t="s">
        <v>753</v>
      </c>
      <c r="D12" s="1071"/>
      <c r="E12" s="1072"/>
      <c r="F12" s="1072"/>
      <c r="G12" s="1072"/>
      <c r="H12" s="1072"/>
      <c r="I12" s="1073"/>
      <c r="J12" s="607"/>
      <c r="K12" s="59"/>
      <c r="L12" s="321"/>
      <c r="M12" s="321"/>
      <c r="N12" s="847"/>
      <c r="P12" s="57" t="b">
        <v>0</v>
      </c>
      <c r="Q12" s="57" t="b">
        <v>0</v>
      </c>
      <c r="R12" s="57" t="b">
        <v>0</v>
      </c>
      <c r="S12" s="57" t="b">
        <v>0</v>
      </c>
      <c r="T12" s="57" t="b">
        <v>0</v>
      </c>
    </row>
    <row r="13" spans="1:20" s="57" customFormat="1" ht="9" customHeight="1" x14ac:dyDescent="0.25">
      <c r="A13" s="636"/>
      <c r="B13" s="666"/>
      <c r="C13" s="609"/>
      <c r="D13" s="619"/>
      <c r="E13" s="474"/>
      <c r="F13" s="164"/>
      <c r="G13" s="606"/>
      <c r="H13" s="164"/>
      <c r="I13" s="164"/>
      <c r="J13" s="190"/>
      <c r="K13" s="59"/>
      <c r="L13" s="321"/>
      <c r="M13" s="321"/>
      <c r="N13" s="847"/>
      <c r="P13" s="57" t="b">
        <v>0</v>
      </c>
      <c r="Q13" s="57" t="b">
        <v>0</v>
      </c>
      <c r="R13" s="57" t="b">
        <v>0</v>
      </c>
      <c r="S13" s="57" t="b">
        <v>0</v>
      </c>
      <c r="T13" s="57" t="b">
        <v>0</v>
      </c>
    </row>
    <row r="14" spans="1:20" s="57" customFormat="1" ht="32.25" customHeight="1" x14ac:dyDescent="0.25">
      <c r="A14" s="1043" t="s">
        <v>146</v>
      </c>
      <c r="B14" s="1044"/>
      <c r="C14" s="1044"/>
      <c r="D14" s="1044"/>
      <c r="E14" s="1045"/>
      <c r="F14" s="1045"/>
      <c r="G14" s="1045"/>
      <c r="H14" s="1045"/>
      <c r="I14" s="1045"/>
      <c r="J14" s="575"/>
      <c r="K14" s="59"/>
      <c r="L14" s="59"/>
      <c r="M14" s="59"/>
      <c r="N14" s="848"/>
    </row>
    <row r="15" spans="1:20" s="57" customFormat="1" ht="31.5" customHeight="1" x14ac:dyDescent="0.25">
      <c r="A15" s="1046" t="s">
        <v>63</v>
      </c>
      <c r="B15" s="1047"/>
      <c r="C15" s="1047"/>
      <c r="D15" s="1047"/>
      <c r="E15" s="1045"/>
      <c r="F15" s="1045"/>
      <c r="G15" s="1045"/>
      <c r="H15" s="1045"/>
      <c r="I15" s="1045"/>
      <c r="J15" s="574"/>
      <c r="K15" s="59"/>
      <c r="L15" s="61" t="s">
        <v>149</v>
      </c>
      <c r="M15" s="61"/>
      <c r="N15" s="839" t="s">
        <v>150</v>
      </c>
    </row>
    <row r="16" spans="1:20" s="408" customFormat="1" ht="59.25" customHeight="1" x14ac:dyDescent="0.25">
      <c r="A16" s="675"/>
      <c r="B16" s="1070" t="s">
        <v>390</v>
      </c>
      <c r="C16" s="1070"/>
      <c r="D16" s="667"/>
      <c r="E16" s="1048"/>
      <c r="F16" s="1049"/>
      <c r="G16" s="1049"/>
      <c r="H16" s="1049"/>
      <c r="I16" s="1049"/>
      <c r="J16" s="1050"/>
      <c r="K16" s="71"/>
      <c r="L16" s="59"/>
      <c r="M16" s="59"/>
      <c r="N16" s="87"/>
      <c r="O16" s="55"/>
    </row>
    <row r="17" spans="1:15" ht="30" customHeight="1" x14ac:dyDescent="0.25">
      <c r="A17" s="1051" t="s">
        <v>84</v>
      </c>
      <c r="B17" s="1052"/>
      <c r="C17" s="1052"/>
      <c r="D17" s="1052"/>
      <c r="E17" s="1052"/>
      <c r="F17" s="1052"/>
      <c r="G17" s="1052"/>
      <c r="H17" s="1052"/>
      <c r="I17" s="1052"/>
      <c r="J17" s="574"/>
      <c r="K17" s="75"/>
      <c r="L17" s="61" t="s">
        <v>657</v>
      </c>
      <c r="M17" s="61"/>
      <c r="N17" s="839" t="s">
        <v>150</v>
      </c>
      <c r="O17" s="3"/>
    </row>
    <row r="18" spans="1:15" ht="21.75" customHeight="1" x14ac:dyDescent="0.25">
      <c r="A18" s="1051" t="s">
        <v>85</v>
      </c>
      <c r="B18" s="1052"/>
      <c r="C18" s="1052"/>
      <c r="D18" s="1052"/>
      <c r="E18" s="1052"/>
      <c r="F18" s="1052"/>
      <c r="G18" s="1052"/>
      <c r="H18" s="1052"/>
      <c r="I18" s="1052"/>
      <c r="J18" s="574"/>
      <c r="K18" s="75"/>
      <c r="L18" s="59"/>
      <c r="M18" s="59"/>
      <c r="N18" s="87"/>
      <c r="O18" s="3"/>
    </row>
    <row r="19" spans="1:15" s="408" customFormat="1" ht="46.5" customHeight="1" x14ac:dyDescent="0.25">
      <c r="A19" s="475"/>
      <c r="B19" s="1090" t="s">
        <v>210</v>
      </c>
      <c r="C19" s="1090"/>
      <c r="D19" s="618"/>
      <c r="E19" s="1048"/>
      <c r="F19" s="1049"/>
      <c r="G19" s="1049"/>
      <c r="H19" s="1049"/>
      <c r="I19" s="1049"/>
      <c r="J19" s="1050"/>
      <c r="K19" s="71"/>
      <c r="L19" s="59"/>
      <c r="M19" s="59"/>
      <c r="N19" s="87"/>
      <c r="O19" s="55"/>
    </row>
    <row r="20" spans="1:15" ht="32.25" customHeight="1" x14ac:dyDescent="0.25">
      <c r="A20" s="1051" t="s">
        <v>105</v>
      </c>
      <c r="B20" s="1052"/>
      <c r="C20" s="1052"/>
      <c r="D20" s="1052"/>
      <c r="E20" s="1052"/>
      <c r="F20" s="1052"/>
      <c r="G20" s="1052"/>
      <c r="H20" s="1052"/>
      <c r="I20" s="1052"/>
      <c r="J20" s="575"/>
      <c r="K20" s="75"/>
      <c r="L20" s="1074" t="s">
        <v>215</v>
      </c>
      <c r="M20" s="840" t="s">
        <v>659</v>
      </c>
      <c r="N20" s="500" t="e">
        <f>'2D-Indic. à saisir'!Tx_dui_sect_enf</f>
        <v>#DIV/0!</v>
      </c>
      <c r="O20" s="3"/>
    </row>
    <row r="21" spans="1:15" ht="21.75" customHeight="1" thickBot="1" x14ac:dyDescent="0.3">
      <c r="A21" s="1051" t="s">
        <v>106</v>
      </c>
      <c r="B21" s="1052"/>
      <c r="C21" s="1052"/>
      <c r="D21" s="1052"/>
      <c r="E21" s="1052"/>
      <c r="F21" s="1052"/>
      <c r="G21" s="1052"/>
      <c r="H21" s="1052"/>
      <c r="I21" s="1052"/>
      <c r="J21" s="575"/>
      <c r="K21" s="75"/>
      <c r="L21" s="1075"/>
      <c r="M21" s="476"/>
      <c r="N21" s="468"/>
      <c r="O21" s="3"/>
    </row>
    <row r="22" spans="1:15" s="57" customFormat="1" ht="20.100000000000001" customHeight="1" thickTop="1" thickBot="1" x14ac:dyDescent="0.3">
      <c r="A22" s="1076" t="s">
        <v>217</v>
      </c>
      <c r="B22" s="1076"/>
      <c r="C22" s="1076"/>
      <c r="D22" s="1076"/>
      <c r="E22" s="1076"/>
      <c r="F22" s="1076"/>
      <c r="G22" s="1076"/>
      <c r="H22" s="1076"/>
      <c r="I22" s="1076"/>
      <c r="J22" s="1077" t="s">
        <v>16</v>
      </c>
      <c r="K22" s="1077"/>
      <c r="L22" s="1077"/>
      <c r="M22" s="1077"/>
      <c r="N22" s="1077"/>
    </row>
    <row r="23" spans="1:15" s="57" customFormat="1" ht="17.25" customHeight="1" thickTop="1" x14ac:dyDescent="0.25">
      <c r="A23" s="1078"/>
      <c r="B23" s="1079"/>
      <c r="C23" s="1079"/>
      <c r="D23" s="1079"/>
      <c r="E23" s="1079"/>
      <c r="F23" s="1079"/>
      <c r="G23" s="1079"/>
      <c r="H23" s="1079"/>
      <c r="I23" s="1079"/>
      <c r="J23" s="1093"/>
      <c r="K23" s="1094"/>
      <c r="L23" s="1094"/>
      <c r="M23" s="1094"/>
      <c r="N23" s="1095"/>
    </row>
    <row r="24" spans="1:15" s="57" customFormat="1" ht="33" customHeight="1" x14ac:dyDescent="0.25">
      <c r="A24" s="1080"/>
      <c r="B24" s="1081"/>
      <c r="C24" s="1081"/>
      <c r="D24" s="1081"/>
      <c r="E24" s="1081"/>
      <c r="F24" s="1081"/>
      <c r="G24" s="1081"/>
      <c r="H24" s="1081"/>
      <c r="I24" s="1081"/>
      <c r="J24" s="1096"/>
      <c r="K24" s="1097"/>
      <c r="L24" s="1097"/>
      <c r="M24" s="1097"/>
      <c r="N24" s="1098"/>
    </row>
    <row r="25" spans="1:15" s="57" customFormat="1" ht="33" customHeight="1" x14ac:dyDescent="0.25">
      <c r="A25" s="1080"/>
      <c r="B25" s="1081"/>
      <c r="C25" s="1081"/>
      <c r="D25" s="1081"/>
      <c r="E25" s="1081"/>
      <c r="F25" s="1081"/>
      <c r="G25" s="1081"/>
      <c r="H25" s="1081"/>
      <c r="I25" s="1081"/>
      <c r="J25" s="1096"/>
      <c r="K25" s="1097"/>
      <c r="L25" s="1097"/>
      <c r="M25" s="1097"/>
      <c r="N25" s="1098"/>
    </row>
    <row r="26" spans="1:15" s="57" customFormat="1" ht="17.25" customHeight="1" thickBot="1" x14ac:dyDescent="0.3">
      <c r="A26" s="1082"/>
      <c r="B26" s="1083"/>
      <c r="C26" s="1083"/>
      <c r="D26" s="1083"/>
      <c r="E26" s="1083"/>
      <c r="F26" s="1083"/>
      <c r="G26" s="1083"/>
      <c r="H26" s="1083"/>
      <c r="I26" s="1083"/>
      <c r="J26" s="1099"/>
      <c r="K26" s="1100"/>
      <c r="L26" s="1100"/>
      <c r="M26" s="1100"/>
      <c r="N26" s="1101"/>
    </row>
    <row r="27" spans="1:15" s="57" customFormat="1" ht="20.100000000000001" customHeight="1" thickTop="1" thickBot="1" x14ac:dyDescent="0.3">
      <c r="A27" s="1076" t="s">
        <v>18</v>
      </c>
      <c r="B27" s="1076"/>
      <c r="C27" s="1076"/>
      <c r="D27" s="1076"/>
      <c r="E27" s="1076"/>
      <c r="F27" s="1076"/>
      <c r="G27" s="1076"/>
      <c r="H27" s="605"/>
      <c r="I27" s="1077" t="s">
        <v>380</v>
      </c>
      <c r="J27" s="1077"/>
      <c r="K27" s="1077"/>
      <c r="L27" s="1077"/>
      <c r="M27" s="1077"/>
      <c r="N27" s="1077"/>
    </row>
    <row r="28" spans="1:15" s="57" customFormat="1" ht="20.25" customHeight="1" thickTop="1" x14ac:dyDescent="0.25">
      <c r="A28" s="1084"/>
      <c r="B28" s="1085"/>
      <c r="C28" s="1085"/>
      <c r="D28" s="1085"/>
      <c r="E28" s="1085"/>
      <c r="F28" s="1085"/>
      <c r="G28" s="1085"/>
      <c r="H28" s="1086"/>
      <c r="I28" s="1078"/>
      <c r="J28" s="1079"/>
      <c r="K28" s="1079"/>
      <c r="L28" s="1079"/>
      <c r="M28" s="1079"/>
      <c r="N28" s="1102"/>
    </row>
    <row r="29" spans="1:15" s="57" customFormat="1" ht="20.25" customHeight="1" thickBot="1" x14ac:dyDescent="0.3">
      <c r="A29" s="1087"/>
      <c r="B29" s="1088"/>
      <c r="C29" s="1088"/>
      <c r="D29" s="1088"/>
      <c r="E29" s="1088"/>
      <c r="F29" s="1088"/>
      <c r="G29" s="1088"/>
      <c r="H29" s="1089"/>
      <c r="I29" s="1082"/>
      <c r="J29" s="1083"/>
      <c r="K29" s="1083"/>
      <c r="L29" s="1083"/>
      <c r="M29" s="1083"/>
      <c r="N29" s="1103"/>
    </row>
    <row r="30" spans="1:15" ht="18" customHeight="1" thickTop="1" x14ac:dyDescent="0.25">
      <c r="K30" s="1"/>
      <c r="L30" s="1"/>
      <c r="M30" s="1"/>
      <c r="N30" s="1"/>
      <c r="O30" s="1"/>
    </row>
    <row r="31" spans="1:15" s="408" customFormat="1" ht="28.5" customHeight="1" x14ac:dyDescent="0.25">
      <c r="A31" s="91" t="s">
        <v>15</v>
      </c>
      <c r="B31" s="91"/>
      <c r="C31" s="91"/>
      <c r="D31" s="91"/>
      <c r="E31" s="91" t="s">
        <v>14</v>
      </c>
      <c r="F31" s="91"/>
      <c r="G31" s="92"/>
      <c r="H31" s="91"/>
      <c r="I31" s="93"/>
      <c r="J31" s="93"/>
      <c r="K31" s="93"/>
      <c r="L31" s="93"/>
      <c r="M31" s="93"/>
      <c r="N31" s="93"/>
      <c r="O31" s="94"/>
    </row>
    <row r="32" spans="1:15" ht="11.25" customHeight="1" thickBot="1" x14ac:dyDescent="0.3">
      <c r="K32" s="1"/>
      <c r="L32" s="1"/>
      <c r="M32" s="1"/>
      <c r="N32" s="1"/>
      <c r="O32" s="1"/>
    </row>
    <row r="33" spans="1:15" s="408" customFormat="1" ht="24" customHeight="1" thickTop="1" x14ac:dyDescent="0.25">
      <c r="A33" s="1091" t="s">
        <v>0</v>
      </c>
      <c r="B33" s="1092"/>
      <c r="C33" s="1092"/>
      <c r="D33" s="1092"/>
      <c r="E33" s="1092"/>
      <c r="F33" s="1092"/>
      <c r="G33" s="1092"/>
      <c r="H33" s="1092"/>
      <c r="I33" s="1092"/>
      <c r="J33" s="576"/>
      <c r="K33" s="70"/>
      <c r="L33" s="186"/>
      <c r="M33" s="186"/>
      <c r="N33" s="194"/>
      <c r="O33" s="4"/>
    </row>
    <row r="34" spans="1:15" s="408" customFormat="1" ht="24" customHeight="1" x14ac:dyDescent="0.25">
      <c r="A34" s="1043" t="s">
        <v>3</v>
      </c>
      <c r="B34" s="1045"/>
      <c r="C34" s="1045"/>
      <c r="D34" s="1045"/>
      <c r="E34" s="1045"/>
      <c r="F34" s="1045"/>
      <c r="G34" s="1045"/>
      <c r="H34" s="1045"/>
      <c r="I34" s="1045"/>
      <c r="J34" s="575"/>
      <c r="K34" s="71"/>
      <c r="L34" s="72"/>
      <c r="M34" s="72"/>
      <c r="N34" s="73"/>
      <c r="O34" s="55"/>
    </row>
    <row r="35" spans="1:15" s="408" customFormat="1" ht="30" customHeight="1" x14ac:dyDescent="0.25">
      <c r="A35" s="1043" t="s">
        <v>20</v>
      </c>
      <c r="B35" s="1045"/>
      <c r="C35" s="1045"/>
      <c r="D35" s="1045"/>
      <c r="E35" s="1045"/>
      <c r="F35" s="1045"/>
      <c r="G35" s="1045"/>
      <c r="H35" s="1045"/>
      <c r="I35" s="1045"/>
      <c r="J35" s="575"/>
      <c r="K35" s="71"/>
      <c r="L35" s="409" t="s">
        <v>154</v>
      </c>
      <c r="M35" s="840" t="s">
        <v>659</v>
      </c>
      <c r="N35" s="500" t="e">
        <f>'2D-Indic. à saisir'!D22</f>
        <v>#DIV/0!</v>
      </c>
      <c r="O35" s="55"/>
    </row>
    <row r="36" spans="1:15" s="408" customFormat="1" ht="30" customHeight="1" x14ac:dyDescent="0.25">
      <c r="A36" s="1046" t="s">
        <v>4</v>
      </c>
      <c r="B36" s="1047"/>
      <c r="C36" s="1047"/>
      <c r="D36" s="1047"/>
      <c r="E36" s="1047"/>
      <c r="F36" s="1047"/>
      <c r="G36" s="1047"/>
      <c r="H36" s="1047"/>
      <c r="I36" s="1047"/>
      <c r="J36" s="575"/>
      <c r="K36" s="71"/>
      <c r="L36" s="1074" t="s">
        <v>658</v>
      </c>
      <c r="M36" s="840" t="s">
        <v>659</v>
      </c>
      <c r="N36" s="500" t="e">
        <f>'2D-Indic. à saisir'!D23</f>
        <v>#DIV/0!</v>
      </c>
      <c r="O36" s="55"/>
    </row>
    <row r="37" spans="1:15" s="408" customFormat="1" ht="40.5" customHeight="1" x14ac:dyDescent="0.25">
      <c r="A37" s="653"/>
      <c r="B37" s="654"/>
      <c r="C37" s="654" t="s">
        <v>156</v>
      </c>
      <c r="D37" s="654"/>
      <c r="E37" s="1048"/>
      <c r="F37" s="1049"/>
      <c r="G37" s="1049"/>
      <c r="H37" s="1049"/>
      <c r="I37" s="1049"/>
      <c r="J37" s="1050"/>
      <c r="K37" s="71"/>
      <c r="L37" s="1074"/>
      <c r="M37" s="650"/>
      <c r="N37" s="578"/>
      <c r="O37" s="55"/>
    </row>
    <row r="38" spans="1:15" s="408" customFormat="1" ht="24" customHeight="1" x14ac:dyDescent="0.25">
      <c r="A38" s="1051" t="s">
        <v>5</v>
      </c>
      <c r="B38" s="1052"/>
      <c r="C38" s="1052"/>
      <c r="D38" s="1052"/>
      <c r="E38" s="1052"/>
      <c r="F38" s="1052"/>
      <c r="G38" s="1052"/>
      <c r="H38" s="1052"/>
      <c r="I38" s="1052"/>
      <c r="J38" s="575"/>
      <c r="K38" s="71"/>
      <c r="L38" s="1111"/>
      <c r="M38" s="652"/>
      <c r="N38" s="578"/>
      <c r="O38" s="55"/>
    </row>
    <row r="39" spans="1:15" s="408" customFormat="1" ht="36.75" customHeight="1" x14ac:dyDescent="0.25">
      <c r="A39" s="653"/>
      <c r="B39" s="654"/>
      <c r="C39" s="654" t="s">
        <v>156</v>
      </c>
      <c r="D39" s="654"/>
      <c r="E39" s="1048"/>
      <c r="F39" s="1049"/>
      <c r="G39" s="1049"/>
      <c r="H39" s="1049"/>
      <c r="I39" s="1049"/>
      <c r="J39" s="1050"/>
      <c r="K39" s="71"/>
      <c r="L39" s="1111"/>
      <c r="M39" s="652"/>
      <c r="N39" s="578"/>
      <c r="O39" s="55"/>
    </row>
    <row r="40" spans="1:15" s="408" customFormat="1" ht="33" customHeight="1" x14ac:dyDescent="0.25">
      <c r="A40" s="1051" t="s">
        <v>730</v>
      </c>
      <c r="B40" s="1052"/>
      <c r="C40" s="1052"/>
      <c r="D40" s="1052"/>
      <c r="E40" s="1052"/>
      <c r="F40" s="1052"/>
      <c r="G40" s="1052"/>
      <c r="H40" s="1052"/>
      <c r="I40" s="1052"/>
      <c r="J40" s="575"/>
      <c r="K40" s="71"/>
      <c r="L40" s="1074" t="s">
        <v>155</v>
      </c>
      <c r="M40" s="840" t="s">
        <v>659</v>
      </c>
      <c r="N40" s="500" t="e">
        <f>'2D-Indic. à saisir'!D24</f>
        <v>#DIV/0!</v>
      </c>
      <c r="O40" s="55"/>
    </row>
    <row r="41" spans="1:15" ht="31.5" customHeight="1" x14ac:dyDescent="0.25">
      <c r="A41" s="1112" t="s">
        <v>6</v>
      </c>
      <c r="B41" s="1113"/>
      <c r="C41" s="1113"/>
      <c r="D41" s="1113"/>
      <c r="E41" s="1113"/>
      <c r="F41" s="1113"/>
      <c r="G41" s="1113"/>
      <c r="H41" s="1113"/>
      <c r="I41" s="1113"/>
      <c r="J41" s="575"/>
      <c r="K41" s="75"/>
      <c r="L41" s="1074"/>
      <c r="M41" s="650"/>
      <c r="N41" s="74"/>
      <c r="O41" s="3"/>
    </row>
    <row r="42" spans="1:15" ht="24" customHeight="1" x14ac:dyDescent="0.25">
      <c r="A42" s="1104" t="s">
        <v>337</v>
      </c>
      <c r="B42" s="1105"/>
      <c r="C42" s="1105"/>
      <c r="D42" s="1105"/>
      <c r="E42" s="1106"/>
      <c r="F42" s="1106"/>
      <c r="G42" s="1106"/>
      <c r="H42" s="1106"/>
      <c r="I42" s="1106"/>
      <c r="J42" s="1107"/>
      <c r="K42" s="75"/>
      <c r="L42" s="650"/>
      <c r="M42" s="650"/>
      <c r="N42" s="74"/>
      <c r="O42" s="3"/>
    </row>
    <row r="43" spans="1:15" s="408" customFormat="1" ht="38.25" customHeight="1" x14ac:dyDescent="0.25">
      <c r="A43" s="1108"/>
      <c r="B43" s="1109"/>
      <c r="C43" s="1109"/>
      <c r="D43" s="1109"/>
      <c r="E43" s="1109"/>
      <c r="F43" s="1109"/>
      <c r="G43" s="1109"/>
      <c r="H43" s="1109"/>
      <c r="I43" s="1109"/>
      <c r="J43" s="1110"/>
      <c r="K43" s="71"/>
      <c r="L43" s="650"/>
      <c r="M43" s="650"/>
      <c r="N43" s="74"/>
      <c r="O43" s="55"/>
    </row>
    <row r="44" spans="1:15" ht="24" customHeight="1" x14ac:dyDescent="0.25">
      <c r="A44" s="1046" t="s">
        <v>12</v>
      </c>
      <c r="B44" s="1047"/>
      <c r="C44" s="1047"/>
      <c r="D44" s="1047"/>
      <c r="E44" s="1045"/>
      <c r="F44" s="1045"/>
      <c r="G44" s="1045"/>
      <c r="H44" s="1045"/>
      <c r="I44" s="1045"/>
      <c r="J44" s="575"/>
      <c r="K44" s="75"/>
      <c r="L44" s="1074" t="s">
        <v>211</v>
      </c>
      <c r="M44" s="1074"/>
      <c r="N44" s="839" t="s">
        <v>150</v>
      </c>
      <c r="O44" s="3"/>
    </row>
    <row r="45" spans="1:15" s="408" customFormat="1" ht="31.5" customHeight="1" x14ac:dyDescent="0.2">
      <c r="A45" s="653"/>
      <c r="B45" s="654"/>
      <c r="C45" s="654" t="s">
        <v>156</v>
      </c>
      <c r="D45" s="654"/>
      <c r="E45" s="1048"/>
      <c r="F45" s="1049"/>
      <c r="G45" s="1049"/>
      <c r="H45" s="1049"/>
      <c r="I45" s="1049"/>
      <c r="J45" s="1050"/>
      <c r="K45" s="71"/>
      <c r="L45" s="1074"/>
      <c r="M45" s="1074"/>
      <c r="N45" s="177"/>
      <c r="O45" s="55"/>
    </row>
    <row r="46" spans="1:15" ht="24" customHeight="1" x14ac:dyDescent="0.25">
      <c r="A46" s="1046" t="s">
        <v>13</v>
      </c>
      <c r="B46" s="1047"/>
      <c r="C46" s="1047"/>
      <c r="D46" s="1047"/>
      <c r="E46" s="1047"/>
      <c r="F46" s="1047"/>
      <c r="G46" s="1047"/>
      <c r="H46" s="1047"/>
      <c r="I46" s="1047"/>
      <c r="J46" s="575"/>
      <c r="K46" s="75"/>
      <c r="L46" s="1074" t="s">
        <v>212</v>
      </c>
      <c r="M46" s="1074"/>
      <c r="N46" s="839" t="s">
        <v>150</v>
      </c>
      <c r="O46" s="3"/>
    </row>
    <row r="47" spans="1:15" s="408" customFormat="1" ht="40.5" customHeight="1" x14ac:dyDescent="0.2">
      <c r="A47" s="653"/>
      <c r="B47" s="654"/>
      <c r="C47" s="654" t="s">
        <v>156</v>
      </c>
      <c r="D47" s="654"/>
      <c r="E47" s="1048"/>
      <c r="F47" s="1049"/>
      <c r="G47" s="1049"/>
      <c r="H47" s="1049"/>
      <c r="I47" s="1049"/>
      <c r="J47" s="1050"/>
      <c r="K47" s="71"/>
      <c r="L47" s="1074"/>
      <c r="M47" s="1074"/>
      <c r="N47" s="177"/>
      <c r="O47" s="55"/>
    </row>
    <row r="48" spans="1:15" ht="31.5" customHeight="1" x14ac:dyDescent="0.25">
      <c r="A48" s="1104" t="s">
        <v>221</v>
      </c>
      <c r="B48" s="1105"/>
      <c r="C48" s="1105"/>
      <c r="D48" s="1105"/>
      <c r="E48" s="1105"/>
      <c r="F48" s="1105"/>
      <c r="G48" s="1105"/>
      <c r="H48" s="1105"/>
      <c r="I48" s="1105"/>
      <c r="J48" s="575"/>
      <c r="K48" s="75"/>
      <c r="L48" s="1074" t="s">
        <v>213</v>
      </c>
      <c r="M48" s="1074"/>
      <c r="N48" s="839" t="s">
        <v>150</v>
      </c>
      <c r="O48" s="3"/>
    </row>
    <row r="49" spans="1:18" s="408" customFormat="1" ht="36" customHeight="1" x14ac:dyDescent="0.25">
      <c r="A49" s="653"/>
      <c r="B49" s="654"/>
      <c r="C49" s="654" t="s">
        <v>157</v>
      </c>
      <c r="D49" s="654"/>
      <c r="E49" s="1048"/>
      <c r="F49" s="1049"/>
      <c r="G49" s="1049"/>
      <c r="H49" s="1049"/>
      <c r="I49" s="1049"/>
      <c r="J49" s="1050"/>
      <c r="K49" s="71"/>
      <c r="L49" s="1119" t="s">
        <v>214</v>
      </c>
      <c r="M49" s="1119"/>
      <c r="N49" s="839" t="s">
        <v>150</v>
      </c>
      <c r="O49" s="55"/>
    </row>
    <row r="50" spans="1:18" ht="36" customHeight="1" x14ac:dyDescent="0.25">
      <c r="A50" s="1104" t="s">
        <v>831</v>
      </c>
      <c r="B50" s="1105"/>
      <c r="C50" s="1105"/>
      <c r="D50" s="1105"/>
      <c r="E50" s="1105"/>
      <c r="F50" s="1105"/>
      <c r="G50" s="1105"/>
      <c r="H50" s="1105"/>
      <c r="I50" s="1105"/>
      <c r="J50" s="1120"/>
      <c r="K50" s="75"/>
      <c r="L50" s="152"/>
      <c r="M50" s="152"/>
      <c r="N50" s="88"/>
      <c r="O50" s="3"/>
    </row>
    <row r="51" spans="1:18" s="408" customFormat="1" ht="36.75" customHeight="1" x14ac:dyDescent="0.25">
      <c r="A51" s="1108"/>
      <c r="B51" s="1109"/>
      <c r="C51" s="1109"/>
      <c r="D51" s="1109"/>
      <c r="E51" s="1109"/>
      <c r="F51" s="1109"/>
      <c r="G51" s="1109"/>
      <c r="H51" s="1109"/>
      <c r="I51" s="1109"/>
      <c r="J51" s="1110"/>
      <c r="K51" s="71"/>
      <c r="L51" s="650"/>
      <c r="M51" s="650"/>
      <c r="N51" s="74"/>
      <c r="O51" s="55"/>
    </row>
    <row r="52" spans="1:18" ht="39" customHeight="1" x14ac:dyDescent="0.25">
      <c r="A52" s="1114" t="s">
        <v>338</v>
      </c>
      <c r="B52" s="1115"/>
      <c r="C52" s="1115"/>
      <c r="D52" s="1115"/>
      <c r="E52" s="1115"/>
      <c r="F52" s="1115"/>
      <c r="G52" s="1115"/>
      <c r="H52" s="1115"/>
      <c r="I52" s="1115"/>
      <c r="J52" s="1116"/>
      <c r="K52" s="75"/>
      <c r="L52" s="76"/>
      <c r="M52" s="76"/>
      <c r="N52" s="177"/>
      <c r="O52" s="3"/>
    </row>
    <row r="53" spans="1:18" s="408" customFormat="1" ht="35.25" customHeight="1" x14ac:dyDescent="0.25">
      <c r="A53" s="1108"/>
      <c r="B53" s="1109"/>
      <c r="C53" s="1109"/>
      <c r="D53" s="1109"/>
      <c r="E53" s="1109"/>
      <c r="F53" s="1109"/>
      <c r="G53" s="1109"/>
      <c r="H53" s="1109"/>
      <c r="I53" s="1109"/>
      <c r="J53" s="1110"/>
      <c r="K53" s="71"/>
      <c r="L53" s="650"/>
      <c r="M53" s="650"/>
      <c r="N53" s="74"/>
      <c r="O53" s="55"/>
    </row>
    <row r="54" spans="1:18" ht="25.5" customHeight="1" x14ac:dyDescent="0.25">
      <c r="A54" s="1046" t="s">
        <v>335</v>
      </c>
      <c r="B54" s="1047"/>
      <c r="C54" s="1047"/>
      <c r="D54" s="1047"/>
      <c r="E54" s="1047" t="b">
        <v>1</v>
      </c>
      <c r="F54" s="1047"/>
      <c r="G54" s="1047" t="b">
        <v>0</v>
      </c>
      <c r="H54" s="1047"/>
      <c r="I54" s="1047"/>
      <c r="J54" s="575"/>
      <c r="K54" s="75"/>
      <c r="L54" s="76"/>
      <c r="M54" s="76"/>
      <c r="N54" s="74"/>
      <c r="O54" s="3"/>
    </row>
    <row r="55" spans="1:18" ht="14.85" customHeight="1" x14ac:dyDescent="0.25">
      <c r="A55" s="1117"/>
      <c r="B55" s="643"/>
      <c r="C55" s="1118" t="s">
        <v>752</v>
      </c>
      <c r="D55" s="628"/>
      <c r="E55" s="664" t="s">
        <v>330</v>
      </c>
      <c r="F55" s="628"/>
      <c r="G55" s="665" t="s">
        <v>331</v>
      </c>
      <c r="H55" s="628"/>
      <c r="I55" s="665" t="s">
        <v>332</v>
      </c>
      <c r="J55" s="178"/>
      <c r="K55" s="75"/>
      <c r="L55" s="76"/>
      <c r="M55" s="76"/>
      <c r="N55" s="74"/>
      <c r="O55" s="3"/>
      <c r="P55" s="296" t="b">
        <v>0</v>
      </c>
      <c r="Q55" s="296" t="b">
        <v>0</v>
      </c>
      <c r="R55" s="296" t="b">
        <v>0</v>
      </c>
    </row>
    <row r="56" spans="1:18" ht="6.75" customHeight="1" x14ac:dyDescent="0.25">
      <c r="A56" s="1117"/>
      <c r="B56" s="643"/>
      <c r="C56" s="1118"/>
      <c r="D56" s="661"/>
      <c r="E56" s="660"/>
      <c r="F56" s="661"/>
      <c r="G56" s="662"/>
      <c r="H56" s="661"/>
      <c r="I56" s="663"/>
      <c r="J56" s="178"/>
      <c r="K56" s="75"/>
      <c r="L56" s="76"/>
      <c r="M56" s="76"/>
      <c r="N56" s="74"/>
      <c r="O56" s="3"/>
    </row>
    <row r="57" spans="1:18" ht="14.85" customHeight="1" x14ac:dyDescent="0.25">
      <c r="A57" s="1117"/>
      <c r="B57" s="643"/>
      <c r="C57" s="1118"/>
      <c r="D57" s="628"/>
      <c r="E57" s="664" t="s">
        <v>333</v>
      </c>
      <c r="F57" s="628"/>
      <c r="G57" s="664" t="s">
        <v>334</v>
      </c>
      <c r="H57" s="628"/>
      <c r="I57" s="664" t="s">
        <v>239</v>
      </c>
      <c r="J57" s="178"/>
      <c r="K57" s="75"/>
      <c r="L57" s="76"/>
      <c r="M57" s="76"/>
      <c r="N57" s="74"/>
      <c r="O57" s="3"/>
      <c r="P57" s="296" t="b">
        <v>0</v>
      </c>
      <c r="Q57" s="296" t="b">
        <v>0</v>
      </c>
      <c r="R57" s="296" t="b">
        <v>0</v>
      </c>
    </row>
    <row r="58" spans="1:18" ht="6.75" customHeight="1" x14ac:dyDescent="0.25">
      <c r="A58" s="642"/>
      <c r="B58" s="643"/>
      <c r="C58" s="643"/>
      <c r="D58" s="661"/>
      <c r="E58" s="660"/>
      <c r="F58" s="661"/>
      <c r="G58" s="662"/>
      <c r="H58" s="661"/>
      <c r="I58" s="663"/>
      <c r="J58" s="178"/>
      <c r="K58" s="75"/>
      <c r="L58" s="76"/>
      <c r="M58" s="76"/>
      <c r="N58" s="74"/>
      <c r="O58" s="3"/>
    </row>
    <row r="59" spans="1:18" s="408" customFormat="1" ht="53.25" customHeight="1" thickBot="1" x14ac:dyDescent="0.3">
      <c r="A59" s="179"/>
      <c r="B59" s="670"/>
      <c r="C59" s="670" t="s">
        <v>751</v>
      </c>
      <c r="D59" s="670"/>
      <c r="E59" s="1121"/>
      <c r="F59" s="1122"/>
      <c r="G59" s="1122"/>
      <c r="H59" s="1122"/>
      <c r="I59" s="1122"/>
      <c r="J59" s="1123"/>
      <c r="K59" s="101"/>
      <c r="L59" s="102"/>
      <c r="M59" s="102"/>
      <c r="N59" s="78"/>
      <c r="O59" s="55"/>
    </row>
    <row r="60" spans="1:18" ht="20.100000000000001" customHeight="1" thickTop="1" thickBot="1" x14ac:dyDescent="0.3">
      <c r="A60" s="1076" t="s">
        <v>217</v>
      </c>
      <c r="B60" s="1076"/>
      <c r="C60" s="1076"/>
      <c r="D60" s="1076"/>
      <c r="E60" s="1076"/>
      <c r="F60" s="1076"/>
      <c r="G60" s="1076"/>
      <c r="H60" s="1076"/>
      <c r="I60" s="1076"/>
      <c r="J60" s="1077" t="s">
        <v>16</v>
      </c>
      <c r="K60" s="1077"/>
      <c r="L60" s="1077"/>
      <c r="M60" s="1077"/>
      <c r="N60" s="1077"/>
    </row>
    <row r="61" spans="1:18" ht="20.25" customHeight="1" thickTop="1" x14ac:dyDescent="0.25">
      <c r="A61" s="1078"/>
      <c r="B61" s="1079"/>
      <c r="C61" s="1079"/>
      <c r="D61" s="1079"/>
      <c r="E61" s="1079"/>
      <c r="F61" s="1079"/>
      <c r="G61" s="1079"/>
      <c r="H61" s="1079"/>
      <c r="I61" s="1079"/>
      <c r="J61" s="1093"/>
      <c r="K61" s="1094"/>
      <c r="L61" s="1094"/>
      <c r="M61" s="1094"/>
      <c r="N61" s="1095"/>
    </row>
    <row r="62" spans="1:18" ht="30" customHeight="1" x14ac:dyDescent="0.25">
      <c r="A62" s="1080"/>
      <c r="B62" s="1081"/>
      <c r="C62" s="1081"/>
      <c r="D62" s="1081"/>
      <c r="E62" s="1081"/>
      <c r="F62" s="1081"/>
      <c r="G62" s="1081"/>
      <c r="H62" s="1081"/>
      <c r="I62" s="1081"/>
      <c r="J62" s="1096"/>
      <c r="K62" s="1097"/>
      <c r="L62" s="1097"/>
      <c r="M62" s="1097"/>
      <c r="N62" s="1098"/>
    </row>
    <row r="63" spans="1:18" ht="30" customHeight="1" x14ac:dyDescent="0.25">
      <c r="A63" s="1080"/>
      <c r="B63" s="1081"/>
      <c r="C63" s="1081"/>
      <c r="D63" s="1081"/>
      <c r="E63" s="1081"/>
      <c r="F63" s="1081"/>
      <c r="G63" s="1081"/>
      <c r="H63" s="1081"/>
      <c r="I63" s="1081"/>
      <c r="J63" s="1096"/>
      <c r="K63" s="1097"/>
      <c r="L63" s="1097"/>
      <c r="M63" s="1097"/>
      <c r="N63" s="1098"/>
    </row>
    <row r="64" spans="1:18" ht="20.100000000000001" customHeight="1" thickBot="1" x14ac:dyDescent="0.3">
      <c r="A64" s="1082"/>
      <c r="B64" s="1083"/>
      <c r="C64" s="1083"/>
      <c r="D64" s="1083"/>
      <c r="E64" s="1083"/>
      <c r="F64" s="1083"/>
      <c r="G64" s="1083"/>
      <c r="H64" s="1083"/>
      <c r="I64" s="1083"/>
      <c r="J64" s="1099"/>
      <c r="K64" s="1100"/>
      <c r="L64" s="1100"/>
      <c r="M64" s="1100"/>
      <c r="N64" s="1101"/>
    </row>
    <row r="65" spans="1:19" ht="28.5" customHeight="1" thickTop="1" thickBot="1" x14ac:dyDescent="0.3">
      <c r="A65" s="1076" t="s">
        <v>18</v>
      </c>
      <c r="B65" s="1076"/>
      <c r="C65" s="1076"/>
      <c r="D65" s="1076"/>
      <c r="E65" s="1076"/>
      <c r="F65" s="1076"/>
      <c r="G65" s="1076"/>
      <c r="H65" s="617"/>
      <c r="I65" s="1077" t="s">
        <v>380</v>
      </c>
      <c r="J65" s="1077"/>
      <c r="K65" s="1077"/>
      <c r="L65" s="1077"/>
      <c r="M65" s="1077"/>
      <c r="N65" s="1077"/>
    </row>
    <row r="66" spans="1:19" ht="26.25" customHeight="1" thickTop="1" x14ac:dyDescent="0.25">
      <c r="A66" s="1084"/>
      <c r="B66" s="1085"/>
      <c r="C66" s="1085"/>
      <c r="D66" s="1085"/>
      <c r="E66" s="1085"/>
      <c r="F66" s="1085"/>
      <c r="G66" s="1085"/>
      <c r="H66" s="1086"/>
      <c r="I66" s="1078"/>
      <c r="J66" s="1079"/>
      <c r="K66" s="1079"/>
      <c r="L66" s="1079"/>
      <c r="M66" s="1079"/>
      <c r="N66" s="1102"/>
    </row>
    <row r="67" spans="1:19" ht="26.25" customHeight="1" thickBot="1" x14ac:dyDescent="0.3">
      <c r="A67" s="1087"/>
      <c r="B67" s="1088"/>
      <c r="C67" s="1088"/>
      <c r="D67" s="1088"/>
      <c r="E67" s="1088"/>
      <c r="F67" s="1088"/>
      <c r="G67" s="1088"/>
      <c r="H67" s="1089"/>
      <c r="I67" s="1082"/>
      <c r="J67" s="1083"/>
      <c r="K67" s="1083"/>
      <c r="L67" s="1083"/>
      <c r="M67" s="1083"/>
      <c r="N67" s="1103"/>
    </row>
    <row r="68" spans="1:19" ht="13.5" customHeight="1" thickTop="1" thickBot="1" x14ac:dyDescent="0.3">
      <c r="A68" s="471"/>
      <c r="B68" s="471"/>
      <c r="C68" s="471"/>
      <c r="D68" s="471"/>
      <c r="E68" s="471"/>
      <c r="F68" s="471"/>
      <c r="G68" s="471"/>
      <c r="H68" s="471"/>
      <c r="I68" s="471"/>
      <c r="J68" s="471"/>
      <c r="K68" s="471"/>
      <c r="L68" s="471"/>
      <c r="M68" s="471"/>
      <c r="N68" s="471"/>
    </row>
    <row r="69" spans="1:19" s="408" customFormat="1" ht="28.5" customHeight="1" thickTop="1" thickBot="1" x14ac:dyDescent="0.3">
      <c r="A69" s="79" t="s">
        <v>15</v>
      </c>
      <c r="B69" s="80"/>
      <c r="C69" s="80"/>
      <c r="D69" s="80"/>
      <c r="E69" s="80" t="s">
        <v>161</v>
      </c>
      <c r="F69" s="80"/>
      <c r="G69" s="81"/>
      <c r="H69" s="80"/>
      <c r="I69" s="96"/>
      <c r="J69" s="96"/>
      <c r="K69" s="95"/>
      <c r="L69" s="96"/>
      <c r="M69" s="96"/>
      <c r="N69" s="97"/>
      <c r="O69" s="94"/>
    </row>
    <row r="70" spans="1:19" ht="24" customHeight="1" thickTop="1" x14ac:dyDescent="0.25">
      <c r="A70" s="1124" t="s">
        <v>754</v>
      </c>
      <c r="B70" s="1125"/>
      <c r="C70" s="1125"/>
      <c r="D70" s="1125"/>
      <c r="E70" s="1125"/>
      <c r="F70" s="1125"/>
      <c r="G70" s="1125"/>
      <c r="H70" s="1125"/>
      <c r="I70" s="1125"/>
      <c r="J70" s="576"/>
      <c r="K70" s="435"/>
      <c r="L70" s="1059"/>
      <c r="M70" s="655"/>
      <c r="N70" s="194"/>
    </row>
    <row r="71" spans="1:19" ht="14.85" customHeight="1" x14ac:dyDescent="0.25">
      <c r="A71" s="434"/>
      <c r="B71" s="628"/>
      <c r="C71" s="664" t="s">
        <v>365</v>
      </c>
      <c r="D71" s="628"/>
      <c r="E71" s="664" t="s">
        <v>366</v>
      </c>
      <c r="F71" s="628"/>
      <c r="G71" s="664" t="s">
        <v>367</v>
      </c>
      <c r="H71" s="628"/>
      <c r="I71" s="664" t="s">
        <v>368</v>
      </c>
      <c r="J71" s="678"/>
      <c r="K71" s="83"/>
      <c r="L71" s="1060"/>
      <c r="M71" s="648"/>
      <c r="N71" s="84"/>
      <c r="P71" s="296" t="b">
        <v>0</v>
      </c>
      <c r="Q71" s="296" t="b">
        <v>0</v>
      </c>
      <c r="R71" s="296" t="b">
        <v>0</v>
      </c>
      <c r="S71" s="296" t="b">
        <v>0</v>
      </c>
    </row>
    <row r="72" spans="1:19" ht="6.75" customHeight="1" x14ac:dyDescent="0.25">
      <c r="A72" s="642"/>
      <c r="B72" s="643"/>
      <c r="C72" s="643"/>
      <c r="D72" s="661"/>
      <c r="E72" s="660"/>
      <c r="F72" s="661"/>
      <c r="G72" s="662"/>
      <c r="H72" s="661"/>
      <c r="I72" s="663"/>
      <c r="J72" s="178"/>
      <c r="K72" s="75"/>
      <c r="L72" s="76"/>
      <c r="M72" s="76"/>
      <c r="N72" s="74"/>
      <c r="O72" s="3"/>
    </row>
    <row r="73" spans="1:19" s="408" customFormat="1" ht="57" customHeight="1" x14ac:dyDescent="0.25">
      <c r="A73" s="103"/>
      <c r="B73" s="621"/>
      <c r="C73" s="677" t="s">
        <v>751</v>
      </c>
      <c r="D73" s="621"/>
      <c r="E73" s="1048"/>
      <c r="F73" s="1049"/>
      <c r="G73" s="1049"/>
      <c r="H73" s="1049"/>
      <c r="I73" s="1049"/>
      <c r="J73" s="1050"/>
      <c r="K73" s="71"/>
      <c r="L73" s="76"/>
      <c r="M73" s="76"/>
      <c r="N73" s="74"/>
      <c r="O73" s="55"/>
    </row>
    <row r="74" spans="1:19" s="57" customFormat="1" ht="45" customHeight="1" x14ac:dyDescent="0.25">
      <c r="A74" s="1114" t="s">
        <v>832</v>
      </c>
      <c r="B74" s="1115"/>
      <c r="C74" s="1115"/>
      <c r="D74" s="1115"/>
      <c r="E74" s="1115"/>
      <c r="F74" s="1115"/>
      <c r="G74" s="1115"/>
      <c r="H74" s="1115"/>
      <c r="I74" s="1127"/>
      <c r="J74" s="575"/>
      <c r="K74" s="85"/>
      <c r="L74" s="648" t="s">
        <v>661</v>
      </c>
      <c r="M74" s="648"/>
      <c r="N74" s="839" t="s">
        <v>150</v>
      </c>
      <c r="P74" s="57" t="b">
        <v>0</v>
      </c>
    </row>
    <row r="75" spans="1:19" s="408" customFormat="1" ht="47.25" customHeight="1" x14ac:dyDescent="0.25">
      <c r="A75" s="180"/>
      <c r="B75" s="622"/>
      <c r="C75" s="622" t="s">
        <v>336</v>
      </c>
      <c r="D75" s="622"/>
      <c r="E75" s="1048"/>
      <c r="F75" s="1049"/>
      <c r="G75" s="1049"/>
      <c r="H75" s="1049"/>
      <c r="I75" s="1049"/>
      <c r="J75" s="1050"/>
      <c r="K75" s="71"/>
      <c r="L75" s="651" t="s">
        <v>602</v>
      </c>
      <c r="M75" s="849" t="s">
        <v>659</v>
      </c>
      <c r="N75" s="500" t="e">
        <f>'2D-Indic. à saisir'!H103</f>
        <v>#DIV/0!</v>
      </c>
      <c r="O75" s="55"/>
    </row>
    <row r="76" spans="1:19" s="408" customFormat="1" ht="38.25" customHeight="1" x14ac:dyDescent="0.25">
      <c r="A76" s="642"/>
      <c r="B76" s="643"/>
      <c r="C76" s="643" t="s">
        <v>162</v>
      </c>
      <c r="D76" s="643"/>
      <c r="E76" s="1048"/>
      <c r="F76" s="1049"/>
      <c r="G76" s="1049"/>
      <c r="H76" s="1049"/>
      <c r="I76" s="1049"/>
      <c r="J76" s="1050"/>
      <c r="K76" s="71"/>
      <c r="L76" s="76"/>
      <c r="M76" s="76"/>
      <c r="N76" s="74"/>
      <c r="O76" s="55"/>
    </row>
    <row r="77" spans="1:19" s="57" customFormat="1" ht="24.75" customHeight="1" x14ac:dyDescent="0.25">
      <c r="A77" s="1114" t="s">
        <v>833</v>
      </c>
      <c r="B77" s="1115"/>
      <c r="C77" s="1115"/>
      <c r="D77" s="1115"/>
      <c r="E77" s="1115"/>
      <c r="F77" s="1115"/>
      <c r="G77" s="1115"/>
      <c r="H77" s="1115"/>
      <c r="I77" s="1115"/>
      <c r="J77" s="575"/>
      <c r="K77" s="85"/>
      <c r="L77" s="59"/>
      <c r="M77" s="59"/>
      <c r="N77" s="86"/>
    </row>
    <row r="78" spans="1:19" s="408" customFormat="1" ht="56.25" customHeight="1" x14ac:dyDescent="0.25">
      <c r="A78" s="180"/>
      <c r="B78" s="622"/>
      <c r="C78" s="622" t="s">
        <v>336</v>
      </c>
      <c r="D78" s="622"/>
      <c r="E78" s="1048"/>
      <c r="F78" s="1049"/>
      <c r="G78" s="1049"/>
      <c r="H78" s="1049"/>
      <c r="I78" s="1049"/>
      <c r="J78" s="1050"/>
      <c r="K78" s="71"/>
      <c r="L78" s="410" t="s">
        <v>660</v>
      </c>
      <c r="M78" s="410"/>
      <c r="N78" s="850" t="s">
        <v>659</v>
      </c>
      <c r="O78" s="55"/>
    </row>
    <row r="79" spans="1:19" s="408" customFormat="1" ht="41.25" customHeight="1" x14ac:dyDescent="0.25">
      <c r="A79" s="645"/>
      <c r="B79" s="668"/>
      <c r="C79" s="668" t="s">
        <v>162</v>
      </c>
      <c r="D79" s="668"/>
      <c r="E79" s="1048"/>
      <c r="F79" s="1049"/>
      <c r="G79" s="1049"/>
      <c r="H79" s="1049"/>
      <c r="I79" s="1049"/>
      <c r="J79" s="1050"/>
      <c r="K79" s="71"/>
      <c r="L79" s="76"/>
      <c r="M79" s="76"/>
      <c r="N79" s="74"/>
      <c r="O79" s="55"/>
    </row>
    <row r="80" spans="1:19" ht="27.75" customHeight="1" x14ac:dyDescent="0.25">
      <c r="A80" s="1114" t="s">
        <v>391</v>
      </c>
      <c r="B80" s="1115"/>
      <c r="C80" s="1115"/>
      <c r="D80" s="1115"/>
      <c r="E80" s="1115"/>
      <c r="F80" s="1115"/>
      <c r="G80" s="1115"/>
      <c r="H80" s="1115"/>
      <c r="I80" s="1115"/>
      <c r="J80" s="575"/>
      <c r="K80" s="75"/>
      <c r="L80" s="76"/>
      <c r="M80" s="76"/>
      <c r="N80" s="74"/>
      <c r="O80" s="3"/>
    </row>
    <row r="81" spans="1:15" s="408" customFormat="1" ht="45.75" customHeight="1" x14ac:dyDescent="0.25">
      <c r="A81" s="653"/>
      <c r="B81" s="654"/>
      <c r="C81" s="654" t="s">
        <v>156</v>
      </c>
      <c r="D81" s="654"/>
      <c r="E81" s="1048"/>
      <c r="F81" s="1049"/>
      <c r="G81" s="1049"/>
      <c r="H81" s="1049"/>
      <c r="I81" s="1049"/>
      <c r="J81" s="1050"/>
      <c r="K81" s="71"/>
      <c r="L81" s="76"/>
      <c r="M81" s="76"/>
      <c r="N81" s="74"/>
      <c r="O81" s="55"/>
    </row>
    <row r="82" spans="1:15" s="57" customFormat="1" ht="30" customHeight="1" x14ac:dyDescent="0.25">
      <c r="A82" s="1104" t="s">
        <v>395</v>
      </c>
      <c r="B82" s="1105"/>
      <c r="C82" s="1105"/>
      <c r="D82" s="1105"/>
      <c r="E82" s="1105"/>
      <c r="F82" s="1105"/>
      <c r="G82" s="1105"/>
      <c r="H82" s="1105"/>
      <c r="I82" s="1105"/>
      <c r="J82" s="575"/>
      <c r="K82" s="85"/>
      <c r="L82" s="1126" t="s">
        <v>425</v>
      </c>
      <c r="M82" s="849" t="s">
        <v>659</v>
      </c>
      <c r="N82" s="500" t="e">
        <f>'2D-Indic. à saisir'!H66</f>
        <v>#DIV/0!</v>
      </c>
    </row>
    <row r="83" spans="1:15" s="408" customFormat="1" ht="47.25" customHeight="1" x14ac:dyDescent="0.25">
      <c r="A83" s="180"/>
      <c r="B83" s="622"/>
      <c r="C83" s="622" t="s">
        <v>336</v>
      </c>
      <c r="D83" s="622"/>
      <c r="E83" s="1048"/>
      <c r="F83" s="1049"/>
      <c r="G83" s="1049"/>
      <c r="H83" s="1049"/>
      <c r="I83" s="1049"/>
      <c r="J83" s="1050"/>
      <c r="K83" s="71"/>
      <c r="L83" s="1126"/>
      <c r="M83" s="469"/>
      <c r="N83" s="74"/>
      <c r="O83" s="55"/>
    </row>
    <row r="84" spans="1:15" s="408" customFormat="1" ht="46.5" customHeight="1" x14ac:dyDescent="0.25">
      <c r="A84" s="642"/>
      <c r="B84" s="643"/>
      <c r="C84" s="643" t="s">
        <v>162</v>
      </c>
      <c r="D84" s="643"/>
      <c r="E84" s="1048"/>
      <c r="F84" s="1049"/>
      <c r="G84" s="1049"/>
      <c r="H84" s="1049"/>
      <c r="I84" s="1049"/>
      <c r="J84" s="1050"/>
      <c r="K84" s="71"/>
      <c r="L84" s="61" t="s">
        <v>783</v>
      </c>
      <c r="M84" s="849" t="s">
        <v>659</v>
      </c>
      <c r="N84" s="851">
        <f>'2D-Indic. à saisir'!D83</f>
        <v>0</v>
      </c>
      <c r="O84" s="55"/>
    </row>
    <row r="85" spans="1:15" s="57" customFormat="1" ht="31.5" customHeight="1" x14ac:dyDescent="0.25">
      <c r="A85" s="1114" t="s">
        <v>369</v>
      </c>
      <c r="B85" s="1115"/>
      <c r="C85" s="1115"/>
      <c r="D85" s="1115"/>
      <c r="E85" s="1115"/>
      <c r="F85" s="1115"/>
      <c r="G85" s="1115"/>
      <c r="H85" s="1115"/>
      <c r="I85" s="1115"/>
      <c r="J85" s="575"/>
      <c r="K85" s="85"/>
      <c r="L85" s="1060" t="s">
        <v>662</v>
      </c>
      <c r="M85" s="1060"/>
      <c r="N85" s="839" t="s">
        <v>150</v>
      </c>
    </row>
    <row r="86" spans="1:15" s="408" customFormat="1" ht="47.25" customHeight="1" x14ac:dyDescent="0.25">
      <c r="A86" s="180"/>
      <c r="B86" s="622"/>
      <c r="C86" s="622" t="s">
        <v>336</v>
      </c>
      <c r="D86" s="622"/>
      <c r="E86" s="1048"/>
      <c r="F86" s="1049"/>
      <c r="G86" s="1049"/>
      <c r="H86" s="1049"/>
      <c r="I86" s="1049"/>
      <c r="J86" s="1050"/>
      <c r="K86" s="71"/>
      <c r="L86" s="1060" t="s">
        <v>663</v>
      </c>
      <c r="M86" s="1060"/>
      <c r="N86" s="839" t="s">
        <v>150</v>
      </c>
      <c r="O86" s="55"/>
    </row>
    <row r="87" spans="1:15" s="408" customFormat="1" ht="37.5" customHeight="1" x14ac:dyDescent="0.25">
      <c r="A87" s="645"/>
      <c r="B87" s="668"/>
      <c r="C87" s="668" t="s">
        <v>162</v>
      </c>
      <c r="D87" s="668"/>
      <c r="E87" s="1048"/>
      <c r="F87" s="1049"/>
      <c r="G87" s="1049"/>
      <c r="H87" s="1049"/>
      <c r="I87" s="1049"/>
      <c r="J87" s="1050"/>
      <c r="K87" s="71"/>
      <c r="L87" s="1060" t="s">
        <v>837</v>
      </c>
      <c r="M87" s="1060"/>
      <c r="N87" s="839" t="s">
        <v>824</v>
      </c>
      <c r="O87" s="55"/>
    </row>
    <row r="88" spans="1:15" s="57" customFormat="1" ht="37.5" customHeight="1" x14ac:dyDescent="0.25">
      <c r="A88" s="1114" t="s">
        <v>356</v>
      </c>
      <c r="B88" s="1115"/>
      <c r="C88" s="1115"/>
      <c r="D88" s="1115"/>
      <c r="E88" s="1115"/>
      <c r="F88" s="1115"/>
      <c r="G88" s="1115"/>
      <c r="H88" s="1115"/>
      <c r="I88" s="1115"/>
      <c r="J88" s="1116"/>
      <c r="K88" s="85"/>
      <c r="L88" s="59"/>
      <c r="M88" s="59"/>
      <c r="N88" s="86"/>
    </row>
    <row r="89" spans="1:15" s="408" customFormat="1" ht="48.75" customHeight="1" x14ac:dyDescent="0.25">
      <c r="A89" s="1108"/>
      <c r="B89" s="1109"/>
      <c r="C89" s="1109"/>
      <c r="D89" s="1109"/>
      <c r="E89" s="1109"/>
      <c r="F89" s="1109"/>
      <c r="G89" s="1109"/>
      <c r="H89" s="1109"/>
      <c r="I89" s="1109"/>
      <c r="J89" s="1110"/>
      <c r="K89" s="71"/>
      <c r="L89" s="76"/>
      <c r="M89" s="76"/>
      <c r="N89" s="74"/>
      <c r="O89" s="55"/>
    </row>
    <row r="90" spans="1:15" s="57" customFormat="1" ht="36.75" customHeight="1" x14ac:dyDescent="0.25">
      <c r="A90" s="1104" t="s">
        <v>397</v>
      </c>
      <c r="B90" s="1105"/>
      <c r="C90" s="1105"/>
      <c r="D90" s="1105"/>
      <c r="E90" s="1105"/>
      <c r="F90" s="1105"/>
      <c r="G90" s="1105"/>
      <c r="H90" s="1105"/>
      <c r="I90" s="1105"/>
      <c r="J90" s="575"/>
      <c r="K90" s="85"/>
      <c r="L90" s="59"/>
      <c r="M90" s="59"/>
      <c r="N90" s="86"/>
    </row>
    <row r="91" spans="1:15" s="408" customFormat="1" ht="47.25" customHeight="1" x14ac:dyDescent="0.25">
      <c r="A91" s="180"/>
      <c r="B91" s="622"/>
      <c r="C91" s="622" t="s">
        <v>336</v>
      </c>
      <c r="D91" s="622"/>
      <c r="E91" s="1048"/>
      <c r="F91" s="1049"/>
      <c r="G91" s="1049"/>
      <c r="H91" s="1049"/>
      <c r="I91" s="1049"/>
      <c r="J91" s="1050"/>
      <c r="K91" s="71"/>
      <c r="L91" s="76"/>
      <c r="M91" s="76"/>
      <c r="N91" s="74"/>
      <c r="O91" s="55"/>
    </row>
    <row r="92" spans="1:15" s="408" customFormat="1" ht="31.5" customHeight="1" x14ac:dyDescent="0.25">
      <c r="A92" s="645"/>
      <c r="B92" s="668"/>
      <c r="C92" s="668" t="s">
        <v>162</v>
      </c>
      <c r="D92" s="668"/>
      <c r="E92" s="1048"/>
      <c r="F92" s="1049"/>
      <c r="G92" s="1049"/>
      <c r="H92" s="1049"/>
      <c r="I92" s="1049"/>
      <c r="J92" s="1050"/>
      <c r="K92" s="71"/>
      <c r="L92" s="76"/>
      <c r="M92" s="76"/>
      <c r="N92" s="74"/>
      <c r="O92" s="55"/>
    </row>
    <row r="93" spans="1:15" s="57" customFormat="1" ht="36" customHeight="1" x14ac:dyDescent="0.25">
      <c r="A93" s="1051" t="s">
        <v>838</v>
      </c>
      <c r="B93" s="1052"/>
      <c r="C93" s="1052"/>
      <c r="D93" s="1052"/>
      <c r="E93" s="1052"/>
      <c r="F93" s="1052"/>
      <c r="G93" s="1052"/>
      <c r="H93" s="1052"/>
      <c r="I93" s="1052"/>
      <c r="J93" s="575"/>
      <c r="K93" s="85"/>
      <c r="L93" s="1060" t="s">
        <v>440</v>
      </c>
      <c r="M93" s="1060"/>
      <c r="N93" s="850" t="s">
        <v>659</v>
      </c>
    </row>
    <row r="94" spans="1:15" s="408" customFormat="1" ht="32.25" customHeight="1" x14ac:dyDescent="0.25">
      <c r="A94" s="653"/>
      <c r="B94" s="654"/>
      <c r="C94" s="654" t="s">
        <v>156</v>
      </c>
      <c r="D94" s="654"/>
      <c r="E94" s="1048"/>
      <c r="F94" s="1049"/>
      <c r="G94" s="1049"/>
      <c r="H94" s="1049"/>
      <c r="I94" s="1049"/>
      <c r="J94" s="1050"/>
      <c r="K94" s="71"/>
      <c r="L94" s="76"/>
      <c r="M94" s="467"/>
      <c r="N94" s="74"/>
      <c r="O94" s="55"/>
    </row>
    <row r="95" spans="1:15" s="57" customFormat="1" ht="32.25" customHeight="1" x14ac:dyDescent="0.25">
      <c r="A95" s="1104" t="s">
        <v>585</v>
      </c>
      <c r="B95" s="1105"/>
      <c r="C95" s="1105"/>
      <c r="D95" s="1105"/>
      <c r="E95" s="1105"/>
      <c r="F95" s="1105"/>
      <c r="G95" s="1105"/>
      <c r="H95" s="1105"/>
      <c r="I95" s="1105"/>
      <c r="J95" s="575"/>
      <c r="K95" s="85"/>
      <c r="L95" s="1060" t="s">
        <v>441</v>
      </c>
      <c r="M95" s="1060"/>
      <c r="N95" s="850" t="s">
        <v>659</v>
      </c>
    </row>
    <row r="96" spans="1:15" s="408" customFormat="1" ht="27.75" customHeight="1" x14ac:dyDescent="0.25">
      <c r="A96" s="653"/>
      <c r="B96" s="654"/>
      <c r="C96" s="654" t="s">
        <v>156</v>
      </c>
      <c r="D96" s="654"/>
      <c r="E96" s="1048"/>
      <c r="F96" s="1049"/>
      <c r="G96" s="1049"/>
      <c r="H96" s="1049"/>
      <c r="I96" s="1049"/>
      <c r="J96" s="1050"/>
      <c r="K96" s="71"/>
      <c r="L96" s="76"/>
      <c r="M96" s="76"/>
      <c r="N96" s="74"/>
      <c r="O96" s="55"/>
    </row>
    <row r="97" spans="1:18" s="57" customFormat="1" ht="29.1" customHeight="1" x14ac:dyDescent="0.25">
      <c r="A97" s="1046" t="s">
        <v>113</v>
      </c>
      <c r="B97" s="1047"/>
      <c r="C97" s="1047"/>
      <c r="D97" s="1047"/>
      <c r="E97" s="1047"/>
      <c r="F97" s="1047"/>
      <c r="G97" s="1047"/>
      <c r="H97" s="1047"/>
      <c r="I97" s="1128"/>
      <c r="J97" s="575"/>
      <c r="K97" s="85"/>
      <c r="L97" s="61" t="s">
        <v>664</v>
      </c>
      <c r="M97" s="840" t="s">
        <v>659</v>
      </c>
      <c r="N97" s="601">
        <f>'2D-Indic. à saisir'!C122+'2D-Indic. à saisir'!D122</f>
        <v>0</v>
      </c>
    </row>
    <row r="98" spans="1:18" s="57" customFormat="1" ht="14.85" customHeight="1" x14ac:dyDescent="0.25">
      <c r="A98" s="1132" t="s">
        <v>756</v>
      </c>
      <c r="B98" s="1133"/>
      <c r="C98" s="1133"/>
      <c r="D98" s="628"/>
      <c r="E98" s="672" t="s">
        <v>341</v>
      </c>
      <c r="F98" s="628"/>
      <c r="G98" s="672" t="s">
        <v>342</v>
      </c>
      <c r="H98" s="628"/>
      <c r="I98" s="1129" t="s">
        <v>343</v>
      </c>
      <c r="J98" s="1130"/>
      <c r="K98" s="85"/>
      <c r="L98" s="61"/>
      <c r="M98" s="76"/>
      <c r="N98" s="74"/>
      <c r="P98" s="57" t="b">
        <v>0</v>
      </c>
      <c r="Q98" s="57" t="b">
        <v>0</v>
      </c>
      <c r="R98" s="57" t="b">
        <v>0</v>
      </c>
    </row>
    <row r="99" spans="1:18" ht="12" customHeight="1" x14ac:dyDescent="0.25">
      <c r="A99" s="1132"/>
      <c r="B99" s="1133"/>
      <c r="C99" s="1133"/>
      <c r="D99" s="661"/>
      <c r="E99" s="679"/>
      <c r="F99" s="680"/>
      <c r="G99" s="681"/>
      <c r="H99" s="661"/>
      <c r="I99" s="663"/>
      <c r="J99" s="178"/>
      <c r="K99" s="75"/>
      <c r="L99" s="76"/>
      <c r="M99" s="76"/>
      <c r="N99" s="74"/>
      <c r="O99" s="3"/>
    </row>
    <row r="100" spans="1:18" s="100" customFormat="1" ht="36" customHeight="1" x14ac:dyDescent="0.25">
      <c r="A100" s="645"/>
      <c r="B100" s="668"/>
      <c r="C100" s="668" t="s">
        <v>757</v>
      </c>
      <c r="D100" s="669"/>
      <c r="E100" s="1048"/>
      <c r="F100" s="1049"/>
      <c r="G100" s="1049"/>
      <c r="H100" s="1049"/>
      <c r="I100" s="1049"/>
      <c r="J100" s="1050"/>
      <c r="K100" s="71"/>
      <c r="L100" s="59"/>
      <c r="M100" s="59"/>
      <c r="N100" s="86"/>
      <c r="O100" s="72"/>
    </row>
    <row r="101" spans="1:18" s="57" customFormat="1" ht="26.25" customHeight="1" x14ac:dyDescent="0.25">
      <c r="A101" s="1046" t="s">
        <v>759</v>
      </c>
      <c r="B101" s="1047"/>
      <c r="C101" s="1047"/>
      <c r="D101" s="1047"/>
      <c r="E101" s="1047"/>
      <c r="F101" s="1047"/>
      <c r="G101" s="1047"/>
      <c r="H101" s="1047"/>
      <c r="I101" s="1047"/>
      <c r="J101" s="1047"/>
      <c r="K101" s="85"/>
      <c r="L101" s="59"/>
      <c r="M101" s="59"/>
      <c r="N101" s="86"/>
    </row>
    <row r="102" spans="1:18" s="57" customFormat="1" ht="14.85" customHeight="1" x14ac:dyDescent="0.25">
      <c r="A102" s="181"/>
      <c r="B102" s="628"/>
      <c r="C102" s="672" t="s">
        <v>339</v>
      </c>
      <c r="D102" s="628"/>
      <c r="E102" s="1068" t="s">
        <v>760</v>
      </c>
      <c r="F102" s="1068"/>
      <c r="G102" s="1068"/>
      <c r="H102" s="628"/>
      <c r="I102" s="1068" t="s">
        <v>755</v>
      </c>
      <c r="J102" s="1131"/>
      <c r="K102" s="85"/>
      <c r="L102" s="59"/>
      <c r="M102" s="59"/>
      <c r="N102" s="86"/>
      <c r="P102" s="57" t="b">
        <v>0</v>
      </c>
      <c r="Q102" s="57" t="b">
        <v>0</v>
      </c>
      <c r="R102" s="57" t="b">
        <v>0</v>
      </c>
    </row>
    <row r="103" spans="1:18" s="57" customFormat="1" ht="12" customHeight="1" x14ac:dyDescent="0.25">
      <c r="A103" s="181"/>
      <c r="B103" s="629"/>
      <c r="C103" s="164"/>
      <c r="D103" s="164"/>
      <c r="E103" s="1068"/>
      <c r="F103" s="1068"/>
      <c r="G103" s="1068"/>
      <c r="H103" s="646"/>
      <c r="I103" s="1068"/>
      <c r="J103" s="1131"/>
      <c r="K103" s="85"/>
      <c r="L103" s="59"/>
      <c r="M103" s="59"/>
      <c r="N103" s="86"/>
    </row>
    <row r="104" spans="1:18" s="57" customFormat="1" ht="14.85" customHeight="1" x14ac:dyDescent="0.25">
      <c r="A104" s="182"/>
      <c r="B104" s="628"/>
      <c r="C104" s="1134" t="s">
        <v>834</v>
      </c>
      <c r="D104" s="628"/>
      <c r="E104" s="686" t="s">
        <v>729</v>
      </c>
      <c r="F104" s="628"/>
      <c r="G104" s="686" t="s">
        <v>340</v>
      </c>
      <c r="H104" s="184"/>
      <c r="I104" s="117"/>
      <c r="J104" s="183"/>
      <c r="K104" s="85"/>
      <c r="L104" s="59"/>
      <c r="M104" s="59"/>
      <c r="N104" s="86"/>
      <c r="P104" s="57" t="b">
        <v>0</v>
      </c>
      <c r="Q104" s="57" t="b">
        <v>0</v>
      </c>
      <c r="R104" s="57" t="b">
        <v>0</v>
      </c>
    </row>
    <row r="105" spans="1:18" s="57" customFormat="1" ht="21" customHeight="1" x14ac:dyDescent="0.25">
      <c r="A105" s="182"/>
      <c r="B105" s="184"/>
      <c r="C105" s="1134"/>
      <c r="D105" s="184"/>
      <c r="E105" s="184"/>
      <c r="F105" s="184"/>
      <c r="G105" s="184"/>
      <c r="H105" s="184"/>
      <c r="I105" s="117"/>
      <c r="J105" s="117"/>
      <c r="K105" s="85"/>
      <c r="L105" s="59"/>
      <c r="M105" s="59"/>
      <c r="N105" s="86"/>
    </row>
    <row r="106" spans="1:18" ht="6.75" customHeight="1" x14ac:dyDescent="0.25">
      <c r="A106" s="642"/>
      <c r="B106" s="643"/>
      <c r="C106" s="643"/>
      <c r="D106" s="661"/>
      <c r="E106" s="660"/>
      <c r="F106" s="661"/>
      <c r="G106" s="662"/>
      <c r="H106" s="661"/>
      <c r="I106" s="663"/>
      <c r="J106" s="178"/>
      <c r="K106" s="75"/>
      <c r="L106" s="76"/>
      <c r="M106" s="76"/>
      <c r="N106" s="74"/>
      <c r="O106" s="3"/>
    </row>
    <row r="107" spans="1:18" s="100" customFormat="1" ht="38.25" customHeight="1" x14ac:dyDescent="0.25">
      <c r="A107" s="645"/>
      <c r="B107" s="668"/>
      <c r="C107" s="668" t="s">
        <v>758</v>
      </c>
      <c r="D107" s="668"/>
      <c r="E107" s="1048"/>
      <c r="F107" s="1049"/>
      <c r="G107" s="1049"/>
      <c r="H107" s="1049"/>
      <c r="I107" s="1049"/>
      <c r="J107" s="1050"/>
      <c r="K107" s="71"/>
      <c r="L107" s="76"/>
      <c r="M107" s="76"/>
      <c r="N107" s="74"/>
      <c r="O107" s="72"/>
    </row>
    <row r="108" spans="1:18" ht="30" customHeight="1" x14ac:dyDescent="0.25">
      <c r="A108" s="1043" t="s">
        <v>114</v>
      </c>
      <c r="B108" s="1045"/>
      <c r="C108" s="1045"/>
      <c r="D108" s="1045"/>
      <c r="E108" s="1045"/>
      <c r="F108" s="1045"/>
      <c r="G108" s="1045"/>
      <c r="H108" s="1045"/>
      <c r="I108" s="1045"/>
      <c r="J108" s="575"/>
      <c r="K108" s="83"/>
      <c r="L108" s="297"/>
      <c r="M108" s="297"/>
      <c r="N108" s="84"/>
    </row>
    <row r="109" spans="1:18" s="57" customFormat="1" ht="36" customHeight="1" x14ac:dyDescent="0.25">
      <c r="A109" s="1046" t="s">
        <v>159</v>
      </c>
      <c r="B109" s="1047"/>
      <c r="C109" s="1047"/>
      <c r="D109" s="1047"/>
      <c r="E109" s="1047"/>
      <c r="F109" s="1047"/>
      <c r="G109" s="1047"/>
      <c r="H109" s="1047"/>
      <c r="I109" s="1047"/>
      <c r="J109" s="575"/>
      <c r="K109" s="59"/>
      <c r="L109" s="502"/>
      <c r="M109" s="297"/>
      <c r="N109" s="84"/>
    </row>
    <row r="110" spans="1:18" ht="30.75" customHeight="1" x14ac:dyDescent="0.25">
      <c r="A110" s="1051" t="s">
        <v>115</v>
      </c>
      <c r="B110" s="1052"/>
      <c r="C110" s="1052"/>
      <c r="D110" s="1052"/>
      <c r="E110" s="1052"/>
      <c r="F110" s="1052"/>
      <c r="G110" s="1052"/>
      <c r="H110" s="1052"/>
      <c r="I110" s="1148"/>
      <c r="J110" s="575"/>
      <c r="K110" s="83"/>
      <c r="L110" s="502" t="s">
        <v>591</v>
      </c>
      <c r="M110" s="297"/>
      <c r="N110" s="839" t="s">
        <v>150</v>
      </c>
    </row>
    <row r="111" spans="1:18" ht="14.85" customHeight="1" x14ac:dyDescent="0.25">
      <c r="A111" s="1117"/>
      <c r="B111" s="643"/>
      <c r="C111" s="1118" t="s">
        <v>762</v>
      </c>
      <c r="D111" s="628"/>
      <c r="E111" s="686" t="s">
        <v>521</v>
      </c>
      <c r="F111" s="628"/>
      <c r="G111" s="686" t="s">
        <v>344</v>
      </c>
      <c r="H111" s="628"/>
      <c r="I111" s="694" t="s">
        <v>592</v>
      </c>
      <c r="J111" s="193"/>
      <c r="K111" s="83"/>
      <c r="L111" s="1135" t="s">
        <v>605</v>
      </c>
      <c r="M111" s="1152" t="s">
        <v>659</v>
      </c>
      <c r="N111" s="1136" t="e">
        <f>'2D-Indic. à saisir'!G110</f>
        <v>#DIV/0!</v>
      </c>
      <c r="P111" s="296" t="b">
        <v>0</v>
      </c>
      <c r="Q111" s="296" t="b">
        <v>0</v>
      </c>
      <c r="R111" s="296" t="b">
        <v>0</v>
      </c>
    </row>
    <row r="112" spans="1:18" ht="6" customHeight="1" x14ac:dyDescent="0.25">
      <c r="A112" s="1117"/>
      <c r="B112" s="643"/>
      <c r="C112" s="1118"/>
      <c r="D112" s="643"/>
      <c r="E112" s="686"/>
      <c r="F112" s="643"/>
      <c r="G112" s="686"/>
      <c r="H112" s="643"/>
      <c r="I112" s="694"/>
      <c r="J112" s="193"/>
      <c r="K112" s="83"/>
      <c r="L112" s="1135"/>
      <c r="M112" s="1152"/>
      <c r="N112" s="1137"/>
    </row>
    <row r="113" spans="1:20" ht="14.85" customHeight="1" x14ac:dyDescent="0.25">
      <c r="A113" s="1117"/>
      <c r="B113" s="643"/>
      <c r="C113" s="1118"/>
      <c r="D113" s="628"/>
      <c r="E113" s="692" t="s">
        <v>359</v>
      </c>
      <c r="F113" s="628"/>
      <c r="G113" s="692" t="s">
        <v>835</v>
      </c>
      <c r="H113" s="628"/>
      <c r="I113" s="692" t="s">
        <v>346</v>
      </c>
      <c r="J113" s="688"/>
      <c r="K113" s="83"/>
      <c r="L113" s="1135"/>
      <c r="M113" s="1152"/>
      <c r="N113" s="1138"/>
      <c r="P113" s="296" t="b">
        <v>0</v>
      </c>
      <c r="Q113" s="296" t="b">
        <v>0</v>
      </c>
      <c r="R113" s="296" t="b">
        <v>0</v>
      </c>
      <c r="S113" s="296" t="b">
        <v>0</v>
      </c>
    </row>
    <row r="114" spans="1:20" s="57" customFormat="1" ht="6.75" customHeight="1" x14ac:dyDescent="0.25">
      <c r="A114" s="642"/>
      <c r="B114" s="640"/>
      <c r="C114" s="643"/>
      <c r="D114" s="629"/>
      <c r="E114" s="693"/>
      <c r="F114" s="629"/>
      <c r="G114" s="687"/>
      <c r="H114" s="629"/>
      <c r="I114" s="633"/>
      <c r="J114" s="647"/>
      <c r="K114" s="59"/>
      <c r="L114" s="1135"/>
      <c r="M114" s="631"/>
      <c r="N114" s="630"/>
    </row>
    <row r="115" spans="1:20" s="57" customFormat="1" ht="14.25" customHeight="1" x14ac:dyDescent="0.25">
      <c r="A115" s="627"/>
      <c r="B115" s="629"/>
      <c r="C115" s="672"/>
      <c r="D115" s="628"/>
      <c r="E115" s="672" t="s">
        <v>753</v>
      </c>
      <c r="F115" s="1071"/>
      <c r="G115" s="1072"/>
      <c r="H115" s="1072"/>
      <c r="I115" s="1073"/>
      <c r="J115" s="647"/>
      <c r="K115" s="59"/>
      <c r="L115" s="1135"/>
      <c r="M115" s="321"/>
      <c r="N115" s="86"/>
      <c r="P115" s="57" t="b">
        <v>0</v>
      </c>
      <c r="Q115" s="57" t="b">
        <v>0</v>
      </c>
      <c r="R115" s="57" t="b">
        <v>0</v>
      </c>
      <c r="S115" s="57" t="b">
        <v>0</v>
      </c>
      <c r="T115" s="57" t="b">
        <v>0</v>
      </c>
    </row>
    <row r="116" spans="1:20" s="57" customFormat="1" ht="9" customHeight="1" x14ac:dyDescent="0.25">
      <c r="A116" s="690"/>
      <c r="B116" s="634"/>
      <c r="C116" s="646"/>
      <c r="D116" s="646"/>
      <c r="E116" s="646"/>
      <c r="F116" s="164"/>
      <c r="G116" s="646"/>
      <c r="H116" s="164"/>
      <c r="I116" s="164"/>
      <c r="J116" s="190"/>
      <c r="K116" s="59"/>
      <c r="L116" s="321"/>
      <c r="M116" s="321"/>
      <c r="N116" s="86"/>
      <c r="P116" s="57" t="b">
        <v>0</v>
      </c>
      <c r="Q116" s="57" t="b">
        <v>0</v>
      </c>
      <c r="R116" s="57" t="b">
        <v>0</v>
      </c>
      <c r="S116" s="57" t="b">
        <v>0</v>
      </c>
      <c r="T116" s="57" t="b">
        <v>0</v>
      </c>
    </row>
    <row r="117" spans="1:20" s="408" customFormat="1" ht="47.25" customHeight="1" x14ac:dyDescent="0.25">
      <c r="A117" s="656"/>
      <c r="B117" s="659"/>
      <c r="C117" s="659" t="s">
        <v>586</v>
      </c>
      <c r="D117" s="659"/>
      <c r="E117" s="1048"/>
      <c r="F117" s="1049"/>
      <c r="G117" s="1049"/>
      <c r="H117" s="1049"/>
      <c r="I117" s="1049"/>
      <c r="J117" s="1050"/>
      <c r="K117" s="83"/>
      <c r="L117" s="411" t="s">
        <v>684</v>
      </c>
      <c r="M117" s="840" t="s">
        <v>659</v>
      </c>
      <c r="N117" s="500" t="e">
        <f>'2D-Indic. à saisir'!E116</f>
        <v>#DIV/0!</v>
      </c>
      <c r="O117" s="55"/>
    </row>
    <row r="118" spans="1:20" s="408" customFormat="1" ht="44.25" customHeight="1" x14ac:dyDescent="0.25">
      <c r="A118" s="656"/>
      <c r="B118" s="659"/>
      <c r="C118" s="659" t="s">
        <v>587</v>
      </c>
      <c r="D118" s="659"/>
      <c r="E118" s="577"/>
      <c r="F118" s="1149"/>
      <c r="G118" s="1150"/>
      <c r="H118" s="1150"/>
      <c r="I118" s="1150"/>
      <c r="J118" s="1151"/>
      <c r="K118" s="83"/>
      <c r="L118" s="316"/>
      <c r="M118" s="316"/>
      <c r="N118" s="84"/>
      <c r="O118" s="55"/>
    </row>
    <row r="119" spans="1:20" s="408" customFormat="1" ht="36.75" customHeight="1" x14ac:dyDescent="0.25">
      <c r="A119" s="657"/>
      <c r="B119" s="624"/>
      <c r="C119" s="624" t="s">
        <v>590</v>
      </c>
      <c r="D119" s="624"/>
      <c r="E119" s="1048"/>
      <c r="F119" s="1049"/>
      <c r="G119" s="1049"/>
      <c r="H119" s="1049"/>
      <c r="I119" s="1049"/>
      <c r="J119" s="1050"/>
      <c r="K119" s="83"/>
      <c r="L119" s="297"/>
      <c r="M119" s="297"/>
      <c r="N119" s="84"/>
      <c r="O119" s="55"/>
    </row>
    <row r="120" spans="1:20" s="57" customFormat="1" ht="36" customHeight="1" x14ac:dyDescent="0.25">
      <c r="A120" s="1114" t="s">
        <v>360</v>
      </c>
      <c r="B120" s="1115"/>
      <c r="C120" s="1115"/>
      <c r="D120" s="1115"/>
      <c r="E120" s="1115"/>
      <c r="F120" s="1115"/>
      <c r="G120" s="1115"/>
      <c r="H120" s="1115"/>
      <c r="I120" s="1115"/>
      <c r="J120" s="575"/>
      <c r="K120" s="83"/>
      <c r="L120" s="1135" t="s">
        <v>666</v>
      </c>
      <c r="M120" s="1135"/>
      <c r="N120" s="839" t="s">
        <v>150</v>
      </c>
    </row>
    <row r="121" spans="1:20" s="408" customFormat="1" ht="27" customHeight="1" x14ac:dyDescent="0.25">
      <c r="A121" s="99"/>
      <c r="B121" s="625"/>
      <c r="C121" s="625" t="s">
        <v>156</v>
      </c>
      <c r="D121" s="625"/>
      <c r="E121" s="1048"/>
      <c r="F121" s="1049"/>
      <c r="G121" s="1049"/>
      <c r="H121" s="1049"/>
      <c r="I121" s="1049"/>
      <c r="J121" s="1050"/>
      <c r="K121" s="83"/>
      <c r="L121" s="297"/>
      <c r="M121" s="297"/>
      <c r="N121" s="84"/>
      <c r="O121" s="55"/>
    </row>
    <row r="122" spans="1:20" s="57" customFormat="1" ht="36" customHeight="1" x14ac:dyDescent="0.25">
      <c r="A122" s="1114" t="s">
        <v>836</v>
      </c>
      <c r="B122" s="1115"/>
      <c r="C122" s="1115"/>
      <c r="D122" s="1115"/>
      <c r="E122" s="1115"/>
      <c r="F122" s="1115"/>
      <c r="G122" s="1115"/>
      <c r="H122" s="1115"/>
      <c r="I122" s="1115"/>
      <c r="J122" s="575"/>
      <c r="K122" s="83"/>
      <c r="L122" s="1135" t="s">
        <v>667</v>
      </c>
      <c r="M122" s="1135"/>
      <c r="N122" s="839" t="s">
        <v>150</v>
      </c>
    </row>
    <row r="123" spans="1:20" s="408" customFormat="1" ht="27" customHeight="1" thickBot="1" x14ac:dyDescent="0.3">
      <c r="A123" s="185"/>
      <c r="B123" s="626"/>
      <c r="C123" s="626" t="s">
        <v>156</v>
      </c>
      <c r="D123" s="626"/>
      <c r="E123" s="1121"/>
      <c r="F123" s="1122"/>
      <c r="G123" s="1122"/>
      <c r="H123" s="1122"/>
      <c r="I123" s="1122"/>
      <c r="J123" s="1123"/>
      <c r="K123" s="101"/>
      <c r="L123" s="102"/>
      <c r="M123" s="102"/>
      <c r="N123" s="78"/>
      <c r="O123" s="55"/>
    </row>
    <row r="124" spans="1:20" s="408" customFormat="1" ht="3.75" customHeight="1" thickTop="1" thickBot="1" x14ac:dyDescent="0.3">
      <c r="A124" s="470"/>
      <c r="B124" s="620"/>
      <c r="C124" s="604"/>
      <c r="D124" s="620"/>
      <c r="E124" s="479"/>
      <c r="F124" s="604"/>
      <c r="G124" s="604"/>
      <c r="H124" s="604"/>
      <c r="I124" s="479"/>
      <c r="J124" s="479"/>
      <c r="K124" s="473"/>
      <c r="L124" s="154"/>
      <c r="M124" s="154"/>
      <c r="N124" s="155"/>
      <c r="O124" s="55"/>
    </row>
    <row r="125" spans="1:20" ht="20.100000000000001" customHeight="1" thickTop="1" thickBot="1" x14ac:dyDescent="0.3">
      <c r="A125" s="1076" t="s">
        <v>217</v>
      </c>
      <c r="B125" s="1076"/>
      <c r="C125" s="1076"/>
      <c r="D125" s="1076"/>
      <c r="E125" s="1076"/>
      <c r="F125" s="1076"/>
      <c r="G125" s="1076"/>
      <c r="H125" s="1076"/>
      <c r="I125" s="1076"/>
      <c r="J125" s="1077" t="s">
        <v>16</v>
      </c>
      <c r="K125" s="1077"/>
      <c r="L125" s="1077"/>
      <c r="M125" s="1077"/>
      <c r="N125" s="1077"/>
    </row>
    <row r="126" spans="1:20" ht="22.5" customHeight="1" thickTop="1" x14ac:dyDescent="0.25">
      <c r="A126" s="1078"/>
      <c r="B126" s="1079"/>
      <c r="C126" s="1079"/>
      <c r="D126" s="1079"/>
      <c r="E126" s="1079"/>
      <c r="F126" s="1079"/>
      <c r="G126" s="1079"/>
      <c r="H126" s="1079"/>
      <c r="I126" s="1079"/>
      <c r="J126" s="1093"/>
      <c r="K126" s="1094"/>
      <c r="L126" s="1094"/>
      <c r="M126" s="1094"/>
      <c r="N126" s="1095"/>
    </row>
    <row r="127" spans="1:20" ht="22.5" customHeight="1" x14ac:dyDescent="0.25">
      <c r="A127" s="1080"/>
      <c r="B127" s="1081"/>
      <c r="C127" s="1081"/>
      <c r="D127" s="1081"/>
      <c r="E127" s="1081"/>
      <c r="F127" s="1081"/>
      <c r="G127" s="1081"/>
      <c r="H127" s="1081"/>
      <c r="I127" s="1081"/>
      <c r="J127" s="1096"/>
      <c r="K127" s="1097"/>
      <c r="L127" s="1097"/>
      <c r="M127" s="1097"/>
      <c r="N127" s="1098"/>
    </row>
    <row r="128" spans="1:20" ht="22.5" customHeight="1" x14ac:dyDescent="0.25">
      <c r="A128" s="1080"/>
      <c r="B128" s="1081"/>
      <c r="C128" s="1081"/>
      <c r="D128" s="1081"/>
      <c r="E128" s="1081"/>
      <c r="F128" s="1081"/>
      <c r="G128" s="1081"/>
      <c r="H128" s="1081"/>
      <c r="I128" s="1081"/>
      <c r="J128" s="1096"/>
      <c r="K128" s="1097"/>
      <c r="L128" s="1097"/>
      <c r="M128" s="1097"/>
      <c r="N128" s="1098"/>
    </row>
    <row r="129" spans="1:20" ht="22.5" customHeight="1" thickBot="1" x14ac:dyDescent="0.3">
      <c r="A129" s="1082"/>
      <c r="B129" s="1083"/>
      <c r="C129" s="1083"/>
      <c r="D129" s="1083"/>
      <c r="E129" s="1083"/>
      <c r="F129" s="1083"/>
      <c r="G129" s="1083"/>
      <c r="H129" s="1083"/>
      <c r="I129" s="1083"/>
      <c r="J129" s="1099"/>
      <c r="K129" s="1100"/>
      <c r="L129" s="1100"/>
      <c r="M129" s="1100"/>
      <c r="N129" s="1101"/>
    </row>
    <row r="130" spans="1:20" ht="20.100000000000001" customHeight="1" thickTop="1" thickBot="1" x14ac:dyDescent="0.3">
      <c r="A130" s="1076" t="s">
        <v>18</v>
      </c>
      <c r="B130" s="1076"/>
      <c r="C130" s="1076"/>
      <c r="D130" s="1076"/>
      <c r="E130" s="1076"/>
      <c r="F130" s="1076"/>
      <c r="G130" s="1076"/>
      <c r="H130" s="644"/>
      <c r="I130" s="1077" t="s">
        <v>380</v>
      </c>
      <c r="J130" s="1077"/>
      <c r="K130" s="1077"/>
      <c r="L130" s="1077"/>
      <c r="M130" s="1077"/>
      <c r="N130" s="1077"/>
    </row>
    <row r="131" spans="1:20" ht="21.75" customHeight="1" thickTop="1" x14ac:dyDescent="0.25">
      <c r="A131" s="1084"/>
      <c r="B131" s="1085"/>
      <c r="C131" s="1085"/>
      <c r="D131" s="1085"/>
      <c r="E131" s="1085"/>
      <c r="F131" s="1085"/>
      <c r="G131" s="1085"/>
      <c r="H131" s="1086"/>
      <c r="I131" s="1078"/>
      <c r="J131" s="1079"/>
      <c r="K131" s="1079"/>
      <c r="L131" s="1079"/>
      <c r="M131" s="1079"/>
      <c r="N131" s="1102"/>
    </row>
    <row r="132" spans="1:20" ht="21.75" customHeight="1" thickBot="1" x14ac:dyDescent="0.3">
      <c r="A132" s="1087"/>
      <c r="B132" s="1088"/>
      <c r="C132" s="1088"/>
      <c r="D132" s="1088"/>
      <c r="E132" s="1088"/>
      <c r="F132" s="1088"/>
      <c r="G132" s="1088"/>
      <c r="H132" s="1089"/>
      <c r="I132" s="1082"/>
      <c r="J132" s="1083"/>
      <c r="K132" s="1083"/>
      <c r="L132" s="1083"/>
      <c r="M132" s="1083"/>
      <c r="N132" s="1103"/>
    </row>
    <row r="133" spans="1:20" ht="18" customHeight="1" thickTop="1" thickBot="1" x14ac:dyDescent="0.3">
      <c r="A133" s="471"/>
      <c r="B133" s="471"/>
      <c r="C133" s="471"/>
      <c r="D133" s="471"/>
      <c r="E133" s="471"/>
      <c r="F133" s="471"/>
      <c r="G133" s="471"/>
      <c r="H133" s="471"/>
      <c r="I133" s="471"/>
      <c r="J133" s="471"/>
      <c r="K133" s="471"/>
      <c r="L133" s="471"/>
      <c r="M133" s="471"/>
      <c r="N133" s="472"/>
    </row>
    <row r="134" spans="1:20" s="408" customFormat="1" ht="28.5" customHeight="1" thickTop="1" thickBot="1" x14ac:dyDescent="0.3">
      <c r="A134" s="79" t="s">
        <v>15</v>
      </c>
      <c r="B134" s="80"/>
      <c r="C134" s="80"/>
      <c r="D134" s="80"/>
      <c r="E134" s="80" t="s">
        <v>160</v>
      </c>
      <c r="F134" s="80"/>
      <c r="G134" s="81"/>
      <c r="H134" s="80"/>
      <c r="I134" s="96"/>
      <c r="J134" s="96"/>
      <c r="K134" s="95"/>
      <c r="L134" s="96"/>
      <c r="M134" s="96"/>
      <c r="N134" s="97"/>
      <c r="O134" s="94"/>
    </row>
    <row r="135" spans="1:20" s="57" customFormat="1" ht="31.5" customHeight="1" thickTop="1" x14ac:dyDescent="0.25">
      <c r="A135" s="1056" t="s">
        <v>764</v>
      </c>
      <c r="B135" s="1057"/>
      <c r="C135" s="1057"/>
      <c r="D135" s="1057"/>
      <c r="E135" s="1057"/>
      <c r="F135" s="1057"/>
      <c r="G135" s="1057"/>
      <c r="H135" s="1057"/>
      <c r="I135" s="1057"/>
      <c r="J135" s="576"/>
      <c r="K135" s="85"/>
      <c r="L135" s="1135" t="s">
        <v>372</v>
      </c>
      <c r="M135" s="1135"/>
      <c r="N135" s="839" t="s">
        <v>379</v>
      </c>
    </row>
    <row r="136" spans="1:20" s="57" customFormat="1" ht="14.85" customHeight="1" x14ac:dyDescent="0.25">
      <c r="A136" s="671"/>
      <c r="B136" s="628"/>
      <c r="C136" s="1139" t="s">
        <v>717</v>
      </c>
      <c r="D136" s="1139"/>
      <c r="E136" s="1139"/>
      <c r="F136" s="628"/>
      <c r="G136" s="1068" t="s">
        <v>763</v>
      </c>
      <c r="H136" s="1068"/>
      <c r="I136" s="1068"/>
      <c r="J136" s="1131"/>
      <c r="K136" s="85"/>
      <c r="L136" s="1135" t="s">
        <v>373</v>
      </c>
      <c r="M136" s="1135"/>
      <c r="N136" s="839" t="s">
        <v>379</v>
      </c>
      <c r="P136" s="57" t="b">
        <v>0</v>
      </c>
      <c r="Q136" s="57" t="b">
        <v>0</v>
      </c>
    </row>
    <row r="137" spans="1:20" s="57" customFormat="1" ht="14.85" customHeight="1" x14ac:dyDescent="0.25">
      <c r="A137" s="671"/>
      <c r="B137" s="658"/>
      <c r="C137" s="1139"/>
      <c r="D137" s="1139"/>
      <c r="E137" s="1139"/>
      <c r="F137" s="643"/>
      <c r="G137" s="1068"/>
      <c r="H137" s="1068"/>
      <c r="I137" s="1068"/>
      <c r="J137" s="1131"/>
      <c r="K137" s="85"/>
      <c r="L137" s="1135"/>
      <c r="M137" s="1135"/>
      <c r="N137" s="525"/>
    </row>
    <row r="138" spans="1:20" s="57" customFormat="1" ht="14.85" customHeight="1" x14ac:dyDescent="0.25">
      <c r="A138" s="671"/>
      <c r="B138" s="628"/>
      <c r="C138" s="1139" t="s">
        <v>718</v>
      </c>
      <c r="D138" s="1139"/>
      <c r="E138" s="1139"/>
      <c r="F138" s="628"/>
      <c r="G138" s="1139" t="s">
        <v>719</v>
      </c>
      <c r="H138" s="1139"/>
      <c r="I138" s="1139"/>
      <c r="J138" s="691"/>
      <c r="K138" s="85"/>
      <c r="L138" s="1135"/>
      <c r="M138" s="1135"/>
      <c r="N138" s="86"/>
      <c r="P138" s="57" t="b">
        <v>0</v>
      </c>
      <c r="Q138" s="57" t="b">
        <v>0</v>
      </c>
      <c r="R138" s="57" t="b">
        <v>0</v>
      </c>
    </row>
    <row r="139" spans="1:20" s="57" customFormat="1" ht="14.85" customHeight="1" x14ac:dyDescent="0.25">
      <c r="A139" s="671"/>
      <c r="B139" s="658"/>
      <c r="C139" s="658"/>
      <c r="D139" s="643"/>
      <c r="E139" s="658"/>
      <c r="F139" s="643"/>
      <c r="G139" s="695"/>
      <c r="H139" s="696"/>
      <c r="I139" s="696"/>
      <c r="J139" s="643"/>
      <c r="K139" s="85"/>
      <c r="L139" s="641"/>
      <c r="M139" s="641"/>
      <c r="N139" s="86"/>
    </row>
    <row r="140" spans="1:20" s="57" customFormat="1" ht="14.25" customHeight="1" x14ac:dyDescent="0.25">
      <c r="A140" s="627"/>
      <c r="B140" s="628"/>
      <c r="C140" s="672" t="s">
        <v>753</v>
      </c>
      <c r="D140" s="1071"/>
      <c r="E140" s="1072"/>
      <c r="F140" s="1072"/>
      <c r="G140" s="1073"/>
      <c r="H140" s="697"/>
      <c r="I140" s="689"/>
      <c r="J140" s="647"/>
      <c r="K140" s="59"/>
      <c r="L140" s="641"/>
      <c r="M140" s="321"/>
      <c r="N140" s="86"/>
      <c r="P140" s="57" t="b">
        <v>0</v>
      </c>
      <c r="Q140" s="57" t="b">
        <v>0</v>
      </c>
      <c r="R140" s="57" t="b">
        <v>0</v>
      </c>
      <c r="S140" s="57" t="b">
        <v>0</v>
      </c>
      <c r="T140" s="57" t="b">
        <v>0</v>
      </c>
    </row>
    <row r="141" spans="1:20" s="57" customFormat="1" ht="9" customHeight="1" x14ac:dyDescent="0.25">
      <c r="A141" s="690"/>
      <c r="B141" s="634"/>
      <c r="C141" s="646"/>
      <c r="D141" s="646"/>
      <c r="E141" s="646"/>
      <c r="F141" s="164"/>
      <c r="G141" s="646"/>
      <c r="H141" s="164"/>
      <c r="I141" s="164"/>
      <c r="J141" s="190"/>
      <c r="K141" s="59"/>
      <c r="L141" s="321"/>
      <c r="M141" s="321"/>
      <c r="N141" s="86"/>
      <c r="P141" s="57" t="b">
        <v>0</v>
      </c>
      <c r="Q141" s="57" t="b">
        <v>0</v>
      </c>
      <c r="R141" s="57" t="b">
        <v>0</v>
      </c>
      <c r="S141" s="57" t="b">
        <v>0</v>
      </c>
      <c r="T141" s="57" t="b">
        <v>0</v>
      </c>
    </row>
    <row r="142" spans="1:20" s="57" customFormat="1" ht="40.5" customHeight="1" x14ac:dyDescent="0.25">
      <c r="A142" s="1117"/>
      <c r="B142" s="620"/>
      <c r="C142" s="1118" t="s">
        <v>157</v>
      </c>
      <c r="D142" s="643"/>
      <c r="E142" s="1141"/>
      <c r="F142" s="1142"/>
      <c r="G142" s="1142"/>
      <c r="H142" s="1142"/>
      <c r="I142" s="1142"/>
      <c r="J142" s="1143"/>
      <c r="K142" s="85"/>
      <c r="L142" s="1135" t="s">
        <v>374</v>
      </c>
      <c r="M142" s="1135"/>
      <c r="N142" s="839" t="s">
        <v>379</v>
      </c>
    </row>
    <row r="143" spans="1:20" s="408" customFormat="1" ht="41.25" customHeight="1" x14ac:dyDescent="0.25">
      <c r="A143" s="1140"/>
      <c r="B143" s="623"/>
      <c r="C143" s="1090"/>
      <c r="D143" s="668"/>
      <c r="E143" s="1144"/>
      <c r="F143" s="1109"/>
      <c r="G143" s="1109"/>
      <c r="H143" s="1109"/>
      <c r="I143" s="1109"/>
      <c r="J143" s="1110"/>
      <c r="K143" s="71"/>
      <c r="L143" s="1135" t="s">
        <v>375</v>
      </c>
      <c r="M143" s="1135"/>
      <c r="N143" s="839" t="s">
        <v>379</v>
      </c>
      <c r="O143" s="55"/>
    </row>
    <row r="144" spans="1:20" s="57" customFormat="1" ht="34.5" customHeight="1" x14ac:dyDescent="0.25">
      <c r="A144" s="1051" t="s">
        <v>765</v>
      </c>
      <c r="B144" s="1052"/>
      <c r="C144" s="1052"/>
      <c r="D144" s="1052"/>
      <c r="E144" s="1052"/>
      <c r="F144" s="1052"/>
      <c r="G144" s="1052"/>
      <c r="H144" s="1052"/>
      <c r="I144" s="1052"/>
      <c r="J144" s="575"/>
      <c r="K144" s="85"/>
      <c r="L144" s="1135" t="s">
        <v>376</v>
      </c>
      <c r="M144" s="1135"/>
      <c r="N144" s="839" t="s">
        <v>379</v>
      </c>
    </row>
    <row r="145" spans="1:19" s="57" customFormat="1" ht="14.85" customHeight="1" x14ac:dyDescent="0.25">
      <c r="A145" s="1117"/>
      <c r="B145" s="620"/>
      <c r="C145" s="1118" t="s">
        <v>752</v>
      </c>
      <c r="D145" s="628"/>
      <c r="E145" s="672" t="s">
        <v>766</v>
      </c>
      <c r="F145" s="628"/>
      <c r="G145" s="672" t="s">
        <v>654</v>
      </c>
      <c r="H145" s="628"/>
      <c r="I145" s="672" t="s">
        <v>656</v>
      </c>
      <c r="J145" s="689"/>
      <c r="K145" s="85"/>
      <c r="L145" s="1135"/>
      <c r="M145" s="1135"/>
      <c r="N145" s="189"/>
      <c r="P145" s="57" t="b">
        <v>0</v>
      </c>
      <c r="Q145" s="57" t="b">
        <v>0</v>
      </c>
      <c r="R145" s="57" t="b">
        <v>0</v>
      </c>
      <c r="S145" s="57" t="b">
        <v>0</v>
      </c>
    </row>
    <row r="146" spans="1:19" s="57" customFormat="1" ht="14.85" customHeight="1" x14ac:dyDescent="0.25">
      <c r="A146" s="1117"/>
      <c r="B146" s="643"/>
      <c r="C146" s="1118"/>
      <c r="D146" s="643"/>
      <c r="E146" s="691"/>
      <c r="F146" s="691"/>
      <c r="G146" s="698"/>
      <c r="H146" s="691"/>
      <c r="I146" s="698"/>
      <c r="J146" s="689"/>
      <c r="K146" s="85"/>
      <c r="L146" s="641"/>
      <c r="M146" s="641"/>
      <c r="N146" s="189"/>
    </row>
    <row r="147" spans="1:19" s="57" customFormat="1" ht="14.85" customHeight="1" x14ac:dyDescent="0.25">
      <c r="A147" s="1117"/>
      <c r="B147" s="643"/>
      <c r="C147" s="1118"/>
      <c r="D147" s="628"/>
      <c r="E147" s="672" t="s">
        <v>655</v>
      </c>
      <c r="F147" s="628"/>
      <c r="G147" s="672" t="s">
        <v>720</v>
      </c>
      <c r="H147" s="691"/>
      <c r="I147" s="698"/>
      <c r="J147" s="689"/>
      <c r="K147" s="85"/>
      <c r="L147" s="641"/>
      <c r="M147" s="641"/>
      <c r="N147" s="189"/>
      <c r="P147" s="57" t="b">
        <v>0</v>
      </c>
      <c r="Q147" s="57" t="b">
        <v>0</v>
      </c>
      <c r="R147" s="57" t="b">
        <v>0</v>
      </c>
      <c r="S147" s="57" t="b">
        <v>0</v>
      </c>
    </row>
    <row r="148" spans="1:19" s="57" customFormat="1" ht="11.25" customHeight="1" x14ac:dyDescent="0.25">
      <c r="A148" s="1117"/>
      <c r="B148" s="658"/>
      <c r="C148" s="643"/>
      <c r="D148" s="643"/>
      <c r="E148" s="658"/>
      <c r="F148" s="643"/>
      <c r="G148" s="695"/>
      <c r="H148" s="695"/>
      <c r="I148" s="695"/>
      <c r="J148" s="643"/>
      <c r="K148" s="85"/>
      <c r="L148" s="641"/>
      <c r="M148" s="641"/>
      <c r="N148" s="525"/>
    </row>
    <row r="149" spans="1:19" s="408" customFormat="1" ht="49.5" customHeight="1" x14ac:dyDescent="0.25">
      <c r="A149" s="1140"/>
      <c r="B149" s="623"/>
      <c r="C149" s="668" t="s">
        <v>751</v>
      </c>
      <c r="D149" s="623"/>
      <c r="E149" s="1048"/>
      <c r="F149" s="1049"/>
      <c r="G149" s="1049"/>
      <c r="H149" s="1049"/>
      <c r="I149" s="1049"/>
      <c r="J149" s="1050"/>
      <c r="K149" s="71"/>
      <c r="L149" s="1135" t="s">
        <v>377</v>
      </c>
      <c r="M149" s="1135"/>
      <c r="N149" s="839" t="s">
        <v>379</v>
      </c>
      <c r="O149" s="55"/>
    </row>
    <row r="150" spans="1:19" ht="31.5" customHeight="1" x14ac:dyDescent="0.25">
      <c r="A150" s="1046" t="s">
        <v>111</v>
      </c>
      <c r="B150" s="1047"/>
      <c r="C150" s="1052"/>
      <c r="D150" s="1047"/>
      <c r="E150" s="1047"/>
      <c r="F150" s="1047"/>
      <c r="G150" s="1047"/>
      <c r="H150" s="1047"/>
      <c r="I150" s="1128"/>
      <c r="J150" s="575"/>
      <c r="K150" s="83"/>
      <c r="L150" s="297"/>
      <c r="M150" s="297"/>
      <c r="N150" s="84"/>
    </row>
    <row r="151" spans="1:19" s="408" customFormat="1" ht="23.25" customHeight="1" x14ac:dyDescent="0.25">
      <c r="A151" s="99"/>
      <c r="B151" s="625"/>
      <c r="C151" s="625" t="s">
        <v>156</v>
      </c>
      <c r="D151" s="625"/>
      <c r="E151" s="1048"/>
      <c r="F151" s="1049"/>
      <c r="G151" s="1049"/>
      <c r="H151" s="1049"/>
      <c r="I151" s="1049"/>
      <c r="J151" s="1050"/>
      <c r="K151" s="71"/>
      <c r="L151" s="76"/>
      <c r="M151" s="76"/>
      <c r="N151" s="74"/>
      <c r="O151" s="55"/>
    </row>
    <row r="152" spans="1:19" s="57" customFormat="1" ht="42" customHeight="1" x14ac:dyDescent="0.25">
      <c r="A152" s="1046" t="s">
        <v>583</v>
      </c>
      <c r="B152" s="1047"/>
      <c r="C152" s="1047"/>
      <c r="D152" s="1047"/>
      <c r="E152" s="1047"/>
      <c r="F152" s="1047"/>
      <c r="G152" s="1047"/>
      <c r="H152" s="1047"/>
      <c r="I152" s="1128"/>
      <c r="J152" s="575"/>
      <c r="K152" s="85"/>
      <c r="L152" s="1135" t="s">
        <v>668</v>
      </c>
      <c r="M152" s="1135"/>
      <c r="N152" s="850" t="s">
        <v>659</v>
      </c>
    </row>
    <row r="153" spans="1:19" s="408" customFormat="1" ht="39" customHeight="1" x14ac:dyDescent="0.25">
      <c r="A153" s="494"/>
      <c r="B153" s="618"/>
      <c r="C153" s="610" t="s">
        <v>156</v>
      </c>
      <c r="D153" s="618"/>
      <c r="E153" s="1048"/>
      <c r="F153" s="1049"/>
      <c r="G153" s="1049"/>
      <c r="H153" s="1049"/>
      <c r="I153" s="1049"/>
      <c r="J153" s="1050"/>
      <c r="K153" s="71"/>
      <c r="L153" s="1135" t="s">
        <v>436</v>
      </c>
      <c r="M153" s="1135"/>
      <c r="N153" s="850" t="s">
        <v>659</v>
      </c>
      <c r="O153" s="55"/>
    </row>
    <row r="154" spans="1:19" s="57" customFormat="1" ht="37.5" customHeight="1" x14ac:dyDescent="0.25">
      <c r="A154" s="1104" t="s">
        <v>584</v>
      </c>
      <c r="B154" s="1105"/>
      <c r="C154" s="1105"/>
      <c r="D154" s="1105"/>
      <c r="E154" s="1105"/>
      <c r="F154" s="1105"/>
      <c r="G154" s="1105"/>
      <c r="H154" s="1105"/>
      <c r="I154" s="1105"/>
      <c r="J154" s="575"/>
      <c r="K154" s="85"/>
      <c r="L154" s="1135" t="s">
        <v>797</v>
      </c>
      <c r="M154" s="1135"/>
      <c r="N154" s="850" t="s">
        <v>659</v>
      </c>
    </row>
    <row r="155" spans="1:19" s="408" customFormat="1" ht="53.25" customHeight="1" x14ac:dyDescent="0.25">
      <c r="A155" s="494"/>
      <c r="B155" s="618"/>
      <c r="C155" s="610" t="s">
        <v>156</v>
      </c>
      <c r="D155" s="618"/>
      <c r="E155" s="1048"/>
      <c r="F155" s="1049"/>
      <c r="G155" s="1049"/>
      <c r="H155" s="1049"/>
      <c r="I155" s="1049"/>
      <c r="J155" s="1050"/>
      <c r="K155" s="71"/>
      <c r="L155" s="1135" t="s">
        <v>795</v>
      </c>
      <c r="M155" s="1135"/>
      <c r="N155" s="850" t="s">
        <v>659</v>
      </c>
      <c r="O155" s="55"/>
    </row>
    <row r="156" spans="1:19" ht="35.25" customHeight="1" x14ac:dyDescent="0.25">
      <c r="A156" s="1051" t="s">
        <v>825</v>
      </c>
      <c r="B156" s="1052"/>
      <c r="C156" s="1052"/>
      <c r="D156" s="1052"/>
      <c r="E156" s="1052"/>
      <c r="F156" s="1052"/>
      <c r="G156" s="1052"/>
      <c r="H156" s="1052"/>
      <c r="I156" s="1052"/>
      <c r="J156" s="575"/>
      <c r="K156" s="75"/>
      <c r="L156" s="1135" t="s">
        <v>669</v>
      </c>
      <c r="M156" s="1135"/>
      <c r="N156" s="839" t="s">
        <v>379</v>
      </c>
      <c r="O156" s="3"/>
    </row>
    <row r="157" spans="1:19" ht="34.5" customHeight="1" thickBot="1" x14ac:dyDescent="0.3">
      <c r="A157" s="1145" t="s">
        <v>826</v>
      </c>
      <c r="B157" s="1146"/>
      <c r="C157" s="1146"/>
      <c r="D157" s="1146"/>
      <c r="E157" s="1147"/>
      <c r="F157" s="1147"/>
      <c r="G157" s="1147"/>
      <c r="H157" s="1147"/>
      <c r="I157" s="1147"/>
      <c r="J157" s="575"/>
      <c r="K157" s="77"/>
      <c r="L157" s="411" t="s">
        <v>378</v>
      </c>
      <c r="M157" s="852" t="s">
        <v>659</v>
      </c>
      <c r="N157" s="500" t="e">
        <f>'2D-Indic. à saisir'!N139</f>
        <v>#DIV/0!</v>
      </c>
      <c r="O157" s="3"/>
    </row>
    <row r="158" spans="1:19" ht="20.100000000000001" customHeight="1" thickTop="1" thickBot="1" x14ac:dyDescent="0.3">
      <c r="A158" s="1076" t="s">
        <v>217</v>
      </c>
      <c r="B158" s="1076"/>
      <c r="C158" s="1076"/>
      <c r="D158" s="1076"/>
      <c r="E158" s="1076"/>
      <c r="F158" s="1076"/>
      <c r="G158" s="1076"/>
      <c r="H158" s="1076"/>
      <c r="I158" s="1076"/>
      <c r="J158" s="1077" t="s">
        <v>16</v>
      </c>
      <c r="K158" s="1077"/>
      <c r="L158" s="1077"/>
      <c r="M158" s="1077"/>
      <c r="N158" s="1077"/>
    </row>
    <row r="159" spans="1:19" ht="23.25" customHeight="1" thickTop="1" x14ac:dyDescent="0.25">
      <c r="A159" s="1078"/>
      <c r="B159" s="1079"/>
      <c r="C159" s="1079"/>
      <c r="D159" s="1079"/>
      <c r="E159" s="1079"/>
      <c r="F159" s="1079"/>
      <c r="G159" s="1079"/>
      <c r="H159" s="1079"/>
      <c r="I159" s="1079"/>
      <c r="J159" s="1093"/>
      <c r="K159" s="1094"/>
      <c r="L159" s="1094"/>
      <c r="M159" s="1094"/>
      <c r="N159" s="1095"/>
    </row>
    <row r="160" spans="1:19" ht="23.25" customHeight="1" x14ac:dyDescent="0.25">
      <c r="A160" s="1080"/>
      <c r="B160" s="1081"/>
      <c r="C160" s="1081"/>
      <c r="D160" s="1081"/>
      <c r="E160" s="1081"/>
      <c r="F160" s="1081"/>
      <c r="G160" s="1081"/>
      <c r="H160" s="1081"/>
      <c r="I160" s="1081"/>
      <c r="J160" s="1096"/>
      <c r="K160" s="1097"/>
      <c r="L160" s="1097"/>
      <c r="M160" s="1097"/>
      <c r="N160" s="1098"/>
    </row>
    <row r="161" spans="1:14" ht="23.25" customHeight="1" x14ac:dyDescent="0.25">
      <c r="A161" s="1080"/>
      <c r="B161" s="1081"/>
      <c r="C161" s="1081"/>
      <c r="D161" s="1081"/>
      <c r="E161" s="1081"/>
      <c r="F161" s="1081"/>
      <c r="G161" s="1081"/>
      <c r="H161" s="1081"/>
      <c r="I161" s="1081"/>
      <c r="J161" s="1096"/>
      <c r="K161" s="1097"/>
      <c r="L161" s="1097"/>
      <c r="M161" s="1097"/>
      <c r="N161" s="1098"/>
    </row>
    <row r="162" spans="1:14" ht="23.25" customHeight="1" thickBot="1" x14ac:dyDescent="0.3">
      <c r="A162" s="1082"/>
      <c r="B162" s="1083"/>
      <c r="C162" s="1083"/>
      <c r="D162" s="1083"/>
      <c r="E162" s="1083"/>
      <c r="F162" s="1083"/>
      <c r="G162" s="1083"/>
      <c r="H162" s="1083"/>
      <c r="I162" s="1083"/>
      <c r="J162" s="1099"/>
      <c r="K162" s="1100"/>
      <c r="L162" s="1100"/>
      <c r="M162" s="1100"/>
      <c r="N162" s="1101"/>
    </row>
    <row r="163" spans="1:14" ht="20.100000000000001" customHeight="1" thickTop="1" thickBot="1" x14ac:dyDescent="0.3">
      <c r="A163" s="1076" t="s">
        <v>18</v>
      </c>
      <c r="B163" s="1076"/>
      <c r="C163" s="1076"/>
      <c r="D163" s="1076"/>
      <c r="E163" s="1076"/>
      <c r="F163" s="1076"/>
      <c r="G163" s="1076"/>
      <c r="H163" s="644"/>
      <c r="I163" s="1077" t="s">
        <v>380</v>
      </c>
      <c r="J163" s="1077"/>
      <c r="K163" s="1077"/>
      <c r="L163" s="1077"/>
      <c r="M163" s="1077"/>
      <c r="N163" s="1077"/>
    </row>
    <row r="164" spans="1:14" ht="23.25" customHeight="1" thickTop="1" x14ac:dyDescent="0.25">
      <c r="A164" s="1084"/>
      <c r="B164" s="1085"/>
      <c r="C164" s="1085"/>
      <c r="D164" s="1085"/>
      <c r="E164" s="1085"/>
      <c r="F164" s="1085"/>
      <c r="G164" s="1085"/>
      <c r="H164" s="1086"/>
      <c r="I164" s="1078"/>
      <c r="J164" s="1079"/>
      <c r="K164" s="1079"/>
      <c r="L164" s="1079"/>
      <c r="M164" s="1079"/>
      <c r="N164" s="1102"/>
    </row>
    <row r="165" spans="1:14" ht="23.25" customHeight="1" thickBot="1" x14ac:dyDescent="0.3">
      <c r="A165" s="1087"/>
      <c r="B165" s="1088"/>
      <c r="C165" s="1088"/>
      <c r="D165" s="1088"/>
      <c r="E165" s="1088"/>
      <c r="F165" s="1088"/>
      <c r="G165" s="1088"/>
      <c r="H165" s="1089"/>
      <c r="I165" s="1082"/>
      <c r="J165" s="1083"/>
      <c r="K165" s="1083"/>
      <c r="L165" s="1083"/>
      <c r="M165" s="1083"/>
      <c r="N165" s="1103"/>
    </row>
    <row r="166" spans="1:14" ht="15" customHeight="1" thickTop="1" x14ac:dyDescent="0.25">
      <c r="A166" s="471"/>
      <c r="B166" s="471"/>
      <c r="C166" s="471"/>
      <c r="D166" s="471"/>
      <c r="E166" s="471"/>
      <c r="F166" s="471"/>
      <c r="G166" s="471"/>
      <c r="H166" s="471"/>
      <c r="I166" s="471"/>
      <c r="J166" s="471"/>
      <c r="K166" s="471"/>
      <c r="L166" s="471"/>
      <c r="M166" s="471"/>
      <c r="N166" s="493"/>
    </row>
  </sheetData>
  <sheetProtection password="CD4E" sheet="1" objects="1" scenarios="1" formatCells="0" formatColumns="0" formatRows="0" selectLockedCells="1"/>
  <mergeCells count="177">
    <mergeCell ref="L87:M87"/>
    <mergeCell ref="A164:H165"/>
    <mergeCell ref="I131:N132"/>
    <mergeCell ref="A135:I135"/>
    <mergeCell ref="L135:M135"/>
    <mergeCell ref="L136:M138"/>
    <mergeCell ref="G138:I138"/>
    <mergeCell ref="I164:N165"/>
    <mergeCell ref="A125:I125"/>
    <mergeCell ref="J125:N125"/>
    <mergeCell ref="A126:I129"/>
    <mergeCell ref="J126:N129"/>
    <mergeCell ref="A130:G130"/>
    <mergeCell ref="I130:N130"/>
    <mergeCell ref="A163:G163"/>
    <mergeCell ref="I163:N163"/>
    <mergeCell ref="L142:M142"/>
    <mergeCell ref="L143:M143"/>
    <mergeCell ref="A144:I144"/>
    <mergeCell ref="L144:M145"/>
    <mergeCell ref="A158:I158"/>
    <mergeCell ref="J158:N158"/>
    <mergeCell ref="A159:I162"/>
    <mergeCell ref="J159:N162"/>
    <mergeCell ref="L153:M153"/>
    <mergeCell ref="L154:M154"/>
    <mergeCell ref="L155:M155"/>
    <mergeCell ref="E78:J78"/>
    <mergeCell ref="E79:J79"/>
    <mergeCell ref="A156:I156"/>
    <mergeCell ref="L156:M156"/>
    <mergeCell ref="A157:I157"/>
    <mergeCell ref="A150:I150"/>
    <mergeCell ref="E151:J151"/>
    <mergeCell ref="A152:I152"/>
    <mergeCell ref="E153:J153"/>
    <mergeCell ref="A154:I154"/>
    <mergeCell ref="A109:I109"/>
    <mergeCell ref="A110:I110"/>
    <mergeCell ref="F118:J118"/>
    <mergeCell ref="L111:L115"/>
    <mergeCell ref="M111:M113"/>
    <mergeCell ref="E100:J100"/>
    <mergeCell ref="A101:J101"/>
    <mergeCell ref="E107:J107"/>
    <mergeCell ref="A108:I108"/>
    <mergeCell ref="E94:J94"/>
    <mergeCell ref="A95:I95"/>
    <mergeCell ref="D140:G140"/>
    <mergeCell ref="L152:M152"/>
    <mergeCell ref="L95:M95"/>
    <mergeCell ref="N111:N113"/>
    <mergeCell ref="A131:H132"/>
    <mergeCell ref="G136:J137"/>
    <mergeCell ref="C138:E138"/>
    <mergeCell ref="C136:E137"/>
    <mergeCell ref="E155:J155"/>
    <mergeCell ref="A142:A143"/>
    <mergeCell ref="E142:J143"/>
    <mergeCell ref="E119:J119"/>
    <mergeCell ref="A120:I120"/>
    <mergeCell ref="L120:M120"/>
    <mergeCell ref="E121:J121"/>
    <mergeCell ref="A122:I122"/>
    <mergeCell ref="L122:M122"/>
    <mergeCell ref="A145:A149"/>
    <mergeCell ref="E149:J149"/>
    <mergeCell ref="L149:M149"/>
    <mergeCell ref="C145:C147"/>
    <mergeCell ref="C142:C143"/>
    <mergeCell ref="A111:A113"/>
    <mergeCell ref="E117:J117"/>
    <mergeCell ref="C111:C113"/>
    <mergeCell ref="F115:I115"/>
    <mergeCell ref="E123:J123"/>
    <mergeCell ref="E96:J96"/>
    <mergeCell ref="A97:I97"/>
    <mergeCell ref="I98:J98"/>
    <mergeCell ref="E102:G103"/>
    <mergeCell ref="I102:J103"/>
    <mergeCell ref="A98:C99"/>
    <mergeCell ref="C104:C105"/>
    <mergeCell ref="E92:J92"/>
    <mergeCell ref="A93:I93"/>
    <mergeCell ref="L93:M93"/>
    <mergeCell ref="A88:J88"/>
    <mergeCell ref="A89:J89"/>
    <mergeCell ref="A90:I90"/>
    <mergeCell ref="E91:J91"/>
    <mergeCell ref="I66:N67"/>
    <mergeCell ref="A70:I70"/>
    <mergeCell ref="L70:L71"/>
    <mergeCell ref="E73:J73"/>
    <mergeCell ref="A82:I82"/>
    <mergeCell ref="E83:J83"/>
    <mergeCell ref="E84:J84"/>
    <mergeCell ref="A80:I80"/>
    <mergeCell ref="E81:J81"/>
    <mergeCell ref="L82:L83"/>
    <mergeCell ref="A85:I85"/>
    <mergeCell ref="L85:M85"/>
    <mergeCell ref="E86:J86"/>
    <mergeCell ref="L86:M86"/>
    <mergeCell ref="E87:J87"/>
    <mergeCell ref="A66:H67"/>
    <mergeCell ref="A74:I74"/>
    <mergeCell ref="E75:J75"/>
    <mergeCell ref="E76:J76"/>
    <mergeCell ref="A77:I77"/>
    <mergeCell ref="E59:J59"/>
    <mergeCell ref="A60:I60"/>
    <mergeCell ref="J60:N60"/>
    <mergeCell ref="J61:N64"/>
    <mergeCell ref="A65:G65"/>
    <mergeCell ref="I65:N65"/>
    <mergeCell ref="A52:J52"/>
    <mergeCell ref="A53:J53"/>
    <mergeCell ref="A54:I54"/>
    <mergeCell ref="A55:A57"/>
    <mergeCell ref="A61:I64"/>
    <mergeCell ref="C55:C57"/>
    <mergeCell ref="A48:I48"/>
    <mergeCell ref="L48:M48"/>
    <mergeCell ref="E49:J49"/>
    <mergeCell ref="L49:M49"/>
    <mergeCell ref="A50:J50"/>
    <mergeCell ref="A51:J51"/>
    <mergeCell ref="A42:J42"/>
    <mergeCell ref="A43:J43"/>
    <mergeCell ref="A44:I44"/>
    <mergeCell ref="L44:M45"/>
    <mergeCell ref="E45:J45"/>
    <mergeCell ref="A46:I46"/>
    <mergeCell ref="L46:M47"/>
    <mergeCell ref="E47:J47"/>
    <mergeCell ref="A38:I38"/>
    <mergeCell ref="L38:L39"/>
    <mergeCell ref="E39:J39"/>
    <mergeCell ref="A40:I40"/>
    <mergeCell ref="L40:L41"/>
    <mergeCell ref="A41:I41"/>
    <mergeCell ref="A33:I33"/>
    <mergeCell ref="A34:I34"/>
    <mergeCell ref="A35:I35"/>
    <mergeCell ref="A36:I36"/>
    <mergeCell ref="L36:L37"/>
    <mergeCell ref="E37:J37"/>
    <mergeCell ref="J23:N26"/>
    <mergeCell ref="A27:G27"/>
    <mergeCell ref="I27:N27"/>
    <mergeCell ref="I28:N29"/>
    <mergeCell ref="E19:J19"/>
    <mergeCell ref="A20:I20"/>
    <mergeCell ref="L20:L21"/>
    <mergeCell ref="A21:I21"/>
    <mergeCell ref="A22:I22"/>
    <mergeCell ref="J22:N22"/>
    <mergeCell ref="A23:I26"/>
    <mergeCell ref="A28:H29"/>
    <mergeCell ref="B19:C19"/>
    <mergeCell ref="A14:I14"/>
    <mergeCell ref="A15:I15"/>
    <mergeCell ref="E16:J16"/>
    <mergeCell ref="A17:I17"/>
    <mergeCell ref="A18:I18"/>
    <mergeCell ref="A1:N2"/>
    <mergeCell ref="A4:L4"/>
    <mergeCell ref="A7:J7"/>
    <mergeCell ref="L7:L8"/>
    <mergeCell ref="M7:M8"/>
    <mergeCell ref="N7:N8"/>
    <mergeCell ref="G8:I8"/>
    <mergeCell ref="A10:A11"/>
    <mergeCell ref="G10:G11"/>
    <mergeCell ref="C10:C11"/>
    <mergeCell ref="B16:C16"/>
    <mergeCell ref="D12:I12"/>
  </mergeCells>
  <conditionalFormatting sqref="P41:JB41 K41">
    <cfRule type="expression" dxfId="448" priority="212">
      <formula>L40=Non</formula>
    </cfRule>
  </conditionalFormatting>
  <conditionalFormatting sqref="A41:C41">
    <cfRule type="expression" dxfId="447" priority="211">
      <formula>A40="Non"</formula>
    </cfRule>
  </conditionalFormatting>
  <conditionalFormatting sqref="J14:J15">
    <cfRule type="containsBlanks" dxfId="446" priority="213">
      <formula>LEN(TRIM(J14))=0</formula>
    </cfRule>
  </conditionalFormatting>
  <conditionalFormatting sqref="N7">
    <cfRule type="containsBlanks" dxfId="445" priority="144">
      <formula>LEN(TRIM(N7))=0</formula>
    </cfRule>
  </conditionalFormatting>
  <conditionalFormatting sqref="N20">
    <cfRule type="containsBlanks" dxfId="444" priority="143">
      <formula>LEN(TRIM(N20))=0</formula>
    </cfRule>
  </conditionalFormatting>
  <conditionalFormatting sqref="E142">
    <cfRule type="containsBlanks" dxfId="443" priority="163">
      <formula>LEN(TRIM(E142))=0</formula>
    </cfRule>
  </conditionalFormatting>
  <conditionalFormatting sqref="E16">
    <cfRule type="containsBlanks" dxfId="442" priority="155">
      <formula>LEN(TRIM(E16))=0</formula>
    </cfRule>
  </conditionalFormatting>
  <conditionalFormatting sqref="N35">
    <cfRule type="containsBlanks" dxfId="441" priority="142">
      <formula>LEN(TRIM(N35))=0</formula>
    </cfRule>
  </conditionalFormatting>
  <conditionalFormatting sqref="N36">
    <cfRule type="containsBlanks" dxfId="440" priority="141">
      <formula>LEN(TRIM(N36))=0</formula>
    </cfRule>
  </conditionalFormatting>
  <conditionalFormatting sqref="J82">
    <cfRule type="containsBlanks" dxfId="439" priority="110">
      <formula>LEN(TRIM(J82))=0</formula>
    </cfRule>
  </conditionalFormatting>
  <conditionalFormatting sqref="N40">
    <cfRule type="containsBlanks" dxfId="438" priority="140">
      <formula>LEN(TRIM(N40))=0</formula>
    </cfRule>
  </conditionalFormatting>
  <conditionalFormatting sqref="N117">
    <cfRule type="containsBlanks" dxfId="437" priority="136">
      <formula>LEN(TRIM(N117))=0</formula>
    </cfRule>
  </conditionalFormatting>
  <conditionalFormatting sqref="N111">
    <cfRule type="containsBlanks" dxfId="436" priority="137">
      <formula>LEN(TRIM(N111))=0</formula>
    </cfRule>
  </conditionalFormatting>
  <conditionalFormatting sqref="I3 N75">
    <cfRule type="containsBlanks" dxfId="435" priority="383">
      <formula>LEN(TRIM(#REF!))=0</formula>
    </cfRule>
  </conditionalFormatting>
  <conditionalFormatting sqref="N97">
    <cfRule type="containsBlanks" dxfId="434" priority="121">
      <formula>LEN(TRIM(N97))=0</formula>
    </cfRule>
  </conditionalFormatting>
  <conditionalFormatting sqref="N157">
    <cfRule type="containsBlanks" dxfId="433" priority="93">
      <formula>LEN(TRIM(N157))=0</formula>
    </cfRule>
  </conditionalFormatting>
  <conditionalFormatting sqref="E119">
    <cfRule type="containsBlanks" dxfId="432" priority="95">
      <formula>LEN(TRIM(E119))=0</formula>
    </cfRule>
  </conditionalFormatting>
  <conditionalFormatting sqref="J41">
    <cfRule type="containsBlanks" dxfId="431" priority="78">
      <formula>LEN(TRIM(J41))=0</formula>
    </cfRule>
  </conditionalFormatting>
  <conditionalFormatting sqref="J40">
    <cfRule type="containsBlanks" dxfId="430" priority="79">
      <formula>LEN(TRIM(J40))=0</formula>
    </cfRule>
  </conditionalFormatting>
  <conditionalFormatting sqref="E45">
    <cfRule type="containsBlanks" dxfId="429" priority="75">
      <formula>LEN(TRIM(E45))=0</formula>
    </cfRule>
  </conditionalFormatting>
  <conditionalFormatting sqref="J80">
    <cfRule type="containsBlanks" dxfId="428" priority="111">
      <formula>LEN(TRIM(J80))=0</formula>
    </cfRule>
  </conditionalFormatting>
  <conditionalFormatting sqref="J110">
    <cfRule type="containsBlanks" dxfId="427" priority="105">
      <formula>LEN(TRIM(J110))=0</formula>
    </cfRule>
  </conditionalFormatting>
  <conditionalFormatting sqref="E118">
    <cfRule type="containsBlanks" dxfId="426" priority="104">
      <formula>LEN(TRIM(E118))=0</formula>
    </cfRule>
  </conditionalFormatting>
  <conditionalFormatting sqref="J46">
    <cfRule type="containsBlanks" dxfId="425" priority="74">
      <formula>LEN(TRIM(J46))=0</formula>
    </cfRule>
  </conditionalFormatting>
  <conditionalFormatting sqref="A43:C43">
    <cfRule type="containsBlanks" dxfId="424" priority="81">
      <formula>LEN(TRIM(A43))=0</formula>
    </cfRule>
  </conditionalFormatting>
  <conditionalFormatting sqref="N82">
    <cfRule type="containsBlanks" dxfId="423" priority="94">
      <formula>LEN(TRIM(#REF!))=0</formula>
    </cfRule>
  </conditionalFormatting>
  <conditionalFormatting sqref="J17:J18">
    <cfRule type="containsBlanks" dxfId="422" priority="92">
      <formula>LEN(TRIM(J17))=0</formula>
    </cfRule>
  </conditionalFormatting>
  <conditionalFormatting sqref="E19">
    <cfRule type="containsBlanks" dxfId="421" priority="91">
      <formula>LEN(TRIM(E19))=0</formula>
    </cfRule>
  </conditionalFormatting>
  <conditionalFormatting sqref="J156:J157">
    <cfRule type="containsBlanks" dxfId="420" priority="27">
      <formula>LEN(TRIM(J156))=0</formula>
    </cfRule>
  </conditionalFormatting>
  <conditionalFormatting sqref="J20:J21">
    <cfRule type="containsBlanks" dxfId="419" priority="89">
      <formula>LEN(TRIM(J20))=0</formula>
    </cfRule>
  </conditionalFormatting>
  <conditionalFormatting sqref="J33">
    <cfRule type="containsBlanks" dxfId="418" priority="87">
      <formula>LEN(TRIM(J33))=0</formula>
    </cfRule>
  </conditionalFormatting>
  <conditionalFormatting sqref="J34">
    <cfRule type="containsBlanks" dxfId="417" priority="86">
      <formula>LEN(TRIM(J34))=0</formula>
    </cfRule>
  </conditionalFormatting>
  <conditionalFormatting sqref="J35">
    <cfRule type="containsBlanks" dxfId="416" priority="85">
      <formula>LEN(TRIM(J35))=0</formula>
    </cfRule>
  </conditionalFormatting>
  <conditionalFormatting sqref="J36">
    <cfRule type="containsBlanks" dxfId="415" priority="84">
      <formula>LEN(TRIM(J36))=0</formula>
    </cfRule>
  </conditionalFormatting>
  <conditionalFormatting sqref="E37">
    <cfRule type="containsBlanks" dxfId="414" priority="83">
      <formula>LEN(TRIM(E37))=0</formula>
    </cfRule>
  </conditionalFormatting>
  <conditionalFormatting sqref="E39">
    <cfRule type="containsBlanks" dxfId="413" priority="82">
      <formula>LEN(TRIM(E39))=0</formula>
    </cfRule>
  </conditionalFormatting>
  <conditionalFormatting sqref="J38">
    <cfRule type="containsBlanks" dxfId="412" priority="80">
      <formula>LEN(TRIM(J38))=0</formula>
    </cfRule>
  </conditionalFormatting>
  <conditionalFormatting sqref="J44">
    <cfRule type="containsBlanks" dxfId="411" priority="76">
      <formula>LEN(TRIM(J44))=0</formula>
    </cfRule>
  </conditionalFormatting>
  <conditionalFormatting sqref="E47">
    <cfRule type="containsBlanks" dxfId="410" priority="73">
      <formula>LEN(TRIM(E47))=0</formula>
    </cfRule>
  </conditionalFormatting>
  <conditionalFormatting sqref="J48">
    <cfRule type="containsBlanks" dxfId="409" priority="72">
      <formula>LEN(TRIM(J48))=0</formula>
    </cfRule>
  </conditionalFormatting>
  <conditionalFormatting sqref="E49">
    <cfRule type="containsBlanks" dxfId="408" priority="71">
      <formula>LEN(TRIM(E49))=0</formula>
    </cfRule>
  </conditionalFormatting>
  <conditionalFormatting sqref="A51:C51">
    <cfRule type="containsBlanks" dxfId="407" priority="70">
      <formula>LEN(TRIM(A51))=0</formula>
    </cfRule>
  </conditionalFormatting>
  <conditionalFormatting sqref="A53:C53">
    <cfRule type="containsBlanks" dxfId="406" priority="69">
      <formula>LEN(TRIM(A53))=0</formula>
    </cfRule>
  </conditionalFormatting>
  <conditionalFormatting sqref="J54">
    <cfRule type="containsBlanks" dxfId="405" priority="68">
      <formula>LEN(TRIM(J54))=0</formula>
    </cfRule>
  </conditionalFormatting>
  <conditionalFormatting sqref="E59">
    <cfRule type="containsBlanks" dxfId="404" priority="67">
      <formula>LEN(TRIM(E59))=0</formula>
    </cfRule>
  </conditionalFormatting>
  <conditionalFormatting sqref="E73">
    <cfRule type="containsBlanks" dxfId="403" priority="66">
      <formula>LEN(TRIM(E73))=0</formula>
    </cfRule>
  </conditionalFormatting>
  <conditionalFormatting sqref="J70">
    <cfRule type="containsBlanks" dxfId="402" priority="65">
      <formula>LEN(TRIM(J70))=0</formula>
    </cfRule>
  </conditionalFormatting>
  <conditionalFormatting sqref="J74">
    <cfRule type="containsBlanks" dxfId="401" priority="64">
      <formula>LEN(TRIM(J74))=0</formula>
    </cfRule>
  </conditionalFormatting>
  <conditionalFormatting sqref="J77">
    <cfRule type="containsBlanks" dxfId="400" priority="63">
      <formula>LEN(TRIM(J77))=0</formula>
    </cfRule>
  </conditionalFormatting>
  <conditionalFormatting sqref="E75:E76">
    <cfRule type="containsBlanks" dxfId="399" priority="62">
      <formula>LEN(TRIM(E75))=0</formula>
    </cfRule>
  </conditionalFormatting>
  <conditionalFormatting sqref="E78:E79">
    <cfRule type="containsBlanks" dxfId="398" priority="61">
      <formula>LEN(TRIM(E78))=0</formula>
    </cfRule>
  </conditionalFormatting>
  <conditionalFormatting sqref="E81">
    <cfRule type="containsBlanks" dxfId="397" priority="60">
      <formula>LEN(TRIM(E81))=0</formula>
    </cfRule>
  </conditionalFormatting>
  <conditionalFormatting sqref="E83:E84">
    <cfRule type="containsBlanks" dxfId="396" priority="59">
      <formula>LEN(TRIM(E83))=0</formula>
    </cfRule>
  </conditionalFormatting>
  <conditionalFormatting sqref="J85">
    <cfRule type="containsBlanks" dxfId="395" priority="58">
      <formula>LEN(TRIM(J85))=0</formula>
    </cfRule>
  </conditionalFormatting>
  <conditionalFormatting sqref="E86:E87">
    <cfRule type="containsBlanks" dxfId="394" priority="57">
      <formula>LEN(TRIM(E86))=0</formula>
    </cfRule>
  </conditionalFormatting>
  <conditionalFormatting sqref="A89:C89">
    <cfRule type="containsBlanks" dxfId="393" priority="56">
      <formula>LEN(TRIM(A89))=0</formula>
    </cfRule>
  </conditionalFormatting>
  <conditionalFormatting sqref="E91:E92">
    <cfRule type="containsBlanks" dxfId="392" priority="55">
      <formula>LEN(TRIM(E91))=0</formula>
    </cfRule>
  </conditionalFormatting>
  <conditionalFormatting sqref="J90">
    <cfRule type="containsBlanks" dxfId="391" priority="53">
      <formula>LEN(TRIM(J90))=0</formula>
    </cfRule>
  </conditionalFormatting>
  <conditionalFormatting sqref="J93">
    <cfRule type="containsBlanks" dxfId="390" priority="52">
      <formula>LEN(TRIM(J93))=0</formula>
    </cfRule>
  </conditionalFormatting>
  <conditionalFormatting sqref="E94">
    <cfRule type="containsBlanks" dxfId="389" priority="51">
      <formula>LEN(TRIM(E94))=0</formula>
    </cfRule>
  </conditionalFormatting>
  <conditionalFormatting sqref="J95">
    <cfRule type="containsBlanks" dxfId="388" priority="50">
      <formula>LEN(TRIM(J95))=0</formula>
    </cfRule>
  </conditionalFormatting>
  <conditionalFormatting sqref="E96">
    <cfRule type="containsBlanks" dxfId="387" priority="49">
      <formula>LEN(TRIM(E96))=0</formula>
    </cfRule>
  </conditionalFormatting>
  <conditionalFormatting sqref="J97">
    <cfRule type="containsBlanks" dxfId="386" priority="48">
      <formula>LEN(TRIM(J97))=0</formula>
    </cfRule>
  </conditionalFormatting>
  <conditionalFormatting sqref="E100">
    <cfRule type="containsBlanks" dxfId="385" priority="47">
      <formula>LEN(TRIM(E100))=0</formula>
    </cfRule>
  </conditionalFormatting>
  <conditionalFormatting sqref="E107">
    <cfRule type="containsBlanks" dxfId="384" priority="46">
      <formula>LEN(TRIM(E107))=0</formula>
    </cfRule>
  </conditionalFormatting>
  <conditionalFormatting sqref="J108">
    <cfRule type="containsBlanks" dxfId="383" priority="45">
      <formula>LEN(TRIM(J108))=0</formula>
    </cfRule>
  </conditionalFormatting>
  <conditionalFormatting sqref="J109">
    <cfRule type="containsBlanks" dxfId="382" priority="44">
      <formula>LEN(TRIM(J109))=0</formula>
    </cfRule>
  </conditionalFormatting>
  <conditionalFormatting sqref="E117">
    <cfRule type="containsBlanks" dxfId="381" priority="43">
      <formula>LEN(TRIM(E117))=0</formula>
    </cfRule>
  </conditionalFormatting>
  <conditionalFormatting sqref="J120">
    <cfRule type="containsBlanks" dxfId="380" priority="42">
      <formula>LEN(TRIM(J120))=0</formula>
    </cfRule>
  </conditionalFormatting>
  <conditionalFormatting sqref="E121">
    <cfRule type="containsBlanks" dxfId="379" priority="41">
      <formula>LEN(TRIM(E121))=0</formula>
    </cfRule>
  </conditionalFormatting>
  <conditionalFormatting sqref="E123">
    <cfRule type="containsBlanks" dxfId="378" priority="40">
      <formula>LEN(TRIM(E123))=0</formula>
    </cfRule>
  </conditionalFormatting>
  <conditionalFormatting sqref="J122">
    <cfRule type="containsBlanks" dxfId="377" priority="39">
      <formula>LEN(TRIM(J122))=0</formula>
    </cfRule>
  </conditionalFormatting>
  <conditionalFormatting sqref="J135">
    <cfRule type="containsBlanks" dxfId="376" priority="38">
      <formula>LEN(TRIM(J135))=0</formula>
    </cfRule>
  </conditionalFormatting>
  <conditionalFormatting sqref="J144">
    <cfRule type="containsBlanks" dxfId="375" priority="37">
      <formula>LEN(TRIM(J144))=0</formula>
    </cfRule>
  </conditionalFormatting>
  <conditionalFormatting sqref="E149">
    <cfRule type="containsBlanks" dxfId="374" priority="36">
      <formula>LEN(TRIM(E149))=0</formula>
    </cfRule>
  </conditionalFormatting>
  <conditionalFormatting sqref="J150">
    <cfRule type="containsBlanks" dxfId="373" priority="35">
      <formula>LEN(TRIM(J150))=0</formula>
    </cfRule>
  </conditionalFormatting>
  <conditionalFormatting sqref="E151">
    <cfRule type="containsBlanks" dxfId="372" priority="34">
      <formula>LEN(TRIM(E151))=0</formula>
    </cfRule>
  </conditionalFormatting>
  <conditionalFormatting sqref="J152">
    <cfRule type="containsBlanks" dxfId="371" priority="33">
      <formula>LEN(TRIM(J152))=0</formula>
    </cfRule>
  </conditionalFormatting>
  <conditionalFormatting sqref="J154">
    <cfRule type="containsBlanks" dxfId="370" priority="32">
      <formula>LEN(TRIM(J154))=0</formula>
    </cfRule>
  </conditionalFormatting>
  <conditionalFormatting sqref="E153">
    <cfRule type="containsBlanks" dxfId="369" priority="29">
      <formula>LEN(TRIM(E153))=0</formula>
    </cfRule>
  </conditionalFormatting>
  <conditionalFormatting sqref="E155">
    <cfRule type="containsBlanks" dxfId="368" priority="28">
      <formula>LEN(TRIM(E155))=0</formula>
    </cfRule>
  </conditionalFormatting>
  <conditionalFormatting sqref="A41:B41">
    <cfRule type="expression" dxfId="367" priority="384">
      <formula>E40=Non</formula>
    </cfRule>
  </conditionalFormatting>
  <conditionalFormatting sqref="C41">
    <cfRule type="expression" dxfId="366" priority="386">
      <formula>G40=Non</formula>
    </cfRule>
  </conditionalFormatting>
  <conditionalFormatting sqref="F41">
    <cfRule type="expression" dxfId="365" priority="25">
      <formula>F40="Non"</formula>
    </cfRule>
  </conditionalFormatting>
  <conditionalFormatting sqref="F43">
    <cfRule type="containsBlanks" dxfId="364" priority="24">
      <formula>LEN(TRIM(F43))=0</formula>
    </cfRule>
  </conditionalFormatting>
  <conditionalFormatting sqref="F51">
    <cfRule type="containsBlanks" dxfId="363" priority="23">
      <formula>LEN(TRIM(F51))=0</formula>
    </cfRule>
  </conditionalFormatting>
  <conditionalFormatting sqref="F53">
    <cfRule type="containsBlanks" dxfId="362" priority="22">
      <formula>LEN(TRIM(F53))=0</formula>
    </cfRule>
  </conditionalFormatting>
  <conditionalFormatting sqref="F89">
    <cfRule type="containsBlanks" dxfId="361" priority="21">
      <formula>LEN(TRIM(F89))=0</formula>
    </cfRule>
  </conditionalFormatting>
  <conditionalFormatting sqref="F41">
    <cfRule type="expression" dxfId="360" priority="26">
      <formula>J40=Non</formula>
    </cfRule>
  </conditionalFormatting>
  <conditionalFormatting sqref="H41">
    <cfRule type="expression" dxfId="359" priority="19">
      <formula>H40="Non"</formula>
    </cfRule>
  </conditionalFormatting>
  <conditionalFormatting sqref="H43">
    <cfRule type="containsBlanks" dxfId="358" priority="18">
      <formula>LEN(TRIM(H43))=0</formula>
    </cfRule>
  </conditionalFormatting>
  <conditionalFormatting sqref="H51">
    <cfRule type="containsBlanks" dxfId="357" priority="17">
      <formula>LEN(TRIM(H51))=0</formula>
    </cfRule>
  </conditionalFormatting>
  <conditionalFormatting sqref="H53">
    <cfRule type="containsBlanks" dxfId="356" priority="16">
      <formula>LEN(TRIM(H53))=0</formula>
    </cfRule>
  </conditionalFormatting>
  <conditionalFormatting sqref="H89">
    <cfRule type="containsBlanks" dxfId="355" priority="15">
      <formula>LEN(TRIM(H89))=0</formula>
    </cfRule>
  </conditionalFormatting>
  <conditionalFormatting sqref="H41">
    <cfRule type="expression" dxfId="354" priority="20">
      <formula>L40=Non</formula>
    </cfRule>
  </conditionalFormatting>
  <conditionalFormatting sqref="D41">
    <cfRule type="expression" dxfId="353" priority="7">
      <formula>D40="Non"</formula>
    </cfRule>
  </conditionalFormatting>
  <conditionalFormatting sqref="D43">
    <cfRule type="containsBlanks" dxfId="352" priority="6">
      <formula>LEN(TRIM(D43))=0</formula>
    </cfRule>
  </conditionalFormatting>
  <conditionalFormatting sqref="D51">
    <cfRule type="containsBlanks" dxfId="351" priority="5">
      <formula>LEN(TRIM(D51))=0</formula>
    </cfRule>
  </conditionalFormatting>
  <conditionalFormatting sqref="D53">
    <cfRule type="containsBlanks" dxfId="350" priority="4">
      <formula>LEN(TRIM(D53))=0</formula>
    </cfRule>
  </conditionalFormatting>
  <conditionalFormatting sqref="D89">
    <cfRule type="containsBlanks" dxfId="349" priority="3">
      <formula>LEN(TRIM(D89))=0</formula>
    </cfRule>
  </conditionalFormatting>
  <conditionalFormatting sqref="D41">
    <cfRule type="expression" dxfId="348" priority="8">
      <formula>I40=Non</formula>
    </cfRule>
  </conditionalFormatting>
  <conditionalFormatting sqref="F118">
    <cfRule type="containsBlanks" dxfId="347" priority="2">
      <formula>LEN(TRIM(F118))=0</formula>
    </cfRule>
  </conditionalFormatting>
  <conditionalFormatting sqref="N84">
    <cfRule type="containsBlanks" dxfId="346" priority="1">
      <formula>LEN(TRIM(#REF!))=0</formula>
    </cfRule>
  </conditionalFormatting>
  <dataValidations count="4">
    <dataValidation type="list" allowBlank="1" showInputMessage="1" showErrorMessage="1" sqref="J85 J120 J122 J109:J110 J77 J74 J82">
      <formula1>Liste5</formula1>
    </dataValidation>
    <dataValidation type="list" allowBlank="1" showInputMessage="1" showErrorMessage="1" sqref="J90 J93 J95 J46 J150 J108 J144 J152 J154 J135 J14 J20:J21 J33:J36 J38 J40 J44 J48 J70 J97 J156:J157">
      <formula1>Liste6</formula1>
    </dataValidation>
    <dataValidation type="list" allowBlank="1" showInputMessage="1" showErrorMessage="1" sqref="J41">
      <formula1>Liste2</formula1>
    </dataValidation>
    <dataValidation type="list" allowBlank="1" showInputMessage="1" showErrorMessage="1" sqref="J15 J80 J17:J18 J54">
      <formula1>Liste1</formula1>
    </dataValidation>
  </dataValidations>
  <hyperlinks>
    <hyperlink ref="M20" location="'2D-Indic. à saisir'!Zon_dui_sect_enf" display="Cliquer ici pour saisie données "/>
    <hyperlink ref="M35" location="'2D-Indic. à saisir'!Zon_PAG_sect_enf" display="Cliquer ici pour saisie données "/>
    <hyperlink ref="N93" location="'2D-Indic. à saisir'!Zon_cult_ext_sect_enf" display="Cliquer ici pour saisie données "/>
    <hyperlink ref="N95" location="'2D-Indic. à saisir'!Zon_cult_int_sect_enf" display="Cliquer ici pour saisie données "/>
    <hyperlink ref="M117" location="Zon_guidance_TSA_sect_enf" display="Cliquer ici pour saisie données "/>
    <hyperlink ref="M111" location="'2D-Indic. à saisir'!C107:D108" display="Cliquer ici pour saisie données "/>
    <hyperlink ref="M157" location="'2D-Indic. à saisir'!Zon_DMP_sect_enf" display="Cliquer ici pour saisie données "/>
    <hyperlink ref="N78" location="'2D-Indic. à saisir'!Zon_ind_scolarisation" display="Cliquer ici pour saisie données "/>
    <hyperlink ref="M75" location="'2D-Indic. à saisir'!Zon_enfants_TSA" display="Cliquer ici pour saisie données "/>
    <hyperlink ref="M97" location="'2D-Indic. à saisir'!Nb_aidants_formation_sect_enf" display="Cliquer ici pour saisie données "/>
    <hyperlink ref="M36" location="'2D-Indic. à saisir'!Zon_refus_admin_sect_enf" display="Cliquer ici pour saisie données "/>
    <hyperlink ref="M40" location="'2D-Indic. à saisir'!Zon_admin_Viatrajec_sect_enf" display="Cliquer ici pour saisie données "/>
    <hyperlink ref="M82" location="'2D-Indic. à saisir'!Zon_inser_pro_jeunes" display="Cliquer ici pour saisie données "/>
    <hyperlink ref="M7:M8" location="'2C-TBD'!Date_du_projet_d_établissement_ou_de_service" display="Lien direct vers annexe TDB"/>
    <hyperlink ref="N15" location="'2C-TBD'!BP14" display="Lien direct vers annexe TDB"/>
    <hyperlink ref="N17" location="'2C-TBD'!AI14" display="Lien direct vers annexe TDB"/>
    <hyperlink ref="N44" location="'2C-TBD'!AQ14" display="Lien direct vers annexe TDB"/>
    <hyperlink ref="N46" location="'2C-TBD'!BE14" display="Lien direct vers annexe TDB"/>
    <hyperlink ref="N48" location="'2C-TBD'!P14" display="Lien direct vers annexe TDB"/>
    <hyperlink ref="N49" location="'2C-TBD'!Z14" display="Lien direct vers annexe TDB"/>
    <hyperlink ref="N74" location="'2C-TBD'!BK15" display="Lien direct vers annexe TDB"/>
    <hyperlink ref="N85" location="'2C-TBD'!BN15" display="Lien direct vers annexe TDB"/>
    <hyperlink ref="N86" location="'2C-TBD'!BM15" display="Lien direct vers annexe TDB"/>
    <hyperlink ref="N110" location="'2C-TBD'!CI15" display="Lien direct vers annexe TDB"/>
    <hyperlink ref="N120" location="'2C-TBD'!CK15" display="Lien direct vers annexe TDB"/>
    <hyperlink ref="N122" location="'2C-TBD'!CY15" display="Lien direct vers annexe TDB"/>
    <hyperlink ref="N135" location="'2B-Ind. Flash'!Q8" display="'2B-Ind. Flash'!Q8"/>
    <hyperlink ref="N136" location="'2B-Ind. Flash'!P8" display="'2B-Ind. Flash'!P8"/>
    <hyperlink ref="N142" location="'2B-Ind. Flash'!T8" display="'2B-Ind. Flash'!T8"/>
    <hyperlink ref="N143" location="'2B-Ind. Flash'!V8" display="'2B-Ind. Flash'!V8"/>
    <hyperlink ref="N144" location="'2B-Ind. Flash'!X8" display="'2B-Ind. Flash'!X8"/>
    <hyperlink ref="N149" location="'2B-Ind. Flash'!Y8" display="'2B-Ind. Flash'!Y8"/>
    <hyperlink ref="N156" location="'2B-Ind. Flash'!AA8" display="'2B-Ind. Flash'!AA8"/>
    <hyperlink ref="M84" location="'2D-Indic. à saisir'!Nb_jeunes_emploi_accomp" display="Cliquer ici pour saisie données "/>
    <hyperlink ref="M111:M113" location="'2D-Indic. à saisir'!Zon_PACQ_TSA_sect_enf" display="Cliquer ici pour saisie données "/>
    <hyperlink ref="N152" location="'2D-Indic. à saisir'!Zon_sport_ext_sect_enf" display="Cliquer ici pour saisie données "/>
    <hyperlink ref="N153" location="'2D-Indic. à saisir'!Zon_sport_int_sect_enf" display="Cliquer ici pour saisie données "/>
    <hyperlink ref="N154" location="'2D-Indic. à saisir'!Zon_nb_h_sport_sect_enf" display="Cliquer ici pour saisie données "/>
    <hyperlink ref="N155" location="'2D-Indic. à saisir'!Zon_nbpers_2h_sport_sect_enf" display="Cliquer ici pour saisie données "/>
    <hyperlink ref="N87" location="'2F-Cretons'!A7" display="Cliquer ici pour saisie données"/>
  </hyperlinks>
  <pageMargins left="0.23622047244094491" right="0.23622047244094491" top="0.15748031496062992" bottom="0.35433070866141736" header="0.11811023622047245" footer="0.31496062992125984"/>
  <pageSetup paperSize="9" scale="60" fitToHeight="0" orientation="landscape" cellComments="asDisplayed" r:id="rId1"/>
  <headerFooter>
    <oddFooter>&amp;C&amp;P</oddFooter>
  </headerFooter>
  <rowBreaks count="2" manualBreakCount="2">
    <brk id="68" max="16383" man="1"/>
    <brk id="133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Feuil3!$D$25:$D$27</xm:f>
          </x14:formula1>
          <xm:sqref>N114 N7:N9 N11</xm:sqref>
        </x14:dataValidation>
        <x14:dataValidation type="list" allowBlank="1" showInputMessage="1" showErrorMessage="1">
          <x14:formula1>
            <xm:f>Feuil3!$A$8:$A$11</xm:f>
          </x14:formula1>
          <xm:sqref>E118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A1:U171"/>
  <sheetViews>
    <sheetView zoomScale="75" zoomScaleNormal="75" workbookViewId="0">
      <selection activeCell="J14" sqref="J14"/>
    </sheetView>
  </sheetViews>
  <sheetFormatPr baseColWidth="10" defaultRowHeight="28.5" customHeight="1" x14ac:dyDescent="0.25"/>
  <cols>
    <col min="1" max="1" width="2.7109375" customWidth="1"/>
    <col min="2" max="2" width="2.7109375" style="296" customWidth="1"/>
    <col min="3" max="3" width="30.7109375" style="296" customWidth="1"/>
    <col min="4" max="4" width="2.7109375" style="296" customWidth="1"/>
    <col min="5" max="5" width="32.7109375" customWidth="1"/>
    <col min="6" max="6" width="2.7109375" style="296" customWidth="1"/>
    <col min="7" max="7" width="32.7109375" customWidth="1"/>
    <col min="8" max="8" width="2.7109375" style="296" customWidth="1"/>
    <col min="9" max="9" width="30.7109375" customWidth="1"/>
    <col min="10" max="10" width="22.42578125" customWidth="1"/>
    <col min="11" max="11" width="2.28515625" customWidth="1"/>
    <col min="12" max="12" width="40.7109375" customWidth="1"/>
    <col min="13" max="13" width="16.7109375" style="296" customWidth="1"/>
    <col min="14" max="14" width="15.7109375" customWidth="1"/>
    <col min="15" max="15" width="20" customWidth="1"/>
    <col min="16" max="21" width="11.42578125" hidden="1" customWidth="1"/>
  </cols>
  <sheetData>
    <row r="1" spans="1:20" ht="28.5" customHeight="1" x14ac:dyDescent="0.25">
      <c r="A1" s="1053" t="s">
        <v>361</v>
      </c>
      <c r="B1" s="1053"/>
      <c r="C1" s="1053"/>
      <c r="D1" s="1053"/>
      <c r="E1" s="1054"/>
      <c r="F1" s="1054"/>
      <c r="G1" s="1054"/>
      <c r="H1" s="1054"/>
      <c r="I1" s="1054"/>
      <c r="J1" s="1054"/>
      <c r="K1" s="1054"/>
      <c r="L1" s="1054"/>
      <c r="M1" s="1054"/>
      <c r="N1" s="1054"/>
      <c r="O1" s="2"/>
    </row>
    <row r="2" spans="1:20" ht="28.5" customHeight="1" x14ac:dyDescent="0.25">
      <c r="A2" s="1054"/>
      <c r="B2" s="1054"/>
      <c r="C2" s="1054"/>
      <c r="D2" s="1054"/>
      <c r="E2" s="1054"/>
      <c r="F2" s="1054"/>
      <c r="G2" s="1054"/>
      <c r="H2" s="1054"/>
      <c r="I2" s="1054"/>
      <c r="J2" s="1054"/>
      <c r="K2" s="1054"/>
      <c r="L2" s="1054"/>
      <c r="M2" s="1054"/>
      <c r="N2" s="1054"/>
      <c r="O2" s="2"/>
    </row>
    <row r="3" spans="1:20" s="296" customFormat="1" ht="28.5" customHeight="1" x14ac:dyDescent="0.25">
      <c r="A3" s="255"/>
      <c r="B3" s="255"/>
      <c r="C3" s="255"/>
      <c r="D3" s="255"/>
      <c r="E3" s="254"/>
      <c r="F3" s="254"/>
      <c r="G3" s="254" t="s">
        <v>517</v>
      </c>
      <c r="H3" s="254"/>
      <c r="I3" s="497"/>
      <c r="J3" s="318"/>
      <c r="K3" s="318"/>
      <c r="L3" s="318"/>
      <c r="M3" s="457"/>
      <c r="N3" s="318"/>
      <c r="O3" s="2"/>
    </row>
    <row r="4" spans="1:20" s="296" customFormat="1" ht="47.25" customHeight="1" thickBot="1" x14ac:dyDescent="0.3">
      <c r="A4" s="1055" t="s">
        <v>520</v>
      </c>
      <c r="B4" s="1055"/>
      <c r="C4" s="1055"/>
      <c r="D4" s="1055"/>
      <c r="E4" s="1055"/>
      <c r="F4" s="1055"/>
      <c r="G4" s="1055"/>
      <c r="H4" s="1055"/>
      <c r="I4" s="1055"/>
      <c r="J4" s="1055"/>
      <c r="K4" s="1055"/>
      <c r="L4" s="1055"/>
      <c r="M4" s="458"/>
      <c r="N4" s="318"/>
      <c r="O4" s="2"/>
    </row>
    <row r="5" spans="1:20" ht="28.5" customHeight="1" thickTop="1" x14ac:dyDescent="0.25">
      <c r="A5" s="79" t="s">
        <v>15</v>
      </c>
      <c r="B5" s="80"/>
      <c r="C5" s="80"/>
      <c r="D5" s="80"/>
      <c r="E5" s="80" t="s">
        <v>158</v>
      </c>
      <c r="F5" s="80"/>
      <c r="G5" s="81"/>
      <c r="H5" s="81"/>
      <c r="I5" s="81"/>
      <c r="J5" s="89"/>
      <c r="K5" s="89"/>
      <c r="L5" s="89"/>
      <c r="M5" s="89"/>
      <c r="N5" s="82"/>
    </row>
    <row r="6" spans="1:20" ht="11.25" customHeight="1" thickBot="1" x14ac:dyDescent="0.3">
      <c r="A6" s="83"/>
      <c r="B6" s="297"/>
      <c r="C6" s="297"/>
      <c r="D6" s="297"/>
      <c r="E6" s="37"/>
      <c r="F6" s="297"/>
      <c r="G6" s="37"/>
      <c r="H6" s="297"/>
      <c r="I6" s="37"/>
      <c r="J6" s="37"/>
      <c r="K6" s="37"/>
      <c r="L6" s="37"/>
      <c r="M6" s="297"/>
      <c r="N6" s="84"/>
    </row>
    <row r="7" spans="1:20" s="57" customFormat="1" ht="25.5" customHeight="1" thickTop="1" x14ac:dyDescent="0.25">
      <c r="A7" s="1056" t="s">
        <v>748</v>
      </c>
      <c r="B7" s="1057"/>
      <c r="C7" s="1057"/>
      <c r="D7" s="1057"/>
      <c r="E7" s="1057"/>
      <c r="F7" s="1057"/>
      <c r="G7" s="1057"/>
      <c r="H7" s="1057"/>
      <c r="I7" s="1057"/>
      <c r="J7" s="1058"/>
      <c r="K7" s="90"/>
      <c r="L7" s="1059" t="s">
        <v>148</v>
      </c>
      <c r="M7" s="1061" t="s">
        <v>150</v>
      </c>
      <c r="N7" s="1063"/>
    </row>
    <row r="8" spans="1:20" s="57" customFormat="1" ht="14.25" customHeight="1" x14ac:dyDescent="0.25">
      <c r="A8" s="627"/>
      <c r="B8" s="628"/>
      <c r="C8" s="672" t="s">
        <v>328</v>
      </c>
      <c r="D8" s="628"/>
      <c r="E8" s="674" t="s">
        <v>326</v>
      </c>
      <c r="F8" s="628"/>
      <c r="G8" s="1065" t="s">
        <v>329</v>
      </c>
      <c r="H8" s="1066"/>
      <c r="I8" s="1066"/>
      <c r="J8" s="632"/>
      <c r="K8" s="85"/>
      <c r="L8" s="1060"/>
      <c r="M8" s="1062"/>
      <c r="N8" s="1064"/>
      <c r="P8" s="57" t="b">
        <v>0</v>
      </c>
      <c r="Q8" s="57" t="b">
        <v>0</v>
      </c>
      <c r="R8" s="57" t="b">
        <v>0</v>
      </c>
      <c r="S8" s="57" t="b">
        <v>1</v>
      </c>
    </row>
    <row r="9" spans="1:20" s="57" customFormat="1" ht="9" customHeight="1" x14ac:dyDescent="0.25">
      <c r="A9" s="627"/>
      <c r="B9" s="639"/>
      <c r="C9" s="672"/>
      <c r="D9" s="639"/>
      <c r="E9" s="637"/>
      <c r="F9" s="639"/>
      <c r="G9" s="633"/>
      <c r="H9" s="633"/>
      <c r="I9" s="633"/>
      <c r="J9" s="632"/>
      <c r="K9" s="59"/>
      <c r="L9" s="648"/>
      <c r="M9" s="648"/>
      <c r="N9" s="630"/>
    </row>
    <row r="10" spans="1:20" s="57" customFormat="1" ht="14.25" customHeight="1" x14ac:dyDescent="0.25">
      <c r="A10" s="1067"/>
      <c r="B10" s="628"/>
      <c r="C10" s="1068" t="s">
        <v>325</v>
      </c>
      <c r="D10" s="635"/>
      <c r="E10" s="672" t="s">
        <v>362</v>
      </c>
      <c r="F10" s="635"/>
      <c r="G10" s="1068" t="s">
        <v>749</v>
      </c>
      <c r="H10" s="635"/>
      <c r="I10" s="676" t="s">
        <v>327</v>
      </c>
      <c r="J10" s="647"/>
      <c r="K10" s="59"/>
      <c r="L10" s="648"/>
      <c r="M10" s="631"/>
      <c r="N10" s="630"/>
    </row>
    <row r="11" spans="1:20" s="57" customFormat="1" ht="15.75" customHeight="1" x14ac:dyDescent="0.25">
      <c r="A11" s="1067"/>
      <c r="B11" s="640"/>
      <c r="C11" s="1068"/>
      <c r="D11" s="638"/>
      <c r="E11" s="634"/>
      <c r="F11" s="638"/>
      <c r="G11" s="1069"/>
      <c r="H11" s="638"/>
      <c r="I11" s="633"/>
      <c r="J11" s="647"/>
      <c r="K11" s="59"/>
      <c r="L11" s="648"/>
      <c r="M11" s="631"/>
      <c r="N11" s="630"/>
    </row>
    <row r="12" spans="1:20" s="57" customFormat="1" ht="14.25" customHeight="1" x14ac:dyDescent="0.25">
      <c r="A12" s="627"/>
      <c r="B12" s="628"/>
      <c r="C12" s="672" t="s">
        <v>753</v>
      </c>
      <c r="D12" s="1071"/>
      <c r="E12" s="1072"/>
      <c r="F12" s="1072"/>
      <c r="G12" s="1072"/>
      <c r="H12" s="1072"/>
      <c r="I12" s="1073"/>
      <c r="J12" s="647"/>
      <c r="K12" s="59"/>
      <c r="L12" s="321"/>
      <c r="M12" s="321"/>
      <c r="N12" s="86"/>
      <c r="P12" s="57" t="b">
        <v>0</v>
      </c>
      <c r="Q12" s="57" t="b">
        <v>0</v>
      </c>
      <c r="R12" s="57" t="b">
        <v>0</v>
      </c>
      <c r="S12" s="57" t="b">
        <v>0</v>
      </c>
      <c r="T12" s="57" t="b">
        <v>0</v>
      </c>
    </row>
    <row r="13" spans="1:20" s="57" customFormat="1" ht="9" customHeight="1" x14ac:dyDescent="0.25">
      <c r="A13" s="636"/>
      <c r="B13" s="666"/>
      <c r="C13" s="649"/>
      <c r="D13" s="649"/>
      <c r="E13" s="646"/>
      <c r="F13" s="164"/>
      <c r="G13" s="646"/>
      <c r="H13" s="164"/>
      <c r="I13" s="164"/>
      <c r="J13" s="190"/>
      <c r="K13" s="59"/>
      <c r="L13" s="321"/>
      <c r="M13" s="321"/>
      <c r="N13" s="86"/>
      <c r="P13" s="57" t="b">
        <v>0</v>
      </c>
      <c r="Q13" s="57" t="b">
        <v>0</v>
      </c>
      <c r="R13" s="57" t="b">
        <v>0</v>
      </c>
      <c r="S13" s="57" t="b">
        <v>0</v>
      </c>
      <c r="T13" s="57" t="b">
        <v>0</v>
      </c>
    </row>
    <row r="14" spans="1:20" s="57" customFormat="1" ht="32.25" customHeight="1" x14ac:dyDescent="0.25">
      <c r="A14" s="1043" t="s">
        <v>146</v>
      </c>
      <c r="B14" s="1045"/>
      <c r="C14" s="1045"/>
      <c r="D14" s="1045"/>
      <c r="E14" s="1045"/>
      <c r="F14" s="1045"/>
      <c r="G14" s="1045"/>
      <c r="H14" s="1045"/>
      <c r="I14" s="1045"/>
      <c r="J14" s="575"/>
      <c r="K14" s="59"/>
      <c r="L14" s="59"/>
      <c r="M14" s="59"/>
      <c r="N14" s="87"/>
    </row>
    <row r="15" spans="1:20" s="57" customFormat="1" ht="31.5" customHeight="1" x14ac:dyDescent="0.25">
      <c r="A15" s="1046" t="s">
        <v>63</v>
      </c>
      <c r="B15" s="1047"/>
      <c r="C15" s="1047"/>
      <c r="D15" s="1047"/>
      <c r="E15" s="1045"/>
      <c r="F15" s="1045"/>
      <c r="G15" s="1045"/>
      <c r="H15" s="1045"/>
      <c r="I15" s="1045"/>
      <c r="J15" s="575"/>
      <c r="K15" s="59"/>
      <c r="L15" s="61" t="s">
        <v>149</v>
      </c>
      <c r="M15" s="61"/>
      <c r="N15" s="839" t="s">
        <v>150</v>
      </c>
    </row>
    <row r="16" spans="1:20" s="408" customFormat="1" ht="59.25" customHeight="1" x14ac:dyDescent="0.25">
      <c r="A16" s="675"/>
      <c r="B16" s="1070" t="s">
        <v>390</v>
      </c>
      <c r="C16" s="1070"/>
      <c r="D16" s="667"/>
      <c r="E16" s="1048"/>
      <c r="F16" s="1049"/>
      <c r="G16" s="1049"/>
      <c r="H16" s="1049"/>
      <c r="I16" s="1049"/>
      <c r="J16" s="1050"/>
      <c r="K16" s="71"/>
      <c r="L16" s="59"/>
      <c r="M16" s="59"/>
      <c r="N16" s="87"/>
      <c r="O16" s="55"/>
    </row>
    <row r="17" spans="1:15" s="703" customFormat="1" ht="30" customHeight="1" x14ac:dyDescent="0.25">
      <c r="A17" s="1051" t="s">
        <v>84</v>
      </c>
      <c r="B17" s="1052"/>
      <c r="C17" s="1052"/>
      <c r="D17" s="1052"/>
      <c r="E17" s="1052"/>
      <c r="F17" s="1052"/>
      <c r="G17" s="1052"/>
      <c r="H17" s="1052"/>
      <c r="I17" s="1052"/>
      <c r="J17" s="699"/>
      <c r="K17" s="700"/>
      <c r="L17" s="701" t="s">
        <v>657</v>
      </c>
      <c r="M17" s="701"/>
      <c r="N17" s="853" t="s">
        <v>150</v>
      </c>
      <c r="O17" s="702"/>
    </row>
    <row r="18" spans="1:15" ht="21.75" customHeight="1" x14ac:dyDescent="0.25">
      <c r="A18" s="1051" t="s">
        <v>85</v>
      </c>
      <c r="B18" s="1052"/>
      <c r="C18" s="1052"/>
      <c r="D18" s="1052"/>
      <c r="E18" s="1052"/>
      <c r="F18" s="1052"/>
      <c r="G18" s="1052"/>
      <c r="H18" s="1052"/>
      <c r="I18" s="1052"/>
      <c r="J18" s="575"/>
      <c r="K18" s="75"/>
      <c r="L18" s="59"/>
      <c r="M18" s="59"/>
      <c r="N18" s="87"/>
      <c r="O18" s="3"/>
    </row>
    <row r="19" spans="1:15" s="408" customFormat="1" ht="46.5" customHeight="1" x14ac:dyDescent="0.25">
      <c r="A19" s="653"/>
      <c r="B19" s="1090" t="s">
        <v>210</v>
      </c>
      <c r="C19" s="1090"/>
      <c r="D19" s="654"/>
      <c r="E19" s="1048"/>
      <c r="F19" s="1049"/>
      <c r="G19" s="1049"/>
      <c r="H19" s="1049"/>
      <c r="I19" s="1049"/>
      <c r="J19" s="1050"/>
      <c r="K19" s="71"/>
      <c r="L19" s="59"/>
      <c r="M19" s="59"/>
      <c r="N19" s="87"/>
      <c r="O19" s="55"/>
    </row>
    <row r="20" spans="1:15" ht="27" customHeight="1" x14ac:dyDescent="0.25">
      <c r="A20" s="1051" t="s">
        <v>105</v>
      </c>
      <c r="B20" s="1052"/>
      <c r="C20" s="1052"/>
      <c r="D20" s="1052"/>
      <c r="E20" s="1052"/>
      <c r="F20" s="1052"/>
      <c r="G20" s="1052"/>
      <c r="H20" s="1052"/>
      <c r="I20" s="1052"/>
      <c r="J20" s="575"/>
      <c r="K20" s="75"/>
      <c r="L20" s="1074" t="s">
        <v>215</v>
      </c>
      <c r="M20" s="840" t="s">
        <v>659</v>
      </c>
      <c r="N20" s="500" t="e">
        <f>'2D-Indic. à saisir'!F12</f>
        <v>#DIV/0!</v>
      </c>
      <c r="O20" s="3"/>
    </row>
    <row r="21" spans="1:15" ht="21.75" customHeight="1" thickBot="1" x14ac:dyDescent="0.3">
      <c r="A21" s="1051" t="s">
        <v>106</v>
      </c>
      <c r="B21" s="1052"/>
      <c r="C21" s="1052"/>
      <c r="D21" s="1052"/>
      <c r="E21" s="1052"/>
      <c r="F21" s="1052"/>
      <c r="G21" s="1052"/>
      <c r="H21" s="1052"/>
      <c r="I21" s="1052"/>
      <c r="J21" s="575"/>
      <c r="K21" s="75"/>
      <c r="L21" s="1075"/>
      <c r="M21" s="456"/>
      <c r="N21" s="468"/>
      <c r="O21" s="3"/>
    </row>
    <row r="22" spans="1:15" s="57" customFormat="1" ht="20.100000000000001" customHeight="1" thickTop="1" thickBot="1" x14ac:dyDescent="0.3">
      <c r="A22" s="1076" t="s">
        <v>217</v>
      </c>
      <c r="B22" s="1076"/>
      <c r="C22" s="1076"/>
      <c r="D22" s="1076"/>
      <c r="E22" s="1076"/>
      <c r="F22" s="1076"/>
      <c r="G22" s="1076"/>
      <c r="H22" s="1076"/>
      <c r="I22" s="1076"/>
      <c r="J22" s="1077" t="s">
        <v>16</v>
      </c>
      <c r="K22" s="1077"/>
      <c r="L22" s="1077"/>
      <c r="M22" s="1077"/>
      <c r="N22" s="1077"/>
    </row>
    <row r="23" spans="1:15" s="57" customFormat="1" ht="17.25" customHeight="1" thickTop="1" x14ac:dyDescent="0.25">
      <c r="A23" s="1078"/>
      <c r="B23" s="1079"/>
      <c r="C23" s="1079"/>
      <c r="D23" s="1079"/>
      <c r="E23" s="1079"/>
      <c r="F23" s="1079"/>
      <c r="G23" s="1079"/>
      <c r="H23" s="1079"/>
      <c r="I23" s="1079"/>
      <c r="J23" s="1093"/>
      <c r="K23" s="1094"/>
      <c r="L23" s="1094"/>
      <c r="M23" s="1094"/>
      <c r="N23" s="1095"/>
    </row>
    <row r="24" spans="1:15" s="57" customFormat="1" ht="37.5" customHeight="1" x14ac:dyDescent="0.25">
      <c r="A24" s="1080"/>
      <c r="B24" s="1081"/>
      <c r="C24" s="1081"/>
      <c r="D24" s="1081"/>
      <c r="E24" s="1081"/>
      <c r="F24" s="1081"/>
      <c r="G24" s="1081"/>
      <c r="H24" s="1081"/>
      <c r="I24" s="1081"/>
      <c r="J24" s="1096"/>
      <c r="K24" s="1097"/>
      <c r="L24" s="1097"/>
      <c r="M24" s="1097"/>
      <c r="N24" s="1098"/>
    </row>
    <row r="25" spans="1:15" s="57" customFormat="1" ht="37.5" customHeight="1" x14ac:dyDescent="0.25">
      <c r="A25" s="1080"/>
      <c r="B25" s="1081"/>
      <c r="C25" s="1081"/>
      <c r="D25" s="1081"/>
      <c r="E25" s="1081"/>
      <c r="F25" s="1081"/>
      <c r="G25" s="1081"/>
      <c r="H25" s="1081"/>
      <c r="I25" s="1081"/>
      <c r="J25" s="1096"/>
      <c r="K25" s="1097"/>
      <c r="L25" s="1097"/>
      <c r="M25" s="1097"/>
      <c r="N25" s="1098"/>
    </row>
    <row r="26" spans="1:15" s="57" customFormat="1" ht="17.25" customHeight="1" thickBot="1" x14ac:dyDescent="0.3">
      <c r="A26" s="1082"/>
      <c r="B26" s="1083"/>
      <c r="C26" s="1083"/>
      <c r="D26" s="1083"/>
      <c r="E26" s="1083"/>
      <c r="F26" s="1083"/>
      <c r="G26" s="1083"/>
      <c r="H26" s="1083"/>
      <c r="I26" s="1083"/>
      <c r="J26" s="1099"/>
      <c r="K26" s="1100"/>
      <c r="L26" s="1100"/>
      <c r="M26" s="1100"/>
      <c r="N26" s="1101"/>
    </row>
    <row r="27" spans="1:15" s="57" customFormat="1" ht="20.100000000000001" customHeight="1" thickTop="1" thickBot="1" x14ac:dyDescent="0.3">
      <c r="A27" s="1076" t="s">
        <v>18</v>
      </c>
      <c r="B27" s="1076"/>
      <c r="C27" s="1076"/>
      <c r="D27" s="1076"/>
      <c r="E27" s="1076"/>
      <c r="F27" s="1076"/>
      <c r="G27" s="1076"/>
      <c r="H27" s="644"/>
      <c r="I27" s="1077" t="s">
        <v>380</v>
      </c>
      <c r="J27" s="1077"/>
      <c r="K27" s="1077"/>
      <c r="L27" s="1077"/>
      <c r="M27" s="1077"/>
      <c r="N27" s="1077"/>
    </row>
    <row r="28" spans="1:15" s="57" customFormat="1" ht="20.25" customHeight="1" thickTop="1" x14ac:dyDescent="0.25">
      <c r="A28" s="1084"/>
      <c r="B28" s="1085"/>
      <c r="C28" s="1085"/>
      <c r="D28" s="1085"/>
      <c r="E28" s="1085"/>
      <c r="F28" s="1085"/>
      <c r="G28" s="1085"/>
      <c r="H28" s="1086"/>
      <c r="I28" s="1078"/>
      <c r="J28" s="1079"/>
      <c r="K28" s="1079"/>
      <c r="L28" s="1079"/>
      <c r="M28" s="1079"/>
      <c r="N28" s="1102"/>
    </row>
    <row r="29" spans="1:15" s="57" customFormat="1" ht="20.25" customHeight="1" thickBot="1" x14ac:dyDescent="0.3">
      <c r="A29" s="1087"/>
      <c r="B29" s="1088"/>
      <c r="C29" s="1088"/>
      <c r="D29" s="1088"/>
      <c r="E29" s="1088"/>
      <c r="F29" s="1088"/>
      <c r="G29" s="1088"/>
      <c r="H29" s="1089"/>
      <c r="I29" s="1082"/>
      <c r="J29" s="1083"/>
      <c r="K29" s="1083"/>
      <c r="L29" s="1083"/>
      <c r="M29" s="1083"/>
      <c r="N29" s="1103"/>
    </row>
    <row r="30" spans="1:15" ht="18" customHeight="1" thickTop="1" x14ac:dyDescent="0.25">
      <c r="K30" s="1"/>
      <c r="L30" s="1"/>
      <c r="M30" s="1"/>
      <c r="N30" s="1"/>
      <c r="O30" s="1"/>
    </row>
    <row r="31" spans="1:15" s="56" customFormat="1" ht="28.5" customHeight="1" x14ac:dyDescent="0.25">
      <c r="A31" s="91" t="s">
        <v>15</v>
      </c>
      <c r="B31" s="91"/>
      <c r="C31" s="91"/>
      <c r="D31" s="91"/>
      <c r="E31" s="91" t="s">
        <v>14</v>
      </c>
      <c r="F31" s="91"/>
      <c r="G31" s="92"/>
      <c r="H31" s="92"/>
      <c r="I31" s="93"/>
      <c r="J31" s="93"/>
      <c r="K31" s="93"/>
      <c r="L31" s="93"/>
      <c r="M31" s="93"/>
      <c r="N31" s="93"/>
      <c r="O31" s="94"/>
    </row>
    <row r="32" spans="1:15" ht="11.25" customHeight="1" thickBot="1" x14ac:dyDescent="0.3">
      <c r="K32" s="1"/>
      <c r="L32" s="1"/>
      <c r="M32" s="1"/>
      <c r="N32" s="1"/>
      <c r="O32" s="1"/>
    </row>
    <row r="33" spans="1:15" s="56" customFormat="1" ht="24" customHeight="1" thickTop="1" x14ac:dyDescent="0.25">
      <c r="A33" s="1091" t="s">
        <v>0</v>
      </c>
      <c r="B33" s="1092"/>
      <c r="C33" s="1092"/>
      <c r="D33" s="1092"/>
      <c r="E33" s="1092"/>
      <c r="F33" s="1092"/>
      <c r="G33" s="1092"/>
      <c r="H33" s="1092"/>
      <c r="I33" s="1092"/>
      <c r="J33" s="576"/>
      <c r="K33" s="70"/>
      <c r="L33" s="186"/>
      <c r="M33" s="186"/>
      <c r="N33" s="194"/>
      <c r="O33" s="4"/>
    </row>
    <row r="34" spans="1:15" s="56" customFormat="1" ht="24" customHeight="1" x14ac:dyDescent="0.25">
      <c r="A34" s="1043" t="s">
        <v>3</v>
      </c>
      <c r="B34" s="1045"/>
      <c r="C34" s="1045"/>
      <c r="D34" s="1045"/>
      <c r="E34" s="1045"/>
      <c r="F34" s="1045"/>
      <c r="G34" s="1045"/>
      <c r="H34" s="1045"/>
      <c r="I34" s="1045"/>
      <c r="J34" s="575"/>
      <c r="K34" s="71"/>
      <c r="L34" s="72"/>
      <c r="M34" s="72"/>
      <c r="N34" s="73"/>
      <c r="O34" s="55"/>
    </row>
    <row r="35" spans="1:15" s="56" customFormat="1" ht="30" customHeight="1" x14ac:dyDescent="0.25">
      <c r="A35" s="1043" t="s">
        <v>20</v>
      </c>
      <c r="B35" s="1045"/>
      <c r="C35" s="1045"/>
      <c r="D35" s="1045"/>
      <c r="E35" s="1045"/>
      <c r="F35" s="1045"/>
      <c r="G35" s="1045"/>
      <c r="H35" s="1045"/>
      <c r="I35" s="1045"/>
      <c r="J35" s="575"/>
      <c r="K35" s="71"/>
      <c r="L35" s="409" t="s">
        <v>154</v>
      </c>
      <c r="M35" s="840" t="s">
        <v>659</v>
      </c>
      <c r="N35" s="500" t="e">
        <f>'2D-Indic. à saisir'!F22</f>
        <v>#DIV/0!</v>
      </c>
      <c r="O35" s="55"/>
    </row>
    <row r="36" spans="1:15" s="56" customFormat="1" ht="30" customHeight="1" x14ac:dyDescent="0.25">
      <c r="A36" s="1046" t="s">
        <v>4</v>
      </c>
      <c r="B36" s="1047"/>
      <c r="C36" s="1047"/>
      <c r="D36" s="1047"/>
      <c r="E36" s="1047"/>
      <c r="F36" s="1047"/>
      <c r="G36" s="1047"/>
      <c r="H36" s="1047"/>
      <c r="I36" s="1047"/>
      <c r="J36" s="575"/>
      <c r="K36" s="71"/>
      <c r="L36" s="1074" t="s">
        <v>658</v>
      </c>
      <c r="M36" s="840" t="s">
        <v>659</v>
      </c>
      <c r="N36" s="500" t="e">
        <f>'2D-Indic. à saisir'!F23</f>
        <v>#DIV/0!</v>
      </c>
      <c r="O36" s="55"/>
    </row>
    <row r="37" spans="1:15" s="408" customFormat="1" ht="40.5" customHeight="1" x14ac:dyDescent="0.25">
      <c r="A37" s="653"/>
      <c r="B37" s="654"/>
      <c r="C37" s="654" t="s">
        <v>156</v>
      </c>
      <c r="D37" s="654"/>
      <c r="E37" s="1048"/>
      <c r="F37" s="1049"/>
      <c r="G37" s="1049"/>
      <c r="H37" s="1049"/>
      <c r="I37" s="1049"/>
      <c r="J37" s="1050"/>
      <c r="K37" s="71"/>
      <c r="L37" s="1074"/>
      <c r="M37" s="650"/>
      <c r="N37" s="578"/>
      <c r="O37" s="55"/>
    </row>
    <row r="38" spans="1:15" s="56" customFormat="1" ht="24" customHeight="1" x14ac:dyDescent="0.25">
      <c r="A38" s="1051" t="s">
        <v>5</v>
      </c>
      <c r="B38" s="1052"/>
      <c r="C38" s="1052"/>
      <c r="D38" s="1052"/>
      <c r="E38" s="1052"/>
      <c r="F38" s="1052"/>
      <c r="G38" s="1052"/>
      <c r="H38" s="1052"/>
      <c r="I38" s="1052"/>
      <c r="J38" s="575"/>
      <c r="K38" s="71"/>
      <c r="L38" s="1111"/>
      <c r="M38" s="522"/>
      <c r="N38" s="578"/>
      <c r="O38" s="55"/>
    </row>
    <row r="39" spans="1:15" s="408" customFormat="1" ht="36.75" customHeight="1" x14ac:dyDescent="0.25">
      <c r="A39" s="653"/>
      <c r="B39" s="654"/>
      <c r="C39" s="654" t="s">
        <v>156</v>
      </c>
      <c r="D39" s="654"/>
      <c r="E39" s="1048"/>
      <c r="F39" s="1049"/>
      <c r="G39" s="1049"/>
      <c r="H39" s="1049"/>
      <c r="I39" s="1049"/>
      <c r="J39" s="1050"/>
      <c r="K39" s="71"/>
      <c r="L39" s="1111"/>
      <c r="M39" s="652"/>
      <c r="N39" s="578"/>
      <c r="O39" s="55"/>
    </row>
    <row r="40" spans="1:15" s="56" customFormat="1" ht="24" customHeight="1" x14ac:dyDescent="0.25">
      <c r="A40" s="1051" t="s">
        <v>730</v>
      </c>
      <c r="B40" s="1052"/>
      <c r="C40" s="1052"/>
      <c r="D40" s="1052"/>
      <c r="E40" s="1052"/>
      <c r="F40" s="1052"/>
      <c r="G40" s="1052"/>
      <c r="H40" s="1052"/>
      <c r="I40" s="1052"/>
      <c r="J40" s="575"/>
      <c r="K40" s="71"/>
      <c r="L40" s="1074" t="s">
        <v>155</v>
      </c>
      <c r="M40" s="840" t="s">
        <v>659</v>
      </c>
      <c r="N40" s="500" t="e">
        <f>'2D-Indic. à saisir'!F24</f>
        <v>#DIV/0!</v>
      </c>
      <c r="O40" s="55"/>
    </row>
    <row r="41" spans="1:15" s="296" customFormat="1" ht="31.5" customHeight="1" x14ac:dyDescent="0.25">
      <c r="A41" s="1112" t="s">
        <v>6</v>
      </c>
      <c r="B41" s="1113"/>
      <c r="C41" s="1113"/>
      <c r="D41" s="1113"/>
      <c r="E41" s="1113"/>
      <c r="F41" s="1113"/>
      <c r="G41" s="1113"/>
      <c r="H41" s="1113"/>
      <c r="I41" s="1113"/>
      <c r="J41" s="575"/>
      <c r="K41" s="75"/>
      <c r="L41" s="1074"/>
      <c r="M41" s="650"/>
      <c r="N41" s="74"/>
      <c r="O41" s="3"/>
    </row>
    <row r="42" spans="1:15" ht="24" customHeight="1" x14ac:dyDescent="0.25">
      <c r="A42" s="1104" t="s">
        <v>337</v>
      </c>
      <c r="B42" s="1105"/>
      <c r="C42" s="1105"/>
      <c r="D42" s="1105"/>
      <c r="E42" s="1106"/>
      <c r="F42" s="1106"/>
      <c r="G42" s="1106"/>
      <c r="H42" s="1106"/>
      <c r="I42" s="1106"/>
      <c r="J42" s="1107"/>
      <c r="K42" s="75"/>
      <c r="L42" s="412"/>
      <c r="M42" s="455"/>
      <c r="N42" s="74"/>
      <c r="O42" s="3"/>
    </row>
    <row r="43" spans="1:15" s="56" customFormat="1" ht="38.25" customHeight="1" x14ac:dyDescent="0.25">
      <c r="A43" s="1144"/>
      <c r="B43" s="1109"/>
      <c r="C43" s="1109"/>
      <c r="D43" s="1109"/>
      <c r="E43" s="1109"/>
      <c r="F43" s="1109"/>
      <c r="G43" s="1109"/>
      <c r="H43" s="1109"/>
      <c r="I43" s="1109"/>
      <c r="J43" s="1110"/>
      <c r="K43" s="71"/>
      <c r="L43" s="412"/>
      <c r="M43" s="455"/>
      <c r="N43" s="74"/>
      <c r="O43" s="55"/>
    </row>
    <row r="44" spans="1:15" ht="24" customHeight="1" x14ac:dyDescent="0.25">
      <c r="A44" s="1046" t="s">
        <v>12</v>
      </c>
      <c r="B44" s="1047"/>
      <c r="C44" s="1047"/>
      <c r="D44" s="1047"/>
      <c r="E44" s="1045"/>
      <c r="F44" s="1045"/>
      <c r="G44" s="1045"/>
      <c r="H44" s="1045"/>
      <c r="I44" s="1045"/>
      <c r="J44" s="575"/>
      <c r="K44" s="75"/>
      <c r="L44" s="1074" t="s">
        <v>211</v>
      </c>
      <c r="M44" s="1074"/>
      <c r="N44" s="839" t="s">
        <v>150</v>
      </c>
      <c r="O44" s="3"/>
    </row>
    <row r="45" spans="1:15" s="408" customFormat="1" ht="31.5" customHeight="1" x14ac:dyDescent="0.2">
      <c r="A45" s="653"/>
      <c r="B45" s="654"/>
      <c r="C45" s="654" t="s">
        <v>156</v>
      </c>
      <c r="D45" s="654"/>
      <c r="E45" s="1048"/>
      <c r="F45" s="1049"/>
      <c r="G45" s="1049"/>
      <c r="H45" s="1049"/>
      <c r="I45" s="1049"/>
      <c r="J45" s="1050"/>
      <c r="K45" s="71"/>
      <c r="L45" s="1074"/>
      <c r="M45" s="1074"/>
      <c r="N45" s="177"/>
      <c r="O45" s="55"/>
    </row>
    <row r="46" spans="1:15" ht="24" customHeight="1" x14ac:dyDescent="0.25">
      <c r="A46" s="1046" t="s">
        <v>13</v>
      </c>
      <c r="B46" s="1047"/>
      <c r="C46" s="1047"/>
      <c r="D46" s="1047"/>
      <c r="E46" s="1047"/>
      <c r="F46" s="1047"/>
      <c r="G46" s="1047"/>
      <c r="H46" s="1047"/>
      <c r="I46" s="1047"/>
      <c r="J46" s="575"/>
      <c r="K46" s="75"/>
      <c r="L46" s="1074" t="s">
        <v>212</v>
      </c>
      <c r="M46" s="1074"/>
      <c r="N46" s="839" t="s">
        <v>150</v>
      </c>
      <c r="O46" s="3"/>
    </row>
    <row r="47" spans="1:15" s="408" customFormat="1" ht="40.5" customHeight="1" x14ac:dyDescent="0.2">
      <c r="A47" s="653"/>
      <c r="B47" s="654"/>
      <c r="C47" s="654" t="s">
        <v>156</v>
      </c>
      <c r="D47" s="654"/>
      <c r="E47" s="1048"/>
      <c r="F47" s="1049"/>
      <c r="G47" s="1049"/>
      <c r="H47" s="1049"/>
      <c r="I47" s="1049"/>
      <c r="J47" s="1050"/>
      <c r="K47" s="71"/>
      <c r="L47" s="1074"/>
      <c r="M47" s="1074"/>
      <c r="N47" s="177"/>
      <c r="O47" s="55"/>
    </row>
    <row r="48" spans="1:15" ht="31.5" customHeight="1" x14ac:dyDescent="0.25">
      <c r="A48" s="1104" t="s">
        <v>221</v>
      </c>
      <c r="B48" s="1105"/>
      <c r="C48" s="1105"/>
      <c r="D48" s="1105"/>
      <c r="E48" s="1105"/>
      <c r="F48" s="1105"/>
      <c r="G48" s="1105"/>
      <c r="H48" s="1105"/>
      <c r="I48" s="1105"/>
      <c r="J48" s="575"/>
      <c r="K48" s="75"/>
      <c r="L48" s="1074" t="s">
        <v>213</v>
      </c>
      <c r="M48" s="1074"/>
      <c r="N48" s="839" t="s">
        <v>150</v>
      </c>
      <c r="O48" s="3"/>
    </row>
    <row r="49" spans="1:18" s="408" customFormat="1" ht="36" customHeight="1" x14ac:dyDescent="0.25">
      <c r="A49" s="653"/>
      <c r="B49" s="654"/>
      <c r="C49" s="654" t="s">
        <v>157</v>
      </c>
      <c r="D49" s="654"/>
      <c r="E49" s="1048"/>
      <c r="F49" s="1049"/>
      <c r="G49" s="1049"/>
      <c r="H49" s="1049"/>
      <c r="I49" s="1049"/>
      <c r="J49" s="1050"/>
      <c r="K49" s="71"/>
      <c r="L49" s="1119" t="s">
        <v>214</v>
      </c>
      <c r="M49" s="1119"/>
      <c r="N49" s="839" t="s">
        <v>150</v>
      </c>
      <c r="O49" s="55"/>
    </row>
    <row r="50" spans="1:18" ht="36" customHeight="1" x14ac:dyDescent="0.25">
      <c r="A50" s="1104" t="s">
        <v>831</v>
      </c>
      <c r="B50" s="1105"/>
      <c r="C50" s="1105"/>
      <c r="D50" s="1105"/>
      <c r="E50" s="1105"/>
      <c r="F50" s="1105"/>
      <c r="G50" s="1105"/>
      <c r="H50" s="1105"/>
      <c r="I50" s="1105"/>
      <c r="J50" s="1120"/>
      <c r="K50" s="75"/>
      <c r="L50" s="152"/>
      <c r="M50" s="152"/>
      <c r="N50" s="88"/>
      <c r="O50" s="3"/>
    </row>
    <row r="51" spans="1:18" s="56" customFormat="1" ht="36.75" customHeight="1" x14ac:dyDescent="0.25">
      <c r="A51" s="1144"/>
      <c r="B51" s="1109"/>
      <c r="C51" s="1109"/>
      <c r="D51" s="1109"/>
      <c r="E51" s="1109"/>
      <c r="F51" s="1109"/>
      <c r="G51" s="1109"/>
      <c r="H51" s="1109"/>
      <c r="I51" s="1109"/>
      <c r="J51" s="1110"/>
      <c r="K51" s="71"/>
      <c r="L51" s="412"/>
      <c r="M51" s="455"/>
      <c r="N51" s="74"/>
      <c r="O51" s="55"/>
    </row>
    <row r="52" spans="1:18" ht="39" customHeight="1" x14ac:dyDescent="0.25">
      <c r="A52" s="1114" t="s">
        <v>338</v>
      </c>
      <c r="B52" s="1115"/>
      <c r="C52" s="1115"/>
      <c r="D52" s="1115"/>
      <c r="E52" s="1115"/>
      <c r="F52" s="1115"/>
      <c r="G52" s="1115"/>
      <c r="H52" s="1115"/>
      <c r="I52" s="1115"/>
      <c r="J52" s="1116"/>
      <c r="K52" s="75"/>
      <c r="L52" s="76"/>
      <c r="M52" s="76"/>
      <c r="N52" s="177"/>
      <c r="O52" s="3"/>
    </row>
    <row r="53" spans="1:18" s="56" customFormat="1" ht="35.25" customHeight="1" x14ac:dyDescent="0.25">
      <c r="A53" s="1144"/>
      <c r="B53" s="1109"/>
      <c r="C53" s="1109"/>
      <c r="D53" s="1109"/>
      <c r="E53" s="1109"/>
      <c r="F53" s="1109"/>
      <c r="G53" s="1109"/>
      <c r="H53" s="1109"/>
      <c r="I53" s="1109"/>
      <c r="J53" s="1110"/>
      <c r="K53" s="71"/>
      <c r="L53" s="412"/>
      <c r="M53" s="455"/>
      <c r="N53" s="74"/>
      <c r="O53" s="55"/>
    </row>
    <row r="54" spans="1:18" ht="27.75" customHeight="1" x14ac:dyDescent="0.25">
      <c r="A54" s="1114" t="s">
        <v>391</v>
      </c>
      <c r="B54" s="1115"/>
      <c r="C54" s="1115"/>
      <c r="D54" s="1115"/>
      <c r="E54" s="1115"/>
      <c r="F54" s="1115"/>
      <c r="G54" s="1115"/>
      <c r="H54" s="1115"/>
      <c r="I54" s="1115"/>
      <c r="J54" s="575"/>
      <c r="K54" s="75"/>
      <c r="L54" s="76"/>
      <c r="M54" s="76"/>
      <c r="N54" s="74"/>
      <c r="O54" s="3"/>
    </row>
    <row r="55" spans="1:18" s="56" customFormat="1" ht="45" customHeight="1" x14ac:dyDescent="0.25">
      <c r="A55" s="413"/>
      <c r="B55" s="654"/>
      <c r="C55" s="654" t="s">
        <v>156</v>
      </c>
      <c r="D55" s="654"/>
      <c r="E55" s="1048"/>
      <c r="F55" s="1049"/>
      <c r="G55" s="1049"/>
      <c r="H55" s="1049"/>
      <c r="I55" s="1049"/>
      <c r="J55" s="1050"/>
      <c r="K55" s="71"/>
      <c r="L55" s="76"/>
      <c r="M55" s="76"/>
      <c r="N55" s="74"/>
      <c r="O55" s="55"/>
    </row>
    <row r="56" spans="1:18" s="296" customFormat="1" ht="25.5" customHeight="1" x14ac:dyDescent="0.25">
      <c r="A56" s="1046" t="s">
        <v>335</v>
      </c>
      <c r="B56" s="1047"/>
      <c r="C56" s="1047"/>
      <c r="D56" s="1047"/>
      <c r="E56" s="1047" t="b">
        <v>1</v>
      </c>
      <c r="F56" s="1047"/>
      <c r="G56" s="1047" t="b">
        <v>0</v>
      </c>
      <c r="H56" s="1047"/>
      <c r="I56" s="1047"/>
      <c r="J56" s="575"/>
      <c r="K56" s="75"/>
      <c r="L56" s="76"/>
      <c r="M56" s="76"/>
      <c r="N56" s="74"/>
      <c r="O56" s="3"/>
    </row>
    <row r="57" spans="1:18" s="296" customFormat="1" ht="14.85" customHeight="1" x14ac:dyDescent="0.25">
      <c r="A57" s="1117"/>
      <c r="B57" s="643"/>
      <c r="C57" s="1118" t="s">
        <v>752</v>
      </c>
      <c r="D57" s="628"/>
      <c r="E57" s="664" t="s">
        <v>330</v>
      </c>
      <c r="F57" s="628"/>
      <c r="G57" s="665" t="s">
        <v>331</v>
      </c>
      <c r="H57" s="628"/>
      <c r="I57" s="665" t="s">
        <v>332</v>
      </c>
      <c r="J57" s="178"/>
      <c r="K57" s="75"/>
      <c r="L57" s="76"/>
      <c r="M57" s="76"/>
      <c r="N57" s="74"/>
      <c r="O57" s="3"/>
      <c r="P57" s="296" t="b">
        <v>0</v>
      </c>
      <c r="Q57" s="296" t="b">
        <v>0</v>
      </c>
      <c r="R57" s="296" t="b">
        <v>0</v>
      </c>
    </row>
    <row r="58" spans="1:18" s="296" customFormat="1" ht="6.75" customHeight="1" x14ac:dyDescent="0.25">
      <c r="A58" s="1117"/>
      <c r="B58" s="643"/>
      <c r="C58" s="1118"/>
      <c r="D58" s="661"/>
      <c r="E58" s="660"/>
      <c r="F58" s="661"/>
      <c r="G58" s="662"/>
      <c r="H58" s="661"/>
      <c r="I58" s="663"/>
      <c r="J58" s="178"/>
      <c r="K58" s="75"/>
      <c r="L58" s="76"/>
      <c r="M58" s="76"/>
      <c r="N58" s="74"/>
      <c r="O58" s="3"/>
    </row>
    <row r="59" spans="1:18" s="296" customFormat="1" ht="14.85" customHeight="1" x14ac:dyDescent="0.25">
      <c r="A59" s="1117"/>
      <c r="B59" s="643"/>
      <c r="C59" s="1118"/>
      <c r="D59" s="628"/>
      <c r="E59" s="664" t="s">
        <v>333</v>
      </c>
      <c r="F59" s="628"/>
      <c r="G59" s="664" t="s">
        <v>334</v>
      </c>
      <c r="H59" s="628"/>
      <c r="I59" s="664" t="s">
        <v>239</v>
      </c>
      <c r="J59" s="178"/>
      <c r="K59" s="75"/>
      <c r="L59" s="76"/>
      <c r="M59" s="76"/>
      <c r="N59" s="74"/>
      <c r="O59" s="3"/>
      <c r="P59" s="296" t="b">
        <v>0</v>
      </c>
      <c r="Q59" s="296" t="b">
        <v>0</v>
      </c>
      <c r="R59" s="296" t="b">
        <v>0</v>
      </c>
    </row>
    <row r="60" spans="1:18" s="296" customFormat="1" ht="6.75" customHeight="1" x14ac:dyDescent="0.25">
      <c r="A60" s="642"/>
      <c r="B60" s="643"/>
      <c r="C60" s="643"/>
      <c r="D60" s="661"/>
      <c r="E60" s="660"/>
      <c r="F60" s="661"/>
      <c r="G60" s="662"/>
      <c r="H60" s="661"/>
      <c r="I60" s="663"/>
      <c r="J60" s="178"/>
      <c r="K60" s="75"/>
      <c r="L60" s="76"/>
      <c r="M60" s="76"/>
      <c r="N60" s="74"/>
      <c r="O60" s="3"/>
    </row>
    <row r="61" spans="1:18" s="408" customFormat="1" ht="53.25" customHeight="1" thickBot="1" x14ac:dyDescent="0.3">
      <c r="A61" s="179"/>
      <c r="B61" s="670"/>
      <c r="C61" s="670" t="s">
        <v>751</v>
      </c>
      <c r="D61" s="670"/>
      <c r="E61" s="1121"/>
      <c r="F61" s="1122"/>
      <c r="G61" s="1122"/>
      <c r="H61" s="1122"/>
      <c r="I61" s="1122"/>
      <c r="J61" s="1123"/>
      <c r="K61" s="101"/>
      <c r="L61" s="102"/>
      <c r="M61" s="102"/>
      <c r="N61" s="78"/>
      <c r="O61" s="55"/>
    </row>
    <row r="62" spans="1:18" ht="20.100000000000001" customHeight="1" thickTop="1" thickBot="1" x14ac:dyDescent="0.3">
      <c r="A62" s="1076" t="s">
        <v>217</v>
      </c>
      <c r="B62" s="1076"/>
      <c r="C62" s="1076"/>
      <c r="D62" s="1076"/>
      <c r="E62" s="1076"/>
      <c r="F62" s="1076"/>
      <c r="G62" s="1076"/>
      <c r="H62" s="1076"/>
      <c r="I62" s="1076"/>
      <c r="J62" s="1077" t="s">
        <v>16</v>
      </c>
      <c r="K62" s="1077"/>
      <c r="L62" s="1077"/>
      <c r="M62" s="1077"/>
      <c r="N62" s="1077"/>
    </row>
    <row r="63" spans="1:18" ht="20.25" customHeight="1" thickTop="1" x14ac:dyDescent="0.25">
      <c r="A63" s="1078"/>
      <c r="B63" s="1079"/>
      <c r="C63" s="1079"/>
      <c r="D63" s="1079"/>
      <c r="E63" s="1079"/>
      <c r="F63" s="1079"/>
      <c r="G63" s="1079"/>
      <c r="H63" s="1079"/>
      <c r="I63" s="1079"/>
      <c r="J63" s="1093"/>
      <c r="K63" s="1094"/>
      <c r="L63" s="1094"/>
      <c r="M63" s="1094"/>
      <c r="N63" s="1095"/>
    </row>
    <row r="64" spans="1:18" ht="30" customHeight="1" x14ac:dyDescent="0.25">
      <c r="A64" s="1080"/>
      <c r="B64" s="1081"/>
      <c r="C64" s="1081"/>
      <c r="D64" s="1081"/>
      <c r="E64" s="1081"/>
      <c r="F64" s="1081"/>
      <c r="G64" s="1081"/>
      <c r="H64" s="1081"/>
      <c r="I64" s="1081"/>
      <c r="J64" s="1096"/>
      <c r="K64" s="1097"/>
      <c r="L64" s="1097"/>
      <c r="M64" s="1097"/>
      <c r="N64" s="1098"/>
    </row>
    <row r="65" spans="1:19" ht="30" customHeight="1" x14ac:dyDescent="0.25">
      <c r="A65" s="1080"/>
      <c r="B65" s="1081"/>
      <c r="C65" s="1081"/>
      <c r="D65" s="1081"/>
      <c r="E65" s="1081"/>
      <c r="F65" s="1081"/>
      <c r="G65" s="1081"/>
      <c r="H65" s="1081"/>
      <c r="I65" s="1081"/>
      <c r="J65" s="1096"/>
      <c r="K65" s="1097"/>
      <c r="L65" s="1097"/>
      <c r="M65" s="1097"/>
      <c r="N65" s="1098"/>
    </row>
    <row r="66" spans="1:19" ht="20.100000000000001" customHeight="1" thickBot="1" x14ac:dyDescent="0.3">
      <c r="A66" s="1082"/>
      <c r="B66" s="1083"/>
      <c r="C66" s="1083"/>
      <c r="D66" s="1083"/>
      <c r="E66" s="1083"/>
      <c r="F66" s="1083"/>
      <c r="G66" s="1083"/>
      <c r="H66" s="1083"/>
      <c r="I66" s="1083"/>
      <c r="J66" s="1099"/>
      <c r="K66" s="1100"/>
      <c r="L66" s="1100"/>
      <c r="M66" s="1100"/>
      <c r="N66" s="1101"/>
    </row>
    <row r="67" spans="1:19" ht="28.5" customHeight="1" thickTop="1" thickBot="1" x14ac:dyDescent="0.3">
      <c r="A67" s="1076" t="s">
        <v>18</v>
      </c>
      <c r="B67" s="1076"/>
      <c r="C67" s="1076"/>
      <c r="D67" s="1076"/>
      <c r="E67" s="1076"/>
      <c r="F67" s="1076"/>
      <c r="G67" s="1076"/>
      <c r="H67" s="644"/>
      <c r="I67" s="1077" t="s">
        <v>380</v>
      </c>
      <c r="J67" s="1077"/>
      <c r="K67" s="1077"/>
      <c r="L67" s="1077"/>
      <c r="M67" s="1077"/>
      <c r="N67" s="1077"/>
    </row>
    <row r="68" spans="1:19" ht="26.25" customHeight="1" thickTop="1" x14ac:dyDescent="0.25">
      <c r="A68" s="1084"/>
      <c r="B68" s="1085"/>
      <c r="C68" s="1085"/>
      <c r="D68" s="1085"/>
      <c r="E68" s="1085"/>
      <c r="F68" s="1085"/>
      <c r="G68" s="1085"/>
      <c r="H68" s="1086"/>
      <c r="I68" s="1078"/>
      <c r="J68" s="1079"/>
      <c r="K68" s="1079"/>
      <c r="L68" s="1079"/>
      <c r="M68" s="1079"/>
      <c r="N68" s="1102"/>
    </row>
    <row r="69" spans="1:19" ht="26.25" customHeight="1" thickBot="1" x14ac:dyDescent="0.3">
      <c r="A69" s="1087"/>
      <c r="B69" s="1088"/>
      <c r="C69" s="1088"/>
      <c r="D69" s="1088"/>
      <c r="E69" s="1088"/>
      <c r="F69" s="1088"/>
      <c r="G69" s="1088"/>
      <c r="H69" s="1089"/>
      <c r="I69" s="1082"/>
      <c r="J69" s="1083"/>
      <c r="K69" s="1083"/>
      <c r="L69" s="1083"/>
      <c r="M69" s="1083"/>
      <c r="N69" s="1103"/>
    </row>
    <row r="70" spans="1:19" ht="13.5" customHeight="1" thickTop="1" thickBot="1" x14ac:dyDescent="0.3">
      <c r="A70" s="167"/>
      <c r="B70" s="471"/>
      <c r="C70" s="471"/>
      <c r="D70" s="471"/>
      <c r="E70" s="167"/>
      <c r="F70" s="471"/>
      <c r="G70" s="167"/>
      <c r="H70" s="471"/>
      <c r="I70" s="167"/>
      <c r="J70" s="167"/>
      <c r="K70" s="167"/>
      <c r="L70" s="167"/>
      <c r="M70" s="453"/>
      <c r="N70" s="167"/>
    </row>
    <row r="71" spans="1:19" s="56" customFormat="1" ht="28.5" customHeight="1" thickTop="1" thickBot="1" x14ac:dyDescent="0.3">
      <c r="A71" s="79" t="s">
        <v>15</v>
      </c>
      <c r="B71" s="80"/>
      <c r="C71" s="80"/>
      <c r="D71" s="80"/>
      <c r="E71" s="80" t="s">
        <v>161</v>
      </c>
      <c r="F71" s="80"/>
      <c r="G71" s="81"/>
      <c r="H71" s="81"/>
      <c r="I71" s="96"/>
      <c r="J71" s="96"/>
      <c r="K71" s="95"/>
      <c r="L71" s="96"/>
      <c r="M71" s="96"/>
      <c r="N71" s="97"/>
      <c r="O71" s="94"/>
    </row>
    <row r="72" spans="1:19" s="296" customFormat="1" ht="24" customHeight="1" thickTop="1" x14ac:dyDescent="0.25">
      <c r="A72" s="1124" t="s">
        <v>754</v>
      </c>
      <c r="B72" s="1125"/>
      <c r="C72" s="1125"/>
      <c r="D72" s="1125"/>
      <c r="E72" s="1125"/>
      <c r="F72" s="1125"/>
      <c r="G72" s="1125"/>
      <c r="H72" s="1125"/>
      <c r="I72" s="1155"/>
      <c r="J72" s="576"/>
      <c r="K72" s="435"/>
      <c r="L72" s="1059"/>
      <c r="M72" s="655"/>
      <c r="N72" s="194"/>
    </row>
    <row r="73" spans="1:19" s="296" customFormat="1" ht="14.85" customHeight="1" x14ac:dyDescent="0.25">
      <c r="A73" s="434"/>
      <c r="B73" s="629"/>
      <c r="C73" s="1153" t="s">
        <v>767</v>
      </c>
      <c r="D73" s="628"/>
      <c r="E73" s="1156" t="s">
        <v>352</v>
      </c>
      <c r="F73" s="628"/>
      <c r="G73" s="664" t="s">
        <v>353</v>
      </c>
      <c r="H73" s="628"/>
      <c r="I73" s="664" t="s">
        <v>239</v>
      </c>
      <c r="J73" s="678"/>
      <c r="K73" s="83"/>
      <c r="L73" s="1060"/>
      <c r="M73" s="648"/>
      <c r="N73" s="84"/>
      <c r="P73" s="296" t="b">
        <v>0</v>
      </c>
      <c r="Q73" s="296" t="b">
        <v>0</v>
      </c>
      <c r="R73" s="296" t="b">
        <v>0</v>
      </c>
      <c r="S73" s="296" t="b">
        <v>0</v>
      </c>
    </row>
    <row r="74" spans="1:19" s="296" customFormat="1" ht="15.75" customHeight="1" x14ac:dyDescent="0.25">
      <c r="A74" s="642"/>
      <c r="B74" s="643"/>
      <c r="C74" s="1153"/>
      <c r="D74" s="661"/>
      <c r="E74" s="1157"/>
      <c r="F74" s="661"/>
      <c r="G74" s="662"/>
      <c r="H74" s="661"/>
      <c r="I74" s="663"/>
      <c r="J74" s="178"/>
      <c r="K74" s="75"/>
      <c r="L74" s="76"/>
      <c r="M74" s="76"/>
      <c r="N74" s="74"/>
      <c r="O74" s="3"/>
    </row>
    <row r="75" spans="1:19" s="408" customFormat="1" ht="57" customHeight="1" x14ac:dyDescent="0.25">
      <c r="A75" s="103"/>
      <c r="B75" s="621"/>
      <c r="C75" s="1154"/>
      <c r="D75" s="621"/>
      <c r="E75" s="1048"/>
      <c r="F75" s="1049"/>
      <c r="G75" s="1049"/>
      <c r="H75" s="1049"/>
      <c r="I75" s="1049"/>
      <c r="J75" s="1050"/>
      <c r="K75" s="71"/>
      <c r="L75" s="76"/>
      <c r="M75" s="76"/>
      <c r="N75" s="74"/>
      <c r="O75" s="55"/>
    </row>
    <row r="76" spans="1:19" s="57" customFormat="1" ht="37.5" customHeight="1" x14ac:dyDescent="0.25">
      <c r="A76" s="1114" t="s">
        <v>392</v>
      </c>
      <c r="B76" s="1115"/>
      <c r="C76" s="1115"/>
      <c r="D76" s="1115"/>
      <c r="E76" s="1115"/>
      <c r="F76" s="1115"/>
      <c r="G76" s="1115"/>
      <c r="H76" s="1115"/>
      <c r="I76" s="1115"/>
      <c r="J76" s="575"/>
      <c r="K76" s="85"/>
      <c r="L76" s="410" t="s">
        <v>670</v>
      </c>
      <c r="M76" s="410"/>
      <c r="N76" s="850" t="s">
        <v>659</v>
      </c>
    </row>
    <row r="77" spans="1:19" s="56" customFormat="1" ht="58.5" customHeight="1" x14ac:dyDescent="0.25">
      <c r="A77" s="414"/>
      <c r="B77" s="643"/>
      <c r="C77" s="643" t="s">
        <v>768</v>
      </c>
      <c r="D77" s="643"/>
      <c r="E77" s="1048"/>
      <c r="F77" s="1049"/>
      <c r="G77" s="1049"/>
      <c r="H77" s="1049"/>
      <c r="I77" s="1049"/>
      <c r="J77" s="1050"/>
      <c r="K77" s="71"/>
      <c r="L77" s="61" t="s">
        <v>788</v>
      </c>
      <c r="M77" s="849" t="s">
        <v>659</v>
      </c>
      <c r="N77" s="854">
        <f>'2D-Indic. à saisir'!D84</f>
        <v>0</v>
      </c>
      <c r="O77" s="55"/>
    </row>
    <row r="78" spans="1:19" s="56" customFormat="1" ht="35.25" customHeight="1" x14ac:dyDescent="0.25">
      <c r="A78" s="415"/>
      <c r="B78" s="668"/>
      <c r="C78" s="668" t="s">
        <v>354</v>
      </c>
      <c r="D78" s="668"/>
      <c r="E78" s="1048"/>
      <c r="F78" s="1049"/>
      <c r="G78" s="1049"/>
      <c r="H78" s="1049"/>
      <c r="I78" s="1049"/>
      <c r="J78" s="1050"/>
      <c r="K78" s="71"/>
      <c r="L78" s="76"/>
      <c r="M78" s="76"/>
      <c r="N78" s="74"/>
      <c r="O78" s="55"/>
    </row>
    <row r="79" spans="1:19" s="57" customFormat="1" ht="37.5" customHeight="1" x14ac:dyDescent="0.25">
      <c r="A79" s="1114" t="s">
        <v>393</v>
      </c>
      <c r="B79" s="1115"/>
      <c r="C79" s="1115"/>
      <c r="D79" s="1115"/>
      <c r="E79" s="1115"/>
      <c r="F79" s="1115"/>
      <c r="G79" s="1115"/>
      <c r="H79" s="1115"/>
      <c r="I79" s="1115"/>
      <c r="J79" s="575"/>
      <c r="K79" s="85"/>
      <c r="L79" s="152"/>
      <c r="M79" s="152"/>
      <c r="N79" s="74"/>
    </row>
    <row r="80" spans="1:19" s="56" customFormat="1" ht="47.25" customHeight="1" x14ac:dyDescent="0.25">
      <c r="A80" s="414"/>
      <c r="B80" s="643"/>
      <c r="C80" s="643" t="s">
        <v>768</v>
      </c>
      <c r="D80" s="643"/>
      <c r="E80" s="1048"/>
      <c r="F80" s="1049"/>
      <c r="G80" s="1049"/>
      <c r="H80" s="1049"/>
      <c r="I80" s="1049"/>
      <c r="J80" s="1050"/>
      <c r="K80" s="71"/>
      <c r="L80" s="152"/>
      <c r="M80" s="152"/>
      <c r="N80" s="74"/>
      <c r="O80" s="55"/>
    </row>
    <row r="81" spans="1:18" s="56" customFormat="1" ht="34.5" customHeight="1" x14ac:dyDescent="0.25">
      <c r="A81" s="415"/>
      <c r="B81" s="668"/>
      <c r="C81" s="668" t="s">
        <v>354</v>
      </c>
      <c r="D81" s="668"/>
      <c r="E81" s="1048"/>
      <c r="F81" s="1049"/>
      <c r="G81" s="1049"/>
      <c r="H81" s="1049"/>
      <c r="I81" s="1049"/>
      <c r="J81" s="1050"/>
      <c r="K81" s="71"/>
      <c r="L81" s="152"/>
      <c r="M81" s="152"/>
      <c r="N81" s="74"/>
      <c r="O81" s="55"/>
    </row>
    <row r="82" spans="1:18" s="57" customFormat="1" ht="30.75" customHeight="1" x14ac:dyDescent="0.25">
      <c r="A82" s="1114" t="s">
        <v>445</v>
      </c>
      <c r="B82" s="1115"/>
      <c r="C82" s="1115"/>
      <c r="D82" s="1115"/>
      <c r="E82" s="1115"/>
      <c r="F82" s="1115"/>
      <c r="G82" s="1115"/>
      <c r="H82" s="1115"/>
      <c r="I82" s="1115"/>
      <c r="J82" s="575"/>
      <c r="K82" s="85"/>
      <c r="L82" s="152"/>
      <c r="M82" s="152"/>
      <c r="N82" s="74"/>
      <c r="O82" s="451"/>
      <c r="P82" s="451" t="s">
        <v>682</v>
      </c>
    </row>
    <row r="83" spans="1:18" s="296" customFormat="1" ht="14.85" customHeight="1" x14ac:dyDescent="0.25">
      <c r="A83" s="1117"/>
      <c r="B83" s="643"/>
      <c r="C83" s="1118" t="s">
        <v>752</v>
      </c>
      <c r="D83" s="628"/>
      <c r="E83" s="664" t="s">
        <v>49</v>
      </c>
      <c r="F83" s="628"/>
      <c r="G83" s="665" t="s">
        <v>52</v>
      </c>
      <c r="H83" s="628"/>
      <c r="I83" s="665" t="s">
        <v>444</v>
      </c>
      <c r="J83" s="178"/>
      <c r="K83" s="75"/>
      <c r="L83" s="76"/>
      <c r="M83" s="76"/>
      <c r="N83" s="74"/>
      <c r="O83" s="3"/>
      <c r="P83" s="296" t="b">
        <v>0</v>
      </c>
      <c r="Q83" s="296" t="b">
        <v>0</v>
      </c>
      <c r="R83" s="296" t="b">
        <v>0</v>
      </c>
    </row>
    <row r="84" spans="1:18" s="296" customFormat="1" ht="6.75" customHeight="1" x14ac:dyDescent="0.25">
      <c r="A84" s="1117"/>
      <c r="B84" s="643"/>
      <c r="C84" s="1118"/>
      <c r="D84" s="661"/>
      <c r="E84" s="660"/>
      <c r="F84" s="661"/>
      <c r="G84" s="662"/>
      <c r="H84" s="661"/>
      <c r="I84" s="663"/>
      <c r="J84" s="178"/>
      <c r="K84" s="75"/>
      <c r="L84" s="76"/>
      <c r="M84" s="76"/>
      <c r="N84" s="74"/>
      <c r="O84" s="3"/>
    </row>
    <row r="85" spans="1:18" s="296" customFormat="1" ht="14.85" customHeight="1" x14ac:dyDescent="0.25">
      <c r="A85" s="1117"/>
      <c r="B85" s="643"/>
      <c r="C85" s="1118"/>
      <c r="D85" s="628"/>
      <c r="E85" s="664" t="s">
        <v>498</v>
      </c>
      <c r="F85" s="628"/>
      <c r="G85" s="664" t="s">
        <v>500</v>
      </c>
      <c r="H85" s="628"/>
      <c r="I85" s="664" t="s">
        <v>239</v>
      </c>
      <c r="J85" s="178"/>
      <c r="K85" s="75"/>
      <c r="L85" s="76"/>
      <c r="M85" s="76"/>
      <c r="N85" s="74"/>
      <c r="O85" s="3"/>
      <c r="P85" s="296" t="b">
        <v>0</v>
      </c>
      <c r="Q85" s="296" t="b">
        <v>0</v>
      </c>
      <c r="R85" s="296" t="b">
        <v>0</v>
      </c>
    </row>
    <row r="86" spans="1:18" s="296" customFormat="1" ht="6.75" customHeight="1" x14ac:dyDescent="0.25">
      <c r="A86" s="642"/>
      <c r="B86" s="643"/>
      <c r="C86" s="643"/>
      <c r="D86" s="661"/>
      <c r="E86" s="660"/>
      <c r="F86" s="661"/>
      <c r="G86" s="662"/>
      <c r="H86" s="661"/>
      <c r="I86" s="663"/>
      <c r="J86" s="178"/>
      <c r="K86" s="75"/>
      <c r="L86" s="76"/>
      <c r="M86" s="76"/>
      <c r="N86" s="74"/>
      <c r="O86" s="3"/>
    </row>
    <row r="87" spans="1:18" s="188" customFormat="1" ht="41.25" customHeight="1" x14ac:dyDescent="0.25">
      <c r="A87" s="414"/>
      <c r="B87" s="643"/>
      <c r="C87" s="643" t="s">
        <v>769</v>
      </c>
      <c r="D87" s="643"/>
      <c r="E87" s="1048"/>
      <c r="F87" s="1049"/>
      <c r="G87" s="1049"/>
      <c r="H87" s="1049"/>
      <c r="I87" s="1049"/>
      <c r="J87" s="1050"/>
      <c r="K87" s="71"/>
      <c r="L87" s="152"/>
      <c r="M87" s="152"/>
      <c r="N87" s="74"/>
      <c r="O87" s="55"/>
    </row>
    <row r="88" spans="1:18" s="188" customFormat="1" ht="35.25" customHeight="1" x14ac:dyDescent="0.25">
      <c r="A88" s="415"/>
      <c r="B88" s="668"/>
      <c r="C88" s="668" t="s">
        <v>354</v>
      </c>
      <c r="D88" s="668"/>
      <c r="E88" s="1048"/>
      <c r="F88" s="1049"/>
      <c r="G88" s="1049"/>
      <c r="H88" s="1049"/>
      <c r="I88" s="1049"/>
      <c r="J88" s="1050"/>
      <c r="K88" s="71"/>
      <c r="L88" s="76"/>
      <c r="M88" s="76"/>
      <c r="N88" s="74"/>
      <c r="O88" s="55"/>
    </row>
    <row r="89" spans="1:18" s="57" customFormat="1" ht="37.5" customHeight="1" x14ac:dyDescent="0.25">
      <c r="A89" s="1114" t="s">
        <v>356</v>
      </c>
      <c r="B89" s="1115"/>
      <c r="C89" s="1115"/>
      <c r="D89" s="1115"/>
      <c r="E89" s="1115"/>
      <c r="F89" s="1115"/>
      <c r="G89" s="1115"/>
      <c r="H89" s="1115"/>
      <c r="I89" s="1115"/>
      <c r="J89" s="1116"/>
      <c r="K89" s="85"/>
      <c r="L89" s="59"/>
      <c r="M89" s="59"/>
      <c r="N89" s="86"/>
    </row>
    <row r="90" spans="1:18" s="56" customFormat="1" ht="48.75" customHeight="1" x14ac:dyDescent="0.25">
      <c r="A90" s="1144"/>
      <c r="B90" s="1109"/>
      <c r="C90" s="1109"/>
      <c r="D90" s="1109"/>
      <c r="E90" s="1109"/>
      <c r="F90" s="1109"/>
      <c r="G90" s="1109"/>
      <c r="H90" s="1109"/>
      <c r="I90" s="1109"/>
      <c r="J90" s="1110"/>
      <c r="K90" s="71"/>
      <c r="L90" s="76"/>
      <c r="M90" s="76"/>
      <c r="N90" s="74"/>
      <c r="O90" s="55"/>
    </row>
    <row r="91" spans="1:18" s="57" customFormat="1" ht="56.25" customHeight="1" x14ac:dyDescent="0.25">
      <c r="A91" s="1104" t="s">
        <v>396</v>
      </c>
      <c r="B91" s="1105"/>
      <c r="C91" s="1105"/>
      <c r="D91" s="1105"/>
      <c r="E91" s="1105"/>
      <c r="F91" s="1105"/>
      <c r="G91" s="1105"/>
      <c r="H91" s="1105"/>
      <c r="I91" s="1105"/>
      <c r="J91" s="575"/>
      <c r="K91" s="85"/>
      <c r="L91" s="59"/>
      <c r="M91" s="59"/>
      <c r="N91" s="86"/>
    </row>
    <row r="92" spans="1:18" s="56" customFormat="1" ht="47.25" customHeight="1" x14ac:dyDescent="0.25">
      <c r="A92" s="180"/>
      <c r="B92" s="622"/>
      <c r="C92" s="622" t="s">
        <v>336</v>
      </c>
      <c r="D92" s="622"/>
      <c r="E92" s="1048"/>
      <c r="F92" s="1049"/>
      <c r="G92" s="1049"/>
      <c r="H92" s="1049"/>
      <c r="I92" s="1049"/>
      <c r="J92" s="1050"/>
      <c r="K92" s="71"/>
      <c r="L92" s="76"/>
      <c r="M92" s="76"/>
      <c r="N92" s="74"/>
      <c r="O92" s="55"/>
    </row>
    <row r="93" spans="1:18" s="56" customFormat="1" ht="31.5" customHeight="1" x14ac:dyDescent="0.25">
      <c r="A93" s="415"/>
      <c r="B93" s="668"/>
      <c r="C93" s="668" t="s">
        <v>162</v>
      </c>
      <c r="D93" s="668"/>
      <c r="E93" s="1048"/>
      <c r="F93" s="1049"/>
      <c r="G93" s="1049"/>
      <c r="H93" s="1049"/>
      <c r="I93" s="1049"/>
      <c r="J93" s="1050"/>
      <c r="K93" s="71"/>
      <c r="L93" s="76"/>
      <c r="M93" s="76"/>
      <c r="N93" s="74"/>
      <c r="O93" s="55"/>
    </row>
    <row r="94" spans="1:18" s="57" customFormat="1" ht="37.5" customHeight="1" x14ac:dyDescent="0.25">
      <c r="A94" s="1114" t="s">
        <v>394</v>
      </c>
      <c r="B94" s="1115"/>
      <c r="C94" s="1115"/>
      <c r="D94" s="1115"/>
      <c r="E94" s="1115"/>
      <c r="F94" s="1115"/>
      <c r="G94" s="1115"/>
      <c r="H94" s="1115"/>
      <c r="I94" s="1115"/>
      <c r="J94" s="575"/>
      <c r="K94" s="85"/>
      <c r="L94" s="59"/>
      <c r="M94" s="59"/>
      <c r="N94" s="86"/>
    </row>
    <row r="95" spans="1:18" s="56" customFormat="1" ht="47.25" customHeight="1" x14ac:dyDescent="0.25">
      <c r="A95" s="414"/>
      <c r="B95" s="643"/>
      <c r="C95" s="643" t="s">
        <v>768</v>
      </c>
      <c r="D95" s="643"/>
      <c r="E95" s="1048"/>
      <c r="F95" s="1049"/>
      <c r="G95" s="1049"/>
      <c r="H95" s="1049"/>
      <c r="I95" s="1049"/>
      <c r="J95" s="1050"/>
      <c r="K95" s="71"/>
      <c r="L95" s="76"/>
      <c r="M95" s="76"/>
      <c r="N95" s="74"/>
      <c r="O95" s="55"/>
    </row>
    <row r="96" spans="1:18" s="56" customFormat="1" ht="30" customHeight="1" x14ac:dyDescent="0.25">
      <c r="A96" s="415"/>
      <c r="B96" s="668"/>
      <c r="C96" s="668" t="s">
        <v>354</v>
      </c>
      <c r="D96" s="668"/>
      <c r="E96" s="1048"/>
      <c r="F96" s="1049"/>
      <c r="G96" s="1049"/>
      <c r="H96" s="1049"/>
      <c r="I96" s="1049"/>
      <c r="J96" s="1050"/>
      <c r="K96" s="71"/>
      <c r="L96" s="76"/>
      <c r="M96" s="76"/>
      <c r="N96" s="74"/>
      <c r="O96" s="55"/>
    </row>
    <row r="97" spans="1:18" s="57" customFormat="1" ht="36" customHeight="1" x14ac:dyDescent="0.25">
      <c r="A97" s="1051" t="s">
        <v>838</v>
      </c>
      <c r="B97" s="1052"/>
      <c r="C97" s="1052"/>
      <c r="D97" s="1052"/>
      <c r="E97" s="1052"/>
      <c r="F97" s="1052"/>
      <c r="G97" s="1052"/>
      <c r="H97" s="1052"/>
      <c r="I97" s="1052"/>
      <c r="J97" s="575"/>
      <c r="K97" s="85"/>
      <c r="L97" s="1060" t="s">
        <v>440</v>
      </c>
      <c r="M97" s="1060"/>
      <c r="N97" s="850" t="s">
        <v>659</v>
      </c>
    </row>
    <row r="98" spans="1:18" s="56" customFormat="1" ht="32.25" customHeight="1" x14ac:dyDescent="0.25">
      <c r="A98" s="413"/>
      <c r="B98" s="654"/>
      <c r="C98" s="654" t="s">
        <v>156</v>
      </c>
      <c r="D98" s="654"/>
      <c r="E98" s="1048"/>
      <c r="F98" s="1049"/>
      <c r="G98" s="1049"/>
      <c r="H98" s="1049"/>
      <c r="I98" s="1049"/>
      <c r="J98" s="1050"/>
      <c r="K98" s="71"/>
      <c r="L98" s="76"/>
      <c r="M98" s="467"/>
      <c r="N98" s="74"/>
      <c r="O98" s="55"/>
    </row>
    <row r="99" spans="1:18" s="57" customFormat="1" ht="32.25" customHeight="1" x14ac:dyDescent="0.25">
      <c r="A99" s="1104" t="s">
        <v>585</v>
      </c>
      <c r="B99" s="1105"/>
      <c r="C99" s="1105"/>
      <c r="D99" s="1105"/>
      <c r="E99" s="1105"/>
      <c r="F99" s="1105"/>
      <c r="G99" s="1105"/>
      <c r="H99" s="1105"/>
      <c r="I99" s="1105"/>
      <c r="J99" s="575"/>
      <c r="K99" s="85"/>
      <c r="L99" s="1060" t="s">
        <v>441</v>
      </c>
      <c r="M99" s="1060"/>
      <c r="N99" s="850" t="s">
        <v>659</v>
      </c>
    </row>
    <row r="100" spans="1:18" s="56" customFormat="1" ht="27.75" customHeight="1" x14ac:dyDescent="0.25">
      <c r="A100" s="413"/>
      <c r="B100" s="654"/>
      <c r="C100" s="654" t="s">
        <v>156</v>
      </c>
      <c r="D100" s="654"/>
      <c r="E100" s="1048"/>
      <c r="F100" s="1049"/>
      <c r="G100" s="1049"/>
      <c r="H100" s="1049"/>
      <c r="I100" s="1049"/>
      <c r="J100" s="1050"/>
      <c r="K100" s="71"/>
      <c r="L100" s="76"/>
      <c r="M100" s="76"/>
      <c r="N100" s="74"/>
      <c r="O100" s="55"/>
    </row>
    <row r="101" spans="1:18" s="57" customFormat="1" ht="29.1" customHeight="1" x14ac:dyDescent="0.25">
      <c r="A101" s="1046" t="s">
        <v>113</v>
      </c>
      <c r="B101" s="1047"/>
      <c r="C101" s="1047"/>
      <c r="D101" s="1047"/>
      <c r="E101" s="1047"/>
      <c r="F101" s="1047"/>
      <c r="G101" s="1047"/>
      <c r="H101" s="1047"/>
      <c r="I101" s="1128"/>
      <c r="J101" s="575"/>
      <c r="K101" s="85"/>
      <c r="L101" s="61" t="s">
        <v>664</v>
      </c>
      <c r="M101" s="840" t="s">
        <v>659</v>
      </c>
      <c r="N101" s="855">
        <f>'2D-Indic. à saisir'!E122+'2D-Indic. à saisir'!F122</f>
        <v>0</v>
      </c>
    </row>
    <row r="102" spans="1:18" s="57" customFormat="1" ht="14.85" customHeight="1" x14ac:dyDescent="0.25">
      <c r="A102" s="1132" t="s">
        <v>756</v>
      </c>
      <c r="B102" s="1133"/>
      <c r="C102" s="1133"/>
      <c r="D102" s="628"/>
      <c r="E102" s="672" t="s">
        <v>341</v>
      </c>
      <c r="F102" s="628"/>
      <c r="G102" s="672" t="s">
        <v>342</v>
      </c>
      <c r="H102" s="628"/>
      <c r="I102" s="1129" t="s">
        <v>343</v>
      </c>
      <c r="J102" s="1130"/>
      <c r="K102" s="85"/>
      <c r="L102" s="61"/>
      <c r="M102" s="76"/>
      <c r="N102" s="74"/>
      <c r="P102" s="57" t="b">
        <v>0</v>
      </c>
      <c r="Q102" s="57" t="b">
        <v>0</v>
      </c>
      <c r="R102" s="57" t="b">
        <v>0</v>
      </c>
    </row>
    <row r="103" spans="1:18" s="296" customFormat="1" ht="12" customHeight="1" x14ac:dyDescent="0.25">
      <c r="A103" s="1132"/>
      <c r="B103" s="1133"/>
      <c r="C103" s="1133"/>
      <c r="D103" s="661"/>
      <c r="E103" s="679"/>
      <c r="F103" s="680"/>
      <c r="G103" s="681"/>
      <c r="H103" s="661"/>
      <c r="I103" s="663"/>
      <c r="J103" s="178"/>
      <c r="K103" s="75"/>
      <c r="L103" s="76"/>
      <c r="M103" s="76"/>
      <c r="N103" s="74"/>
      <c r="O103" s="3"/>
    </row>
    <row r="104" spans="1:18" s="100" customFormat="1" ht="36" customHeight="1" x14ac:dyDescent="0.25">
      <c r="A104" s="645"/>
      <c r="B104" s="668"/>
      <c r="C104" s="668" t="s">
        <v>757</v>
      </c>
      <c r="D104" s="669"/>
      <c r="E104" s="1048"/>
      <c r="F104" s="1049"/>
      <c r="G104" s="1049"/>
      <c r="H104" s="1049"/>
      <c r="I104" s="1049"/>
      <c r="J104" s="1050"/>
      <c r="K104" s="71"/>
      <c r="L104" s="59"/>
      <c r="M104" s="59"/>
      <c r="N104" s="86"/>
      <c r="O104" s="72"/>
    </row>
    <row r="105" spans="1:18" s="57" customFormat="1" ht="26.25" customHeight="1" x14ac:dyDescent="0.25">
      <c r="A105" s="1046" t="s">
        <v>112</v>
      </c>
      <c r="B105" s="1047"/>
      <c r="C105" s="1047"/>
      <c r="D105" s="1047"/>
      <c r="E105" s="1047"/>
      <c r="F105" s="1047"/>
      <c r="G105" s="1047"/>
      <c r="H105" s="1047"/>
      <c r="I105" s="1047"/>
      <c r="J105" s="1047"/>
      <c r="K105" s="85"/>
      <c r="L105" s="59"/>
      <c r="M105" s="59"/>
      <c r="N105" s="86"/>
    </row>
    <row r="106" spans="1:18" s="57" customFormat="1" ht="14.85" customHeight="1" x14ac:dyDescent="0.25">
      <c r="A106" s="181"/>
      <c r="B106" s="628"/>
      <c r="C106" s="672" t="s">
        <v>339</v>
      </c>
      <c r="D106" s="628"/>
      <c r="E106" s="1068" t="s">
        <v>760</v>
      </c>
      <c r="F106" s="1068"/>
      <c r="G106" s="1068"/>
      <c r="H106" s="628"/>
      <c r="I106" s="1068" t="s">
        <v>755</v>
      </c>
      <c r="J106" s="1131"/>
      <c r="K106" s="85"/>
      <c r="L106" s="59"/>
      <c r="M106" s="59"/>
      <c r="N106" s="86"/>
      <c r="P106" s="57" t="b">
        <v>0</v>
      </c>
      <c r="Q106" s="57" t="b">
        <v>0</v>
      </c>
      <c r="R106" s="57" t="b">
        <v>0</v>
      </c>
    </row>
    <row r="107" spans="1:18" s="57" customFormat="1" ht="12" customHeight="1" x14ac:dyDescent="0.25">
      <c r="A107" s="181"/>
      <c r="B107" s="629"/>
      <c r="C107" s="164"/>
      <c r="D107" s="164"/>
      <c r="E107" s="1068"/>
      <c r="F107" s="1068"/>
      <c r="G107" s="1068"/>
      <c r="H107" s="646"/>
      <c r="I107" s="1068"/>
      <c r="J107" s="1131"/>
      <c r="K107" s="85"/>
      <c r="L107" s="59"/>
      <c r="M107" s="59"/>
      <c r="N107" s="86"/>
    </row>
    <row r="108" spans="1:18" s="57" customFormat="1" ht="14.85" customHeight="1" x14ac:dyDescent="0.25">
      <c r="A108" s="182"/>
      <c r="B108" s="628"/>
      <c r="C108" s="1134" t="s">
        <v>761</v>
      </c>
      <c r="D108" s="628"/>
      <c r="E108" s="686" t="s">
        <v>729</v>
      </c>
      <c r="F108" s="628"/>
      <c r="G108" s="686" t="s">
        <v>340</v>
      </c>
      <c r="H108" s="184"/>
      <c r="I108" s="117"/>
      <c r="J108" s="183"/>
      <c r="K108" s="85"/>
      <c r="L108" s="59"/>
      <c r="M108" s="59"/>
      <c r="N108" s="86"/>
      <c r="P108" s="57" t="b">
        <v>0</v>
      </c>
      <c r="Q108" s="57" t="b">
        <v>0</v>
      </c>
      <c r="R108" s="57" t="b">
        <v>0</v>
      </c>
    </row>
    <row r="109" spans="1:18" s="57" customFormat="1" ht="21" customHeight="1" x14ac:dyDescent="0.25">
      <c r="A109" s="182"/>
      <c r="B109" s="184"/>
      <c r="C109" s="1134"/>
      <c r="D109" s="184"/>
      <c r="E109" s="184"/>
      <c r="F109" s="184"/>
      <c r="G109" s="184"/>
      <c r="H109" s="184"/>
      <c r="I109" s="117"/>
      <c r="J109" s="117"/>
      <c r="K109" s="85"/>
      <c r="L109" s="59"/>
      <c r="M109" s="59"/>
      <c r="N109" s="86"/>
    </row>
    <row r="110" spans="1:18" s="296" customFormat="1" ht="6.75" customHeight="1" x14ac:dyDescent="0.25">
      <c r="A110" s="642"/>
      <c r="B110" s="643"/>
      <c r="C110" s="643"/>
      <c r="D110" s="661"/>
      <c r="E110" s="660"/>
      <c r="F110" s="661"/>
      <c r="G110" s="662"/>
      <c r="H110" s="661"/>
      <c r="I110" s="663"/>
      <c r="J110" s="178"/>
      <c r="K110" s="75"/>
      <c r="L110" s="76"/>
      <c r="M110" s="76"/>
      <c r="N110" s="74"/>
      <c r="O110" s="3"/>
    </row>
    <row r="111" spans="1:18" s="100" customFormat="1" ht="38.25" customHeight="1" x14ac:dyDescent="0.25">
      <c r="A111" s="645"/>
      <c r="B111" s="668"/>
      <c r="C111" s="668" t="s">
        <v>758</v>
      </c>
      <c r="D111" s="668"/>
      <c r="E111" s="1048"/>
      <c r="F111" s="1049"/>
      <c r="G111" s="1049"/>
      <c r="H111" s="1049"/>
      <c r="I111" s="1049"/>
      <c r="J111" s="1050"/>
      <c r="K111" s="71"/>
      <c r="L111" s="76"/>
      <c r="M111" s="76"/>
      <c r="N111" s="74"/>
      <c r="O111" s="72"/>
    </row>
    <row r="112" spans="1:18" ht="30" customHeight="1" x14ac:dyDescent="0.25">
      <c r="A112" s="1043" t="s">
        <v>114</v>
      </c>
      <c r="B112" s="1045"/>
      <c r="C112" s="1045"/>
      <c r="D112" s="1045"/>
      <c r="E112" s="1045"/>
      <c r="F112" s="1045"/>
      <c r="G112" s="1045"/>
      <c r="H112" s="1045"/>
      <c r="I112" s="1045"/>
      <c r="J112" s="575"/>
      <c r="K112" s="83"/>
      <c r="L112" s="297"/>
      <c r="M112" s="297"/>
      <c r="N112" s="84"/>
    </row>
    <row r="113" spans="1:20" s="57" customFormat="1" ht="36" customHeight="1" x14ac:dyDescent="0.25">
      <c r="A113" s="1046" t="s">
        <v>159</v>
      </c>
      <c r="B113" s="1047"/>
      <c r="C113" s="1047"/>
      <c r="D113" s="1047"/>
      <c r="E113" s="1047"/>
      <c r="F113" s="1047"/>
      <c r="G113" s="1047"/>
      <c r="H113" s="1047"/>
      <c r="I113" s="1047"/>
      <c r="J113" s="575"/>
      <c r="K113" s="59"/>
      <c r="L113" s="502"/>
      <c r="M113" s="297"/>
      <c r="N113" s="84"/>
    </row>
    <row r="114" spans="1:20" s="296" customFormat="1" ht="30.75" customHeight="1" x14ac:dyDescent="0.25">
      <c r="A114" s="1051" t="s">
        <v>115</v>
      </c>
      <c r="B114" s="1052"/>
      <c r="C114" s="1052"/>
      <c r="D114" s="1052"/>
      <c r="E114" s="1052"/>
      <c r="F114" s="1052"/>
      <c r="G114" s="1052"/>
      <c r="H114" s="1052"/>
      <c r="I114" s="1052"/>
      <c r="J114" s="575"/>
      <c r="K114" s="83"/>
      <c r="L114" s="502" t="s">
        <v>591</v>
      </c>
      <c r="M114" s="297"/>
      <c r="N114" s="839" t="s">
        <v>150</v>
      </c>
    </row>
    <row r="115" spans="1:20" s="296" customFormat="1" ht="14.85" customHeight="1" x14ac:dyDescent="0.25">
      <c r="A115" s="1117"/>
      <c r="B115" s="643"/>
      <c r="C115" s="1118" t="s">
        <v>762</v>
      </c>
      <c r="D115" s="628"/>
      <c r="E115" s="686" t="s">
        <v>521</v>
      </c>
      <c r="F115" s="628"/>
      <c r="G115" s="686" t="s">
        <v>344</v>
      </c>
      <c r="H115" s="628"/>
      <c r="I115" s="694" t="s">
        <v>592</v>
      </c>
      <c r="J115" s="193"/>
      <c r="K115" s="83"/>
      <c r="L115" s="1135" t="s">
        <v>605</v>
      </c>
      <c r="M115" s="1152" t="s">
        <v>659</v>
      </c>
      <c r="N115" s="1136" t="e">
        <f>'2D-Indic. à saisir'!G110</f>
        <v>#DIV/0!</v>
      </c>
      <c r="P115" s="296" t="b">
        <v>0</v>
      </c>
      <c r="Q115" s="296" t="b">
        <v>0</v>
      </c>
      <c r="R115" s="296" t="b">
        <v>0</v>
      </c>
    </row>
    <row r="116" spans="1:20" s="296" customFormat="1" ht="6" customHeight="1" x14ac:dyDescent="0.25">
      <c r="A116" s="1117"/>
      <c r="B116" s="643"/>
      <c r="C116" s="1118"/>
      <c r="D116" s="643"/>
      <c r="E116" s="686"/>
      <c r="F116" s="643"/>
      <c r="G116" s="686"/>
      <c r="H116" s="643"/>
      <c r="I116" s="694"/>
      <c r="J116" s="193"/>
      <c r="K116" s="83"/>
      <c r="L116" s="1135"/>
      <c r="M116" s="1152"/>
      <c r="N116" s="1137"/>
    </row>
    <row r="117" spans="1:20" s="296" customFormat="1" ht="14.85" customHeight="1" x14ac:dyDescent="0.25">
      <c r="A117" s="1117"/>
      <c r="B117" s="643"/>
      <c r="C117" s="1118"/>
      <c r="D117" s="628"/>
      <c r="E117" s="692" t="s">
        <v>359</v>
      </c>
      <c r="F117" s="628"/>
      <c r="G117" s="692" t="s">
        <v>345</v>
      </c>
      <c r="H117" s="628"/>
      <c r="I117" s="692" t="s">
        <v>346</v>
      </c>
      <c r="J117" s="688"/>
      <c r="K117" s="83"/>
      <c r="L117" s="1135"/>
      <c r="M117" s="1152"/>
      <c r="N117" s="1138"/>
      <c r="P117" s="296" t="b">
        <v>0</v>
      </c>
      <c r="Q117" s="296" t="b">
        <v>0</v>
      </c>
      <c r="R117" s="296" t="b">
        <v>0</v>
      </c>
      <c r="S117" s="296" t="b">
        <v>0</v>
      </c>
    </row>
    <row r="118" spans="1:20" s="57" customFormat="1" ht="6.75" customHeight="1" x14ac:dyDescent="0.25">
      <c r="A118" s="642"/>
      <c r="B118" s="640"/>
      <c r="C118" s="643"/>
      <c r="D118" s="629"/>
      <c r="E118" s="693"/>
      <c r="F118" s="629"/>
      <c r="G118" s="687"/>
      <c r="H118" s="629"/>
      <c r="I118" s="633"/>
      <c r="J118" s="647"/>
      <c r="K118" s="59"/>
      <c r="L118" s="1135"/>
      <c r="M118" s="631"/>
      <c r="N118" s="630"/>
    </row>
    <row r="119" spans="1:20" s="57" customFormat="1" ht="14.25" customHeight="1" x14ac:dyDescent="0.25">
      <c r="A119" s="627"/>
      <c r="B119" s="629"/>
      <c r="C119" s="672"/>
      <c r="D119" s="628"/>
      <c r="E119" s="672" t="s">
        <v>753</v>
      </c>
      <c r="F119" s="1071"/>
      <c r="G119" s="1072"/>
      <c r="H119" s="1072"/>
      <c r="I119" s="1073"/>
      <c r="J119" s="647"/>
      <c r="K119" s="59"/>
      <c r="L119" s="1135"/>
      <c r="M119" s="321"/>
      <c r="N119" s="86"/>
      <c r="P119" s="57" t="b">
        <v>0</v>
      </c>
      <c r="Q119" s="57" t="b">
        <v>0</v>
      </c>
      <c r="R119" s="57" t="b">
        <v>0</v>
      </c>
      <c r="S119" s="57" t="b">
        <v>0</v>
      </c>
      <c r="T119" s="57" t="b">
        <v>0</v>
      </c>
    </row>
    <row r="120" spans="1:20" s="57" customFormat="1" ht="9" customHeight="1" x14ac:dyDescent="0.25">
      <c r="A120" s="690"/>
      <c r="B120" s="634"/>
      <c r="C120" s="646"/>
      <c r="D120" s="646"/>
      <c r="E120" s="646"/>
      <c r="F120" s="164"/>
      <c r="G120" s="646"/>
      <c r="H120" s="164"/>
      <c r="I120" s="164"/>
      <c r="J120" s="190"/>
      <c r="K120" s="59"/>
      <c r="L120" s="321"/>
      <c r="M120" s="321"/>
      <c r="N120" s="86"/>
      <c r="P120" s="57" t="b">
        <v>0</v>
      </c>
      <c r="Q120" s="57" t="b">
        <v>0</v>
      </c>
      <c r="R120" s="57" t="b">
        <v>0</v>
      </c>
      <c r="S120" s="57" t="b">
        <v>0</v>
      </c>
      <c r="T120" s="57" t="b">
        <v>0</v>
      </c>
    </row>
    <row r="121" spans="1:20" s="408" customFormat="1" ht="44.25" customHeight="1" x14ac:dyDescent="0.25">
      <c r="A121" s="656"/>
      <c r="B121" s="659"/>
      <c r="C121" s="659" t="s">
        <v>587</v>
      </c>
      <c r="D121" s="659"/>
      <c r="E121" s="577"/>
      <c r="F121" s="1149"/>
      <c r="G121" s="1150"/>
      <c r="H121" s="1150"/>
      <c r="I121" s="1150"/>
      <c r="J121" s="1151"/>
      <c r="K121" s="83"/>
      <c r="L121" s="316"/>
      <c r="M121" s="316"/>
      <c r="N121" s="84"/>
      <c r="O121" s="55"/>
    </row>
    <row r="122" spans="1:20" s="408" customFormat="1" ht="36.75" customHeight="1" x14ac:dyDescent="0.25">
      <c r="A122" s="657"/>
      <c r="B122" s="624"/>
      <c r="C122" s="624" t="s">
        <v>590</v>
      </c>
      <c r="D122" s="624"/>
      <c r="E122" s="1048"/>
      <c r="F122" s="1049"/>
      <c r="G122" s="1049"/>
      <c r="H122" s="1049"/>
      <c r="I122" s="1049"/>
      <c r="J122" s="1050"/>
      <c r="K122" s="83"/>
      <c r="L122" s="297"/>
      <c r="M122" s="297"/>
      <c r="N122" s="84"/>
      <c r="O122" s="55"/>
    </row>
    <row r="123" spans="1:20" s="57" customFormat="1" ht="36" customHeight="1" x14ac:dyDescent="0.25">
      <c r="A123" s="1114" t="s">
        <v>360</v>
      </c>
      <c r="B123" s="1115"/>
      <c r="C123" s="1115"/>
      <c r="D123" s="1115"/>
      <c r="E123" s="1115"/>
      <c r="F123" s="1115"/>
      <c r="G123" s="1115"/>
      <c r="H123" s="1115"/>
      <c r="I123" s="1115"/>
      <c r="J123" s="575"/>
      <c r="K123" s="83"/>
      <c r="L123" s="1135" t="s">
        <v>666</v>
      </c>
      <c r="M123" s="1135"/>
      <c r="N123" s="839" t="s">
        <v>150</v>
      </c>
    </row>
    <row r="124" spans="1:20" s="56" customFormat="1" ht="27" customHeight="1" x14ac:dyDescent="0.25">
      <c r="A124" s="99"/>
      <c r="B124" s="625"/>
      <c r="C124" s="625" t="s">
        <v>156</v>
      </c>
      <c r="D124" s="625"/>
      <c r="E124" s="1048"/>
      <c r="F124" s="1049"/>
      <c r="G124" s="1049"/>
      <c r="H124" s="1049"/>
      <c r="I124" s="1049"/>
      <c r="J124" s="1050"/>
      <c r="K124" s="83"/>
      <c r="L124" s="297"/>
      <c r="M124" s="297"/>
      <c r="N124" s="84"/>
      <c r="O124" s="55"/>
    </row>
    <row r="125" spans="1:20" s="57" customFormat="1" ht="36" customHeight="1" x14ac:dyDescent="0.25">
      <c r="A125" s="1114" t="s">
        <v>347</v>
      </c>
      <c r="B125" s="1115"/>
      <c r="C125" s="1115"/>
      <c r="D125" s="1115"/>
      <c r="E125" s="1115"/>
      <c r="F125" s="1115"/>
      <c r="G125" s="1115"/>
      <c r="H125" s="1115"/>
      <c r="I125" s="1115"/>
      <c r="J125" s="575"/>
      <c r="K125" s="83"/>
      <c r="L125" s="1135" t="s">
        <v>667</v>
      </c>
      <c r="M125" s="1135"/>
      <c r="N125" s="839" t="s">
        <v>150</v>
      </c>
    </row>
    <row r="126" spans="1:20" s="56" customFormat="1" ht="27" customHeight="1" thickBot="1" x14ac:dyDescent="0.3">
      <c r="A126" s="185"/>
      <c r="B126" s="626"/>
      <c r="C126" s="626" t="s">
        <v>156</v>
      </c>
      <c r="D126" s="626"/>
      <c r="E126" s="1121"/>
      <c r="F126" s="1122"/>
      <c r="G126" s="1122"/>
      <c r="H126" s="1122"/>
      <c r="I126" s="1122"/>
      <c r="J126" s="1123"/>
      <c r="K126" s="101"/>
      <c r="L126" s="102"/>
      <c r="M126" s="102"/>
      <c r="N126" s="78"/>
      <c r="O126" s="55"/>
    </row>
    <row r="127" spans="1:20" s="56" customFormat="1" ht="3.75" customHeight="1" thickTop="1" thickBot="1" x14ac:dyDescent="0.3">
      <c r="A127" s="168"/>
      <c r="B127" s="643"/>
      <c r="C127" s="643"/>
      <c r="D127" s="643"/>
      <c r="E127" s="171"/>
      <c r="F127" s="643"/>
      <c r="G127" s="171"/>
      <c r="H127" s="643"/>
      <c r="I127" s="171"/>
      <c r="J127" s="171"/>
      <c r="K127" s="153"/>
      <c r="L127" s="154"/>
      <c r="M127" s="154"/>
      <c r="N127" s="155"/>
      <c r="O127" s="55"/>
    </row>
    <row r="128" spans="1:20" ht="20.100000000000001" customHeight="1" thickTop="1" thickBot="1" x14ac:dyDescent="0.3">
      <c r="A128" s="1076" t="s">
        <v>217</v>
      </c>
      <c r="B128" s="1076"/>
      <c r="C128" s="1076"/>
      <c r="D128" s="1076"/>
      <c r="E128" s="1076"/>
      <c r="F128" s="1076"/>
      <c r="G128" s="1076"/>
      <c r="H128" s="1076"/>
      <c r="I128" s="1076"/>
      <c r="J128" s="1077" t="s">
        <v>16</v>
      </c>
      <c r="K128" s="1077"/>
      <c r="L128" s="1077"/>
      <c r="M128" s="1077"/>
      <c r="N128" s="1077"/>
    </row>
    <row r="129" spans="1:18" ht="22.5" customHeight="1" thickTop="1" x14ac:dyDescent="0.25">
      <c r="A129" s="1078"/>
      <c r="B129" s="1079"/>
      <c r="C129" s="1079"/>
      <c r="D129" s="1079"/>
      <c r="E129" s="1079"/>
      <c r="F129" s="1079"/>
      <c r="G129" s="1079"/>
      <c r="H129" s="1079"/>
      <c r="I129" s="1079"/>
      <c r="J129" s="1093"/>
      <c r="K129" s="1094"/>
      <c r="L129" s="1094"/>
      <c r="M129" s="1094"/>
      <c r="N129" s="1095"/>
    </row>
    <row r="130" spans="1:18" ht="22.5" customHeight="1" x14ac:dyDescent="0.25">
      <c r="A130" s="1080"/>
      <c r="B130" s="1081"/>
      <c r="C130" s="1081"/>
      <c r="D130" s="1081"/>
      <c r="E130" s="1081"/>
      <c r="F130" s="1081"/>
      <c r="G130" s="1081"/>
      <c r="H130" s="1081"/>
      <c r="I130" s="1081"/>
      <c r="J130" s="1096"/>
      <c r="K130" s="1097"/>
      <c r="L130" s="1097"/>
      <c r="M130" s="1097"/>
      <c r="N130" s="1098"/>
    </row>
    <row r="131" spans="1:18" ht="22.5" customHeight="1" x14ac:dyDescent="0.25">
      <c r="A131" s="1080"/>
      <c r="B131" s="1081"/>
      <c r="C131" s="1081"/>
      <c r="D131" s="1081"/>
      <c r="E131" s="1081"/>
      <c r="F131" s="1081"/>
      <c r="G131" s="1081"/>
      <c r="H131" s="1081"/>
      <c r="I131" s="1081"/>
      <c r="J131" s="1096"/>
      <c r="K131" s="1097"/>
      <c r="L131" s="1097"/>
      <c r="M131" s="1097"/>
      <c r="N131" s="1098"/>
    </row>
    <row r="132" spans="1:18" ht="22.5" customHeight="1" thickBot="1" x14ac:dyDescent="0.3">
      <c r="A132" s="1082"/>
      <c r="B132" s="1083"/>
      <c r="C132" s="1083"/>
      <c r="D132" s="1083"/>
      <c r="E132" s="1083"/>
      <c r="F132" s="1083"/>
      <c r="G132" s="1083"/>
      <c r="H132" s="1083"/>
      <c r="I132" s="1083"/>
      <c r="J132" s="1099"/>
      <c r="K132" s="1100"/>
      <c r="L132" s="1100"/>
      <c r="M132" s="1100"/>
      <c r="N132" s="1101"/>
    </row>
    <row r="133" spans="1:18" ht="20.100000000000001" customHeight="1" thickTop="1" thickBot="1" x14ac:dyDescent="0.3">
      <c r="A133" s="1076" t="s">
        <v>18</v>
      </c>
      <c r="B133" s="1076"/>
      <c r="C133" s="1076"/>
      <c r="D133" s="1076"/>
      <c r="E133" s="1076"/>
      <c r="F133" s="1076"/>
      <c r="G133" s="1076"/>
      <c r="H133" s="644"/>
      <c r="I133" s="1077" t="s">
        <v>380</v>
      </c>
      <c r="J133" s="1077"/>
      <c r="K133" s="1077"/>
      <c r="L133" s="1077"/>
      <c r="M133" s="1077"/>
      <c r="N133" s="1077"/>
    </row>
    <row r="134" spans="1:18" ht="21.75" customHeight="1" thickTop="1" x14ac:dyDescent="0.25">
      <c r="A134" s="1084"/>
      <c r="B134" s="1085"/>
      <c r="C134" s="1085"/>
      <c r="D134" s="1085"/>
      <c r="E134" s="1085"/>
      <c r="F134" s="1085"/>
      <c r="G134" s="1085"/>
      <c r="H134" s="1086"/>
      <c r="I134" s="1078"/>
      <c r="J134" s="1079"/>
      <c r="K134" s="1079"/>
      <c r="L134" s="1079"/>
      <c r="M134" s="1079"/>
      <c r="N134" s="1102"/>
    </row>
    <row r="135" spans="1:18" ht="21.75" customHeight="1" thickBot="1" x14ac:dyDescent="0.3">
      <c r="A135" s="1087"/>
      <c r="B135" s="1088"/>
      <c r="C135" s="1088"/>
      <c r="D135" s="1088"/>
      <c r="E135" s="1088"/>
      <c r="F135" s="1088"/>
      <c r="G135" s="1088"/>
      <c r="H135" s="1089"/>
      <c r="I135" s="1082"/>
      <c r="J135" s="1083"/>
      <c r="K135" s="1083"/>
      <c r="L135" s="1083"/>
      <c r="M135" s="1083"/>
      <c r="N135" s="1103"/>
    </row>
    <row r="136" spans="1:18" ht="18" customHeight="1" thickTop="1" thickBot="1" x14ac:dyDescent="0.3">
      <c r="A136" s="167"/>
      <c r="B136" s="471"/>
      <c r="C136" s="471"/>
      <c r="D136" s="471"/>
      <c r="E136" s="167"/>
      <c r="F136" s="471"/>
      <c r="G136" s="167"/>
      <c r="H136" s="471"/>
      <c r="I136" s="167"/>
      <c r="J136" s="167"/>
      <c r="K136" s="167"/>
      <c r="L136" s="167"/>
      <c r="M136" s="453"/>
      <c r="N136" s="511"/>
    </row>
    <row r="137" spans="1:18" s="56" customFormat="1" ht="28.5" customHeight="1" thickTop="1" thickBot="1" x14ac:dyDescent="0.3">
      <c r="A137" s="79" t="s">
        <v>15</v>
      </c>
      <c r="B137" s="80"/>
      <c r="C137" s="80"/>
      <c r="D137" s="80"/>
      <c r="E137" s="80" t="s">
        <v>160</v>
      </c>
      <c r="F137" s="80"/>
      <c r="G137" s="81"/>
      <c r="H137" s="81"/>
      <c r="I137" s="96"/>
      <c r="J137" s="96"/>
      <c r="K137" s="95"/>
      <c r="L137" s="96"/>
      <c r="M137" s="96"/>
      <c r="N137" s="97"/>
      <c r="O137" s="94"/>
    </row>
    <row r="138" spans="1:18" s="57" customFormat="1" ht="31.5" customHeight="1" thickTop="1" x14ac:dyDescent="0.25">
      <c r="A138" s="1056" t="s">
        <v>764</v>
      </c>
      <c r="B138" s="1057"/>
      <c r="C138" s="1057"/>
      <c r="D138" s="1057"/>
      <c r="E138" s="1057"/>
      <c r="F138" s="1057"/>
      <c r="G138" s="1057"/>
      <c r="H138" s="1057"/>
      <c r="I138" s="1057"/>
      <c r="J138" s="576"/>
      <c r="K138" s="85"/>
      <c r="L138" s="1135" t="s">
        <v>372</v>
      </c>
      <c r="M138" s="1135"/>
      <c r="N138" s="839" t="s">
        <v>379</v>
      </c>
    </row>
    <row r="139" spans="1:18" s="57" customFormat="1" ht="14.85" customHeight="1" x14ac:dyDescent="0.25">
      <c r="A139" s="671"/>
      <c r="B139" s="628"/>
      <c r="C139" s="1139" t="s">
        <v>717</v>
      </c>
      <c r="D139" s="1139"/>
      <c r="E139" s="1139"/>
      <c r="F139" s="628"/>
      <c r="G139" s="1068" t="s">
        <v>763</v>
      </c>
      <c r="H139" s="1068"/>
      <c r="I139" s="1068"/>
      <c r="J139" s="1131"/>
      <c r="K139" s="85"/>
      <c r="L139" s="1135" t="s">
        <v>373</v>
      </c>
      <c r="M139" s="1135"/>
      <c r="N139" s="839" t="s">
        <v>379</v>
      </c>
      <c r="P139" s="57" t="b">
        <v>0</v>
      </c>
      <c r="Q139" s="57" t="b">
        <v>0</v>
      </c>
    </row>
    <row r="140" spans="1:18" s="57" customFormat="1" ht="14.85" customHeight="1" x14ac:dyDescent="0.25">
      <c r="A140" s="671"/>
      <c r="B140" s="658"/>
      <c r="C140" s="1139"/>
      <c r="D140" s="1139"/>
      <c r="E140" s="1139"/>
      <c r="F140" s="643"/>
      <c r="G140" s="1068"/>
      <c r="H140" s="1068"/>
      <c r="I140" s="1068"/>
      <c r="J140" s="1131"/>
      <c r="K140" s="85"/>
      <c r="L140" s="1135"/>
      <c r="M140" s="1135"/>
      <c r="N140" s="525"/>
    </row>
    <row r="141" spans="1:18" s="57" customFormat="1" ht="14.85" customHeight="1" x14ac:dyDescent="0.25">
      <c r="A141" s="671"/>
      <c r="B141" s="628"/>
      <c r="C141" s="1139" t="s">
        <v>718</v>
      </c>
      <c r="D141" s="1139"/>
      <c r="E141" s="1139"/>
      <c r="F141" s="628"/>
      <c r="G141" s="1139" t="s">
        <v>719</v>
      </c>
      <c r="H141" s="1139"/>
      <c r="I141" s="1139"/>
      <c r="J141" s="691"/>
      <c r="K141" s="85"/>
      <c r="L141" s="1135"/>
      <c r="M141" s="1135"/>
      <c r="N141" s="86"/>
      <c r="P141" s="57" t="b">
        <v>0</v>
      </c>
      <c r="Q141" s="57" t="b">
        <v>0</v>
      </c>
      <c r="R141" s="57" t="b">
        <v>0</v>
      </c>
    </row>
    <row r="142" spans="1:18" s="57" customFormat="1" ht="14.85" customHeight="1" x14ac:dyDescent="0.25">
      <c r="A142" s="671"/>
      <c r="B142" s="658"/>
      <c r="C142" s="658"/>
      <c r="D142" s="643"/>
      <c r="E142" s="658"/>
      <c r="F142" s="643"/>
      <c r="G142" s="696"/>
      <c r="H142" s="696"/>
      <c r="I142" s="696"/>
      <c r="J142" s="643"/>
      <c r="K142" s="85"/>
      <c r="L142" s="641"/>
      <c r="M142" s="641"/>
      <c r="N142" s="86"/>
    </row>
    <row r="143" spans="1:18" s="57" customFormat="1" ht="14.85" customHeight="1" x14ac:dyDescent="0.25">
      <c r="A143" s="671"/>
      <c r="B143" s="628"/>
      <c r="C143" s="1139" t="s">
        <v>770</v>
      </c>
      <c r="D143" s="1139"/>
      <c r="E143" s="1139"/>
      <c r="F143" s="643"/>
      <c r="G143" s="1139"/>
      <c r="H143" s="1139"/>
      <c r="I143" s="1139"/>
      <c r="J143" s="691"/>
      <c r="K143" s="85"/>
      <c r="L143" s="641"/>
      <c r="M143" s="641"/>
      <c r="N143" s="86"/>
      <c r="P143" s="57" t="b">
        <v>0</v>
      </c>
      <c r="Q143" s="57" t="b">
        <v>0</v>
      </c>
      <c r="R143" s="57" t="b">
        <v>0</v>
      </c>
    </row>
    <row r="144" spans="1:18" s="57" customFormat="1" ht="14.85" customHeight="1" x14ac:dyDescent="0.25">
      <c r="A144" s="671"/>
      <c r="B144" s="658"/>
      <c r="C144" s="658"/>
      <c r="D144" s="643"/>
      <c r="E144" s="658"/>
      <c r="F144" s="643"/>
      <c r="G144" s="695"/>
      <c r="H144" s="696"/>
      <c r="I144" s="696"/>
      <c r="J144" s="643"/>
      <c r="K144" s="85"/>
      <c r="L144" s="641"/>
      <c r="M144" s="641"/>
      <c r="N144" s="86"/>
    </row>
    <row r="145" spans="1:20" s="57" customFormat="1" ht="14.25" customHeight="1" x14ac:dyDescent="0.25">
      <c r="A145" s="627"/>
      <c r="B145" s="628"/>
      <c r="C145" s="672" t="s">
        <v>753</v>
      </c>
      <c r="D145" s="1071"/>
      <c r="E145" s="1072"/>
      <c r="F145" s="1072"/>
      <c r="G145" s="1073"/>
      <c r="H145" s="697"/>
      <c r="I145" s="689"/>
      <c r="J145" s="647"/>
      <c r="K145" s="59"/>
      <c r="L145" s="641"/>
      <c r="M145" s="321"/>
      <c r="N145" s="86"/>
      <c r="P145" s="57" t="b">
        <v>0</v>
      </c>
      <c r="Q145" s="57" t="b">
        <v>0</v>
      </c>
      <c r="R145" s="57" t="b">
        <v>0</v>
      </c>
      <c r="S145" s="57" t="b">
        <v>0</v>
      </c>
      <c r="T145" s="57" t="b">
        <v>0</v>
      </c>
    </row>
    <row r="146" spans="1:20" s="57" customFormat="1" ht="9" customHeight="1" x14ac:dyDescent="0.25">
      <c r="A146" s="690"/>
      <c r="B146" s="634"/>
      <c r="C146" s="646"/>
      <c r="D146" s="646"/>
      <c r="E146" s="646"/>
      <c r="F146" s="164"/>
      <c r="G146" s="646"/>
      <c r="H146" s="164"/>
      <c r="I146" s="164"/>
      <c r="J146" s="190"/>
      <c r="K146" s="59"/>
      <c r="L146" s="321"/>
      <c r="M146" s="321"/>
      <c r="N146" s="86"/>
      <c r="P146" s="57" t="b">
        <v>0</v>
      </c>
      <c r="Q146" s="57" t="b">
        <v>0</v>
      </c>
      <c r="R146" s="57" t="b">
        <v>0</v>
      </c>
      <c r="S146" s="57" t="b">
        <v>0</v>
      </c>
      <c r="T146" s="57" t="b">
        <v>0</v>
      </c>
    </row>
    <row r="147" spans="1:20" s="57" customFormat="1" ht="40.5" customHeight="1" x14ac:dyDescent="0.25">
      <c r="A147" s="1117"/>
      <c r="B147" s="643"/>
      <c r="C147" s="1118" t="s">
        <v>157</v>
      </c>
      <c r="D147" s="643"/>
      <c r="E147" s="1141"/>
      <c r="F147" s="1142"/>
      <c r="G147" s="1142"/>
      <c r="H147" s="1142"/>
      <c r="I147" s="1142"/>
      <c r="J147" s="1143"/>
      <c r="K147" s="85"/>
      <c r="L147" s="1135" t="s">
        <v>374</v>
      </c>
      <c r="M147" s="1135"/>
      <c r="N147" s="839" t="s">
        <v>379</v>
      </c>
    </row>
    <row r="148" spans="1:20" s="408" customFormat="1" ht="41.25" customHeight="1" x14ac:dyDescent="0.25">
      <c r="A148" s="1140"/>
      <c r="B148" s="668"/>
      <c r="C148" s="1090"/>
      <c r="D148" s="668"/>
      <c r="E148" s="1144"/>
      <c r="F148" s="1109"/>
      <c r="G148" s="1109"/>
      <c r="H148" s="1109"/>
      <c r="I148" s="1109"/>
      <c r="J148" s="1110"/>
      <c r="K148" s="71"/>
      <c r="L148" s="1135" t="s">
        <v>375</v>
      </c>
      <c r="M148" s="1135"/>
      <c r="N148" s="839" t="s">
        <v>379</v>
      </c>
      <c r="O148" s="55"/>
    </row>
    <row r="149" spans="1:20" s="57" customFormat="1" ht="34.5" customHeight="1" x14ac:dyDescent="0.25">
      <c r="A149" s="1051" t="s">
        <v>765</v>
      </c>
      <c r="B149" s="1052"/>
      <c r="C149" s="1052"/>
      <c r="D149" s="1052"/>
      <c r="E149" s="1052"/>
      <c r="F149" s="1052"/>
      <c r="G149" s="1052"/>
      <c r="H149" s="1052"/>
      <c r="I149" s="1052"/>
      <c r="J149" s="575"/>
      <c r="K149" s="85"/>
      <c r="L149" s="1135" t="s">
        <v>376</v>
      </c>
      <c r="M149" s="1135"/>
      <c r="N149" s="839" t="s">
        <v>379</v>
      </c>
    </row>
    <row r="150" spans="1:20" s="57" customFormat="1" ht="14.85" customHeight="1" x14ac:dyDescent="0.25">
      <c r="A150" s="1117"/>
      <c r="B150" s="643"/>
      <c r="C150" s="1118" t="s">
        <v>752</v>
      </c>
      <c r="D150" s="628"/>
      <c r="E150" s="672" t="s">
        <v>766</v>
      </c>
      <c r="F150" s="628"/>
      <c r="G150" s="672" t="s">
        <v>654</v>
      </c>
      <c r="H150" s="628"/>
      <c r="I150" s="672" t="s">
        <v>656</v>
      </c>
      <c r="J150" s="689"/>
      <c r="K150" s="85"/>
      <c r="L150" s="1135"/>
      <c r="M150" s="1135"/>
      <c r="N150" s="189"/>
      <c r="P150" s="57" t="b">
        <v>0</v>
      </c>
      <c r="Q150" s="57" t="b">
        <v>0</v>
      </c>
      <c r="R150" s="57" t="b">
        <v>0</v>
      </c>
      <c r="S150" s="57" t="b">
        <v>0</v>
      </c>
    </row>
    <row r="151" spans="1:20" s="57" customFormat="1" ht="14.85" customHeight="1" x14ac:dyDescent="0.25">
      <c r="A151" s="1117"/>
      <c r="B151" s="643"/>
      <c r="C151" s="1118"/>
      <c r="D151" s="643"/>
      <c r="E151" s="691"/>
      <c r="F151" s="691"/>
      <c r="G151" s="698"/>
      <c r="H151" s="691"/>
      <c r="I151" s="698"/>
      <c r="J151" s="689"/>
      <c r="K151" s="85"/>
      <c r="L151" s="641"/>
      <c r="M151" s="641"/>
      <c r="N151" s="189"/>
    </row>
    <row r="152" spans="1:20" s="57" customFormat="1" ht="14.85" customHeight="1" x14ac:dyDescent="0.25">
      <c r="A152" s="1117"/>
      <c r="B152" s="643"/>
      <c r="C152" s="1118"/>
      <c r="D152" s="628"/>
      <c r="E152" s="672" t="s">
        <v>655</v>
      </c>
      <c r="F152" s="628"/>
      <c r="G152" s="672" t="s">
        <v>720</v>
      </c>
      <c r="H152" s="691"/>
      <c r="I152" s="698"/>
      <c r="J152" s="689"/>
      <c r="K152" s="85"/>
      <c r="L152" s="641"/>
      <c r="M152" s="641"/>
      <c r="N152" s="189"/>
      <c r="P152" s="57" t="b">
        <v>0</v>
      </c>
      <c r="Q152" s="57" t="b">
        <v>0</v>
      </c>
      <c r="R152" s="57" t="b">
        <v>0</v>
      </c>
      <c r="S152" s="57" t="b">
        <v>0</v>
      </c>
    </row>
    <row r="153" spans="1:20" s="57" customFormat="1" ht="11.25" customHeight="1" x14ac:dyDescent="0.25">
      <c r="A153" s="1117"/>
      <c r="B153" s="658"/>
      <c r="C153" s="643"/>
      <c r="D153" s="643"/>
      <c r="E153" s="658"/>
      <c r="F153" s="643"/>
      <c r="G153" s="695"/>
      <c r="H153" s="695"/>
      <c r="I153" s="695"/>
      <c r="J153" s="643"/>
      <c r="K153" s="85"/>
      <c r="L153" s="641"/>
      <c r="M153" s="641"/>
      <c r="N153" s="525"/>
    </row>
    <row r="154" spans="1:20" s="408" customFormat="1" ht="49.5" customHeight="1" x14ac:dyDescent="0.25">
      <c r="A154" s="1140"/>
      <c r="B154" s="668"/>
      <c r="C154" s="668" t="s">
        <v>751</v>
      </c>
      <c r="D154" s="668"/>
      <c r="E154" s="1048"/>
      <c r="F154" s="1049"/>
      <c r="G154" s="1049"/>
      <c r="H154" s="1049"/>
      <c r="I154" s="1049"/>
      <c r="J154" s="1050"/>
      <c r="K154" s="71"/>
      <c r="L154" s="1135" t="s">
        <v>377</v>
      </c>
      <c r="M154" s="1135"/>
      <c r="N154" s="839" t="s">
        <v>379</v>
      </c>
      <c r="O154" s="55"/>
    </row>
    <row r="155" spans="1:20" s="296" customFormat="1" ht="31.5" customHeight="1" x14ac:dyDescent="0.25">
      <c r="A155" s="1051" t="s">
        <v>111</v>
      </c>
      <c r="B155" s="1052"/>
      <c r="C155" s="1052"/>
      <c r="D155" s="1052"/>
      <c r="E155" s="1052"/>
      <c r="F155" s="1052"/>
      <c r="G155" s="1052"/>
      <c r="H155" s="1052"/>
      <c r="I155" s="1052"/>
      <c r="J155" s="575"/>
      <c r="K155" s="83"/>
      <c r="L155" s="297"/>
      <c r="M155" s="297"/>
      <c r="N155" s="84"/>
    </row>
    <row r="156" spans="1:20" s="188" customFormat="1" ht="23.25" customHeight="1" x14ac:dyDescent="0.25">
      <c r="A156" s="99"/>
      <c r="B156" s="625"/>
      <c r="C156" s="625" t="s">
        <v>156</v>
      </c>
      <c r="D156" s="625"/>
      <c r="E156" s="1048"/>
      <c r="F156" s="1049"/>
      <c r="G156" s="1049"/>
      <c r="H156" s="1049"/>
      <c r="I156" s="1049"/>
      <c r="J156" s="1050"/>
      <c r="K156" s="71"/>
      <c r="L156" s="76"/>
      <c r="M156" s="76"/>
      <c r="N156" s="74"/>
      <c r="O156" s="55"/>
    </row>
    <row r="157" spans="1:20" s="57" customFormat="1" ht="42" customHeight="1" x14ac:dyDescent="0.25">
      <c r="A157" s="1046" t="s">
        <v>583</v>
      </c>
      <c r="B157" s="1047"/>
      <c r="C157" s="1047"/>
      <c r="D157" s="1047"/>
      <c r="E157" s="1047"/>
      <c r="F157" s="1047"/>
      <c r="G157" s="1047"/>
      <c r="H157" s="1047"/>
      <c r="I157" s="1128"/>
      <c r="J157" s="575"/>
      <c r="K157" s="85"/>
      <c r="L157" s="1135" t="s">
        <v>668</v>
      </c>
      <c r="M157" s="1135"/>
      <c r="N157" s="850" t="s">
        <v>659</v>
      </c>
    </row>
    <row r="158" spans="1:20" s="188" customFormat="1" ht="39" customHeight="1" x14ac:dyDescent="0.25">
      <c r="A158" s="494"/>
      <c r="B158" s="654"/>
      <c r="C158" s="654" t="s">
        <v>156</v>
      </c>
      <c r="D158" s="654"/>
      <c r="E158" s="1048"/>
      <c r="F158" s="1049"/>
      <c r="G158" s="1049"/>
      <c r="H158" s="1049"/>
      <c r="I158" s="1049"/>
      <c r="J158" s="1050"/>
      <c r="K158" s="71"/>
      <c r="L158" s="1135" t="s">
        <v>436</v>
      </c>
      <c r="M158" s="1135"/>
      <c r="N158" s="850" t="s">
        <v>659</v>
      </c>
      <c r="O158" s="55"/>
    </row>
    <row r="159" spans="1:20" s="57" customFormat="1" ht="39.75" customHeight="1" x14ac:dyDescent="0.25">
      <c r="A159" s="1104" t="s">
        <v>584</v>
      </c>
      <c r="B159" s="1105"/>
      <c r="C159" s="1105"/>
      <c r="D159" s="1105"/>
      <c r="E159" s="1105"/>
      <c r="F159" s="1105"/>
      <c r="G159" s="1105"/>
      <c r="H159" s="1105"/>
      <c r="I159" s="1105"/>
      <c r="J159" s="575"/>
      <c r="K159" s="85"/>
      <c r="L159" s="1135" t="s">
        <v>797</v>
      </c>
      <c r="M159" s="1135"/>
      <c r="N159" s="850" t="s">
        <v>659</v>
      </c>
    </row>
    <row r="160" spans="1:20" s="188" customFormat="1" ht="50.25" customHeight="1" x14ac:dyDescent="0.25">
      <c r="A160" s="494"/>
      <c r="B160" s="654"/>
      <c r="C160" s="654" t="s">
        <v>156</v>
      </c>
      <c r="D160" s="654"/>
      <c r="E160" s="1048"/>
      <c r="F160" s="1049"/>
      <c r="G160" s="1049"/>
      <c r="H160" s="1049"/>
      <c r="I160" s="1049"/>
      <c r="J160" s="1050"/>
      <c r="K160" s="71"/>
      <c r="L160" s="1135" t="s">
        <v>795</v>
      </c>
      <c r="M160" s="1135"/>
      <c r="N160" s="850" t="s">
        <v>659</v>
      </c>
      <c r="O160" s="55"/>
    </row>
    <row r="161" spans="1:15" s="187" customFormat="1" ht="35.25" customHeight="1" x14ac:dyDescent="0.25">
      <c r="A161" s="1051" t="s">
        <v>825</v>
      </c>
      <c r="B161" s="1052"/>
      <c r="C161" s="1052"/>
      <c r="D161" s="1052"/>
      <c r="E161" s="1052"/>
      <c r="F161" s="1052"/>
      <c r="G161" s="1052"/>
      <c r="H161" s="1052"/>
      <c r="I161" s="1052"/>
      <c r="J161" s="575"/>
      <c r="K161" s="75"/>
      <c r="L161" s="1135" t="s">
        <v>669</v>
      </c>
      <c r="M161" s="1135"/>
      <c r="N161" s="839" t="s">
        <v>379</v>
      </c>
      <c r="O161" s="3"/>
    </row>
    <row r="162" spans="1:15" s="187" customFormat="1" ht="34.5" customHeight="1" thickBot="1" x14ac:dyDescent="0.3">
      <c r="A162" s="1145" t="s">
        <v>826</v>
      </c>
      <c r="B162" s="1146"/>
      <c r="C162" s="1146"/>
      <c r="D162" s="1146"/>
      <c r="E162" s="1147"/>
      <c r="F162" s="1147"/>
      <c r="G162" s="1147"/>
      <c r="H162" s="1147"/>
      <c r="I162" s="1147"/>
      <c r="J162" s="575"/>
      <c r="K162" s="77"/>
      <c r="L162" s="411" t="s">
        <v>378</v>
      </c>
      <c r="M162" s="852" t="s">
        <v>659</v>
      </c>
      <c r="N162" s="500" t="e">
        <f>'2D-Indic. à saisir'!N139</f>
        <v>#DIV/0!</v>
      </c>
      <c r="O162" s="3"/>
    </row>
    <row r="163" spans="1:15" ht="20.100000000000001" customHeight="1" thickTop="1" thickBot="1" x14ac:dyDescent="0.3">
      <c r="A163" s="1076" t="s">
        <v>217</v>
      </c>
      <c r="B163" s="1076"/>
      <c r="C163" s="1076"/>
      <c r="D163" s="1076"/>
      <c r="E163" s="1076"/>
      <c r="F163" s="1076"/>
      <c r="G163" s="1076"/>
      <c r="H163" s="1076"/>
      <c r="I163" s="1076"/>
      <c r="J163" s="1077" t="s">
        <v>16</v>
      </c>
      <c r="K163" s="1077"/>
      <c r="L163" s="1077"/>
      <c r="M163" s="1077"/>
      <c r="N163" s="1077"/>
    </row>
    <row r="164" spans="1:15" ht="23.25" customHeight="1" thickTop="1" x14ac:dyDescent="0.25">
      <c r="A164" s="1078"/>
      <c r="B164" s="1079"/>
      <c r="C164" s="1079"/>
      <c r="D164" s="1079"/>
      <c r="E164" s="1079"/>
      <c r="F164" s="1079"/>
      <c r="G164" s="1079"/>
      <c r="H164" s="1079"/>
      <c r="I164" s="1079"/>
      <c r="J164" s="1093"/>
      <c r="K164" s="1094"/>
      <c r="L164" s="1094"/>
      <c r="M164" s="1094"/>
      <c r="N164" s="1095"/>
    </row>
    <row r="165" spans="1:15" ht="23.25" customHeight="1" x14ac:dyDescent="0.25">
      <c r="A165" s="1080"/>
      <c r="B165" s="1081"/>
      <c r="C165" s="1081"/>
      <c r="D165" s="1081"/>
      <c r="E165" s="1081"/>
      <c r="F165" s="1081"/>
      <c r="G165" s="1081"/>
      <c r="H165" s="1081"/>
      <c r="I165" s="1081"/>
      <c r="J165" s="1096"/>
      <c r="K165" s="1097"/>
      <c r="L165" s="1097"/>
      <c r="M165" s="1097"/>
      <c r="N165" s="1098"/>
    </row>
    <row r="166" spans="1:15" ht="23.25" customHeight="1" x14ac:dyDescent="0.25">
      <c r="A166" s="1080"/>
      <c r="B166" s="1081"/>
      <c r="C166" s="1081"/>
      <c r="D166" s="1081"/>
      <c r="E166" s="1081"/>
      <c r="F166" s="1081"/>
      <c r="G166" s="1081"/>
      <c r="H166" s="1081"/>
      <c r="I166" s="1081"/>
      <c r="J166" s="1096"/>
      <c r="K166" s="1097"/>
      <c r="L166" s="1097"/>
      <c r="M166" s="1097"/>
      <c r="N166" s="1098"/>
    </row>
    <row r="167" spans="1:15" ht="23.25" customHeight="1" thickBot="1" x14ac:dyDescent="0.3">
      <c r="A167" s="1082"/>
      <c r="B167" s="1083"/>
      <c r="C167" s="1083"/>
      <c r="D167" s="1083"/>
      <c r="E167" s="1083"/>
      <c r="F167" s="1083"/>
      <c r="G167" s="1083"/>
      <c r="H167" s="1083"/>
      <c r="I167" s="1083"/>
      <c r="J167" s="1099"/>
      <c r="K167" s="1100"/>
      <c r="L167" s="1100"/>
      <c r="M167" s="1100"/>
      <c r="N167" s="1101"/>
    </row>
    <row r="168" spans="1:15" ht="20.100000000000001" customHeight="1" thickTop="1" thickBot="1" x14ac:dyDescent="0.3">
      <c r="A168" s="1076" t="s">
        <v>18</v>
      </c>
      <c r="B168" s="1076"/>
      <c r="C168" s="1076"/>
      <c r="D168" s="1076"/>
      <c r="E168" s="1076"/>
      <c r="F168" s="1076"/>
      <c r="G168" s="1076"/>
      <c r="H168" s="644"/>
      <c r="I168" s="1077" t="s">
        <v>380</v>
      </c>
      <c r="J168" s="1077"/>
      <c r="K168" s="1077"/>
      <c r="L168" s="1077"/>
      <c r="M168" s="1077"/>
      <c r="N168" s="1077"/>
    </row>
    <row r="169" spans="1:15" ht="23.25" customHeight="1" thickTop="1" x14ac:dyDescent="0.25">
      <c r="A169" s="1084"/>
      <c r="B169" s="1085"/>
      <c r="C169" s="1085"/>
      <c r="D169" s="1085"/>
      <c r="E169" s="1085"/>
      <c r="F169" s="1085"/>
      <c r="G169" s="1085"/>
      <c r="H169" s="1086"/>
      <c r="I169" s="1078"/>
      <c r="J169" s="1079"/>
      <c r="K169" s="1079"/>
      <c r="L169" s="1079"/>
      <c r="M169" s="1079"/>
      <c r="N169" s="1102"/>
    </row>
    <row r="170" spans="1:15" ht="23.25" customHeight="1" thickBot="1" x14ac:dyDescent="0.3">
      <c r="A170" s="1087"/>
      <c r="B170" s="1088"/>
      <c r="C170" s="1088"/>
      <c r="D170" s="1088"/>
      <c r="E170" s="1088"/>
      <c r="F170" s="1088"/>
      <c r="G170" s="1088"/>
      <c r="H170" s="1089"/>
      <c r="I170" s="1082"/>
      <c r="J170" s="1083"/>
      <c r="K170" s="1083"/>
      <c r="L170" s="1083"/>
      <c r="M170" s="1083"/>
      <c r="N170" s="1103"/>
    </row>
    <row r="171" spans="1:15" ht="15" customHeight="1" thickTop="1" x14ac:dyDescent="0.25">
      <c r="A171" s="167"/>
      <c r="B171" s="471"/>
      <c r="C171" s="471"/>
      <c r="D171" s="471"/>
      <c r="E171" s="167"/>
      <c r="F171" s="471"/>
      <c r="G171" s="167"/>
      <c r="H171" s="471"/>
      <c r="I171" s="167"/>
      <c r="J171" s="167"/>
      <c r="K171" s="167"/>
      <c r="L171" s="167"/>
      <c r="M171" s="453"/>
      <c r="N171" s="493"/>
    </row>
  </sheetData>
  <sheetProtection password="CD4E" sheet="1" objects="1" scenarios="1" formatCells="0" formatColumns="0" formatRows="0" selectLockedCells="1"/>
  <mergeCells count="178">
    <mergeCell ref="I169:N170"/>
    <mergeCell ref="L139:M141"/>
    <mergeCell ref="C141:E141"/>
    <mergeCell ref="G141:I141"/>
    <mergeCell ref="L158:M158"/>
    <mergeCell ref="L159:M159"/>
    <mergeCell ref="L160:M160"/>
    <mergeCell ref="A169:H170"/>
    <mergeCell ref="E73:E74"/>
    <mergeCell ref="L147:M147"/>
    <mergeCell ref="L148:M148"/>
    <mergeCell ref="A149:I149"/>
    <mergeCell ref="L149:M150"/>
    <mergeCell ref="A150:A154"/>
    <mergeCell ref="C150:C152"/>
    <mergeCell ref="E154:J154"/>
    <mergeCell ref="L154:M154"/>
    <mergeCell ref="C143:E143"/>
    <mergeCell ref="G143:I143"/>
    <mergeCell ref="A102:C103"/>
    <mergeCell ref="I102:J102"/>
    <mergeCell ref="E104:J104"/>
    <mergeCell ref="E106:G107"/>
    <mergeCell ref="I106:J107"/>
    <mergeCell ref="I134:N135"/>
    <mergeCell ref="A123:I123"/>
    <mergeCell ref="E126:J126"/>
    <mergeCell ref="J164:N167"/>
    <mergeCell ref="A168:G168"/>
    <mergeCell ref="I168:N168"/>
    <mergeCell ref="A163:I163"/>
    <mergeCell ref="D145:G145"/>
    <mergeCell ref="L157:M157"/>
    <mergeCell ref="E160:J160"/>
    <mergeCell ref="A155:I155"/>
    <mergeCell ref="E156:J156"/>
    <mergeCell ref="A161:I161"/>
    <mergeCell ref="E158:J158"/>
    <mergeCell ref="A159:I159"/>
    <mergeCell ref="A147:A148"/>
    <mergeCell ref="C147:C148"/>
    <mergeCell ref="E147:J148"/>
    <mergeCell ref="A164:I167"/>
    <mergeCell ref="A134:H135"/>
    <mergeCell ref="A138:I138"/>
    <mergeCell ref="L138:M138"/>
    <mergeCell ref="C139:E140"/>
    <mergeCell ref="L161:M161"/>
    <mergeCell ref="A91:I91"/>
    <mergeCell ref="A112:I112"/>
    <mergeCell ref="A128:I128"/>
    <mergeCell ref="J128:N128"/>
    <mergeCell ref="A125:I125"/>
    <mergeCell ref="E122:J122"/>
    <mergeCell ref="E124:J124"/>
    <mergeCell ref="A101:I101"/>
    <mergeCell ref="N115:N117"/>
    <mergeCell ref="C108:C109"/>
    <mergeCell ref="A23:I26"/>
    <mergeCell ref="J23:N26"/>
    <mergeCell ref="L38:L39"/>
    <mergeCell ref="E39:J39"/>
    <mergeCell ref="C57:C59"/>
    <mergeCell ref="E61:J61"/>
    <mergeCell ref="A68:H69"/>
    <mergeCell ref="A72:I72"/>
    <mergeCell ref="L72:L73"/>
    <mergeCell ref="A28:H29"/>
    <mergeCell ref="E37:J37"/>
    <mergeCell ref="E47:J47"/>
    <mergeCell ref="A56:I56"/>
    <mergeCell ref="A54:I54"/>
    <mergeCell ref="E55:J55"/>
    <mergeCell ref="A38:I38"/>
    <mergeCell ref="A27:G27"/>
    <mergeCell ref="I27:N27"/>
    <mergeCell ref="I28:N29"/>
    <mergeCell ref="A33:I33"/>
    <mergeCell ref="A34:I34"/>
    <mergeCell ref="A35:I35"/>
    <mergeCell ref="A36:I36"/>
    <mergeCell ref="L36:L37"/>
    <mergeCell ref="L46:M47"/>
    <mergeCell ref="L48:M48"/>
    <mergeCell ref="L49:M49"/>
    <mergeCell ref="L97:M97"/>
    <mergeCell ref="L99:M99"/>
    <mergeCell ref="L123:M123"/>
    <mergeCell ref="L125:M125"/>
    <mergeCell ref="J62:N62"/>
    <mergeCell ref="E49:J49"/>
    <mergeCell ref="A48:I48"/>
    <mergeCell ref="A50:J50"/>
    <mergeCell ref="A51:J51"/>
    <mergeCell ref="A52:J52"/>
    <mergeCell ref="A53:J53"/>
    <mergeCell ref="A62:I62"/>
    <mergeCell ref="E78:J78"/>
    <mergeCell ref="A79:I79"/>
    <mergeCell ref="A76:I76"/>
    <mergeCell ref="A67:G67"/>
    <mergeCell ref="I67:N67"/>
    <mergeCell ref="E80:J80"/>
    <mergeCell ref="A82:I82"/>
    <mergeCell ref="A99:I99"/>
    <mergeCell ref="E100:J100"/>
    <mergeCell ref="G139:J140"/>
    <mergeCell ref="E75:J75"/>
    <mergeCell ref="C73:C75"/>
    <mergeCell ref="A83:A85"/>
    <mergeCell ref="C83:C85"/>
    <mergeCell ref="A57:A59"/>
    <mergeCell ref="E77:J77"/>
    <mergeCell ref="A63:I66"/>
    <mergeCell ref="J163:N163"/>
    <mergeCell ref="A129:I132"/>
    <mergeCell ref="J129:N132"/>
    <mergeCell ref="A133:G133"/>
    <mergeCell ref="I68:N69"/>
    <mergeCell ref="I133:N133"/>
    <mergeCell ref="E81:J81"/>
    <mergeCell ref="A97:I97"/>
    <mergeCell ref="E98:J98"/>
    <mergeCell ref="E95:J95"/>
    <mergeCell ref="E96:J96"/>
    <mergeCell ref="A89:J89"/>
    <mergeCell ref="A90:J90"/>
    <mergeCell ref="A94:I94"/>
    <mergeCell ref="E92:J92"/>
    <mergeCell ref="E93:J93"/>
    <mergeCell ref="A162:I162"/>
    <mergeCell ref="F119:I119"/>
    <mergeCell ref="F121:J121"/>
    <mergeCell ref="A113:I113"/>
    <mergeCell ref="A114:I114"/>
    <mergeCell ref="A157:I157"/>
    <mergeCell ref="A40:I40"/>
    <mergeCell ref="L40:L41"/>
    <mergeCell ref="A41:I41"/>
    <mergeCell ref="A44:I44"/>
    <mergeCell ref="E45:J45"/>
    <mergeCell ref="A42:J42"/>
    <mergeCell ref="A43:J43"/>
    <mergeCell ref="L44:M45"/>
    <mergeCell ref="A105:J105"/>
    <mergeCell ref="E87:J87"/>
    <mergeCell ref="E88:J88"/>
    <mergeCell ref="A46:I46"/>
    <mergeCell ref="A115:A117"/>
    <mergeCell ref="C115:C117"/>
    <mergeCell ref="L115:L119"/>
    <mergeCell ref="M115:M117"/>
    <mergeCell ref="E111:J111"/>
    <mergeCell ref="J63:N66"/>
    <mergeCell ref="A1:N2"/>
    <mergeCell ref="A14:I14"/>
    <mergeCell ref="A15:I15"/>
    <mergeCell ref="A17:I17"/>
    <mergeCell ref="A18:I18"/>
    <mergeCell ref="A20:I20"/>
    <mergeCell ref="L20:L21"/>
    <mergeCell ref="A21:I21"/>
    <mergeCell ref="A22:I22"/>
    <mergeCell ref="J22:N22"/>
    <mergeCell ref="A4:L4"/>
    <mergeCell ref="A7:J7"/>
    <mergeCell ref="L7:L8"/>
    <mergeCell ref="M7:M8"/>
    <mergeCell ref="N7:N8"/>
    <mergeCell ref="G8:I8"/>
    <mergeCell ref="A10:A11"/>
    <mergeCell ref="C10:C11"/>
    <mergeCell ref="G10:G11"/>
    <mergeCell ref="D12:I12"/>
    <mergeCell ref="B16:C16"/>
    <mergeCell ref="E16:J16"/>
    <mergeCell ref="B19:C19"/>
    <mergeCell ref="E19:J19"/>
  </mergeCells>
  <conditionalFormatting sqref="N40">
    <cfRule type="containsBlanks" dxfId="345" priority="116">
      <formula>LEN(TRIM(N40))=0</formula>
    </cfRule>
  </conditionalFormatting>
  <conditionalFormatting sqref="N20">
    <cfRule type="containsBlanks" dxfId="344" priority="119">
      <formula>LEN(TRIM(N20))=0</formula>
    </cfRule>
  </conditionalFormatting>
  <conditionalFormatting sqref="J38">
    <cfRule type="containsBlanks" dxfId="343" priority="94">
      <formula>LEN(TRIM(J38))=0</formula>
    </cfRule>
  </conditionalFormatting>
  <conditionalFormatting sqref="N36">
    <cfRule type="containsBlanks" dxfId="342" priority="117">
      <formula>LEN(TRIM(N36))=0</formula>
    </cfRule>
  </conditionalFormatting>
  <conditionalFormatting sqref="J35">
    <cfRule type="containsBlanks" dxfId="341" priority="97">
      <formula>LEN(TRIM(J35))=0</formula>
    </cfRule>
  </conditionalFormatting>
  <conditionalFormatting sqref="N101">
    <cfRule type="containsBlanks" dxfId="340" priority="110">
      <formula>LEN(TRIM(N101))=0</formula>
    </cfRule>
  </conditionalFormatting>
  <conditionalFormatting sqref="N35">
    <cfRule type="containsBlanks" dxfId="339" priority="118">
      <formula>LEN(TRIM(N35))=0</formula>
    </cfRule>
  </conditionalFormatting>
  <conditionalFormatting sqref="I3">
    <cfRule type="containsBlanks" dxfId="338" priority="132">
      <formula>LEN(TRIM(#REF!))=0</formula>
    </cfRule>
  </conditionalFormatting>
  <conditionalFormatting sqref="N162">
    <cfRule type="containsBlanks" dxfId="337" priority="107">
      <formula>LEN(TRIM(N162))=0</formula>
    </cfRule>
  </conditionalFormatting>
  <conditionalFormatting sqref="J161:J162">
    <cfRule type="containsBlanks" dxfId="336" priority="35">
      <formula>LEN(TRIM(J161))=0</formula>
    </cfRule>
  </conditionalFormatting>
  <conditionalFormatting sqref="J14">
    <cfRule type="containsBlanks" dxfId="335" priority="105">
      <formula>LEN(TRIM(J14))=0</formula>
    </cfRule>
  </conditionalFormatting>
  <conditionalFormatting sqref="J15">
    <cfRule type="containsBlanks" dxfId="334" priority="104">
      <formula>LEN(TRIM(J15))=0</formula>
    </cfRule>
  </conditionalFormatting>
  <conditionalFormatting sqref="J17:J18">
    <cfRule type="containsBlanks" dxfId="333" priority="102">
      <formula>LEN(TRIM(J17))=0</formula>
    </cfRule>
  </conditionalFormatting>
  <conditionalFormatting sqref="J20:J21">
    <cfRule type="containsBlanks" dxfId="332" priority="101">
      <formula>LEN(TRIM(J20))=0</formula>
    </cfRule>
  </conditionalFormatting>
  <conditionalFormatting sqref="J33">
    <cfRule type="containsBlanks" dxfId="331" priority="99">
      <formula>LEN(TRIM(J33))=0</formula>
    </cfRule>
  </conditionalFormatting>
  <conditionalFormatting sqref="J34">
    <cfRule type="containsBlanks" dxfId="330" priority="98">
      <formula>LEN(TRIM(J34))=0</formula>
    </cfRule>
  </conditionalFormatting>
  <conditionalFormatting sqref="J36">
    <cfRule type="containsBlanks" dxfId="329" priority="96">
      <formula>LEN(TRIM(J36))=0</formula>
    </cfRule>
  </conditionalFormatting>
  <conditionalFormatting sqref="E55:F55">
    <cfRule type="containsBlanks" dxfId="328" priority="79">
      <formula>LEN(TRIM(E55))=0</formula>
    </cfRule>
  </conditionalFormatting>
  <conditionalFormatting sqref="J40">
    <cfRule type="containsBlanks" dxfId="327" priority="92">
      <formula>LEN(TRIM(J40))=0</formula>
    </cfRule>
  </conditionalFormatting>
  <conditionalFormatting sqref="A43:D43">
    <cfRule type="containsBlanks" dxfId="326" priority="90">
      <formula>LEN(TRIM(A43))=0</formula>
    </cfRule>
  </conditionalFormatting>
  <conditionalFormatting sqref="J44">
    <cfRule type="containsBlanks" dxfId="325" priority="89">
      <formula>LEN(TRIM(J44))=0</formula>
    </cfRule>
  </conditionalFormatting>
  <conditionalFormatting sqref="J46">
    <cfRule type="containsBlanks" dxfId="324" priority="88">
      <formula>LEN(TRIM(J46))=0</formula>
    </cfRule>
  </conditionalFormatting>
  <conditionalFormatting sqref="J48">
    <cfRule type="containsBlanks" dxfId="323" priority="87">
      <formula>LEN(TRIM(J48))=0</formula>
    </cfRule>
  </conditionalFormatting>
  <conditionalFormatting sqref="A51:D51">
    <cfRule type="containsBlanks" dxfId="322" priority="83">
      <formula>LEN(TRIM(A51))=0</formula>
    </cfRule>
  </conditionalFormatting>
  <conditionalFormatting sqref="A53:D53">
    <cfRule type="containsBlanks" dxfId="321" priority="82">
      <formula>LEN(TRIM(A53))=0</formula>
    </cfRule>
  </conditionalFormatting>
  <conditionalFormatting sqref="J54">
    <cfRule type="containsBlanks" dxfId="320" priority="81">
      <formula>LEN(TRIM(J54))=0</formula>
    </cfRule>
  </conditionalFormatting>
  <conditionalFormatting sqref="E77:F78">
    <cfRule type="containsBlanks" dxfId="319" priority="75">
      <formula>LEN(TRIM(E77))=0</formula>
    </cfRule>
  </conditionalFormatting>
  <conditionalFormatting sqref="J76">
    <cfRule type="containsBlanks" dxfId="318" priority="74">
      <formula>LEN(TRIM(J76))=0</formula>
    </cfRule>
  </conditionalFormatting>
  <conditionalFormatting sqref="J79">
    <cfRule type="containsBlanks" dxfId="317" priority="73">
      <formula>LEN(TRIM(J79))=0</formula>
    </cfRule>
  </conditionalFormatting>
  <conditionalFormatting sqref="J82">
    <cfRule type="containsBlanks" dxfId="316" priority="72">
      <formula>LEN(TRIM(J82))=0</formula>
    </cfRule>
  </conditionalFormatting>
  <conditionalFormatting sqref="E80:F81">
    <cfRule type="containsBlanks" dxfId="315" priority="71">
      <formula>LEN(TRIM(E80))=0</formula>
    </cfRule>
  </conditionalFormatting>
  <conditionalFormatting sqref="E87:F88">
    <cfRule type="containsBlanks" dxfId="314" priority="70">
      <formula>LEN(TRIM(E87))=0</formula>
    </cfRule>
  </conditionalFormatting>
  <conditionalFormatting sqref="A90:D90">
    <cfRule type="containsBlanks" dxfId="313" priority="69">
      <formula>LEN(TRIM(A90))=0</formula>
    </cfRule>
  </conditionalFormatting>
  <conditionalFormatting sqref="E92:F93">
    <cfRule type="containsBlanks" dxfId="312" priority="67">
      <formula>LEN(TRIM(E92))=0</formula>
    </cfRule>
  </conditionalFormatting>
  <conditionalFormatting sqref="J94">
    <cfRule type="containsBlanks" dxfId="311" priority="66">
      <formula>LEN(TRIM(J94))=0</formula>
    </cfRule>
  </conditionalFormatting>
  <conditionalFormatting sqref="E95:F96">
    <cfRule type="containsBlanks" dxfId="310" priority="65">
      <formula>LEN(TRIM(E95))=0</formula>
    </cfRule>
  </conditionalFormatting>
  <conditionalFormatting sqref="J91">
    <cfRule type="containsBlanks" dxfId="309" priority="64">
      <formula>LEN(TRIM(J91))=0</formula>
    </cfRule>
  </conditionalFormatting>
  <conditionalFormatting sqref="J97">
    <cfRule type="containsBlanks" dxfId="308" priority="63">
      <formula>LEN(TRIM(J97))=0</formula>
    </cfRule>
  </conditionalFormatting>
  <conditionalFormatting sqref="E98:F98">
    <cfRule type="containsBlanks" dxfId="307" priority="62">
      <formula>LEN(TRIM(E98))=0</formula>
    </cfRule>
  </conditionalFormatting>
  <conditionalFormatting sqref="E100:F100">
    <cfRule type="containsBlanks" dxfId="306" priority="61">
      <formula>LEN(TRIM(E100))=0</formula>
    </cfRule>
  </conditionalFormatting>
  <conditionalFormatting sqref="J99">
    <cfRule type="containsBlanks" dxfId="305" priority="59">
      <formula>LEN(TRIM(J99))=0</formula>
    </cfRule>
  </conditionalFormatting>
  <conditionalFormatting sqref="J101">
    <cfRule type="containsBlanks" dxfId="304" priority="58">
      <formula>LEN(TRIM(J101))=0</formula>
    </cfRule>
  </conditionalFormatting>
  <conditionalFormatting sqref="J112">
    <cfRule type="containsBlanks" dxfId="303" priority="56">
      <formula>LEN(TRIM(J112))=0</formula>
    </cfRule>
  </conditionalFormatting>
  <conditionalFormatting sqref="J114">
    <cfRule type="containsBlanks" dxfId="302" priority="55">
      <formula>LEN(TRIM(J114))=0</formula>
    </cfRule>
  </conditionalFormatting>
  <conditionalFormatting sqref="J113">
    <cfRule type="containsBlanks" dxfId="301" priority="54">
      <formula>LEN(TRIM(J113))=0</formula>
    </cfRule>
  </conditionalFormatting>
  <conditionalFormatting sqref="J125">
    <cfRule type="containsBlanks" dxfId="300" priority="48">
      <formula>LEN(TRIM(J125))=0</formula>
    </cfRule>
  </conditionalFormatting>
  <conditionalFormatting sqref="J155">
    <cfRule type="containsBlanks" dxfId="299" priority="38">
      <formula>LEN(TRIM(J155))=0</formula>
    </cfRule>
  </conditionalFormatting>
  <conditionalFormatting sqref="J123">
    <cfRule type="containsBlanks" dxfId="298" priority="49">
      <formula>LEN(TRIM(J123))=0</formula>
    </cfRule>
  </conditionalFormatting>
  <conditionalFormatting sqref="E124:F124">
    <cfRule type="containsBlanks" dxfId="297" priority="47">
      <formula>LEN(TRIM(E124))=0</formula>
    </cfRule>
  </conditionalFormatting>
  <conditionalFormatting sqref="E126:F126">
    <cfRule type="containsBlanks" dxfId="296" priority="46">
      <formula>LEN(TRIM(E126))=0</formula>
    </cfRule>
  </conditionalFormatting>
  <conditionalFormatting sqref="E156:F156">
    <cfRule type="containsBlanks" dxfId="295" priority="41">
      <formula>LEN(TRIM(E156))=0</formula>
    </cfRule>
  </conditionalFormatting>
  <conditionalFormatting sqref="E158:F158">
    <cfRule type="containsBlanks" dxfId="294" priority="40">
      <formula>LEN(TRIM(E158))=0</formula>
    </cfRule>
  </conditionalFormatting>
  <conditionalFormatting sqref="E160:F160">
    <cfRule type="containsBlanks" dxfId="293" priority="39">
      <formula>LEN(TRIM(E160))=0</formula>
    </cfRule>
  </conditionalFormatting>
  <conditionalFormatting sqref="J157">
    <cfRule type="containsBlanks" dxfId="292" priority="37">
      <formula>LEN(TRIM(J157))=0</formula>
    </cfRule>
  </conditionalFormatting>
  <conditionalFormatting sqref="J159">
    <cfRule type="containsBlanks" dxfId="291" priority="36">
      <formula>LEN(TRIM(J159))=0</formula>
    </cfRule>
  </conditionalFormatting>
  <conditionalFormatting sqref="E45">
    <cfRule type="containsBlanks" dxfId="290" priority="18">
      <formula>LEN(TRIM(E45))=0</formula>
    </cfRule>
  </conditionalFormatting>
  <conditionalFormatting sqref="E39">
    <cfRule type="containsBlanks" dxfId="289" priority="30">
      <formula>LEN(TRIM(E39))=0</formula>
    </cfRule>
  </conditionalFormatting>
  <conditionalFormatting sqref="P41:JB41 K41">
    <cfRule type="expression" dxfId="288" priority="27">
      <formula>L40=Non</formula>
    </cfRule>
  </conditionalFormatting>
  <conditionalFormatting sqref="A41:C41">
    <cfRule type="expression" dxfId="287" priority="26">
      <formula>A40="Non"</formula>
    </cfRule>
  </conditionalFormatting>
  <conditionalFormatting sqref="J41">
    <cfRule type="containsBlanks" dxfId="286" priority="25">
      <formula>LEN(TRIM(J41))=0</formula>
    </cfRule>
  </conditionalFormatting>
  <conditionalFormatting sqref="A41:B41">
    <cfRule type="expression" dxfId="285" priority="28">
      <formula>E40=Non</formula>
    </cfRule>
  </conditionalFormatting>
  <conditionalFormatting sqref="C41">
    <cfRule type="expression" dxfId="284" priority="29">
      <formula>G40=Non</formula>
    </cfRule>
  </conditionalFormatting>
  <conditionalFormatting sqref="F41">
    <cfRule type="expression" dxfId="283" priority="23">
      <formula>F40="Non"</formula>
    </cfRule>
  </conditionalFormatting>
  <conditionalFormatting sqref="F41">
    <cfRule type="expression" dxfId="282" priority="24">
      <formula>J40=Non</formula>
    </cfRule>
  </conditionalFormatting>
  <conditionalFormatting sqref="H41">
    <cfRule type="expression" dxfId="281" priority="21">
      <formula>H40="Non"</formula>
    </cfRule>
  </conditionalFormatting>
  <conditionalFormatting sqref="H41">
    <cfRule type="expression" dxfId="280" priority="22">
      <formula>L40=Non</formula>
    </cfRule>
  </conditionalFormatting>
  <conditionalFormatting sqref="D41">
    <cfRule type="expression" dxfId="279" priority="19">
      <formula>D40="Non"</formula>
    </cfRule>
  </conditionalFormatting>
  <conditionalFormatting sqref="D41">
    <cfRule type="expression" dxfId="278" priority="20">
      <formula>I40=Non</formula>
    </cfRule>
  </conditionalFormatting>
  <conditionalFormatting sqref="E49">
    <cfRule type="containsBlanks" dxfId="277" priority="16">
      <formula>LEN(TRIM(E49))=0</formula>
    </cfRule>
  </conditionalFormatting>
  <conditionalFormatting sqref="F121">
    <cfRule type="containsBlanks" dxfId="276" priority="6">
      <formula>LEN(TRIM(F121))=0</formula>
    </cfRule>
  </conditionalFormatting>
  <conditionalFormatting sqref="E122">
    <cfRule type="containsBlanks" dxfId="275" priority="7">
      <formula>LEN(TRIM(E122))=0</formula>
    </cfRule>
  </conditionalFormatting>
  <conditionalFormatting sqref="E121">
    <cfRule type="containsBlanks" dxfId="274" priority="8">
      <formula>LEN(TRIM(E121))=0</formula>
    </cfRule>
  </conditionalFormatting>
  <conditionalFormatting sqref="N77">
    <cfRule type="containsBlanks" dxfId="273" priority="1">
      <formula>LEN(TRIM(#REF!))=0</formula>
    </cfRule>
  </conditionalFormatting>
  <dataValidations count="4">
    <dataValidation type="list" allowBlank="1" showInputMessage="1" showErrorMessage="1" sqref="J54 J15 J17:J18 J56">
      <formula1>Liste1</formula1>
    </dataValidation>
    <dataValidation type="list" allowBlank="1" showInputMessage="1" showErrorMessage="1" sqref="J41">
      <formula1>Liste2</formula1>
    </dataValidation>
    <dataValidation type="list" allowBlank="1" showInputMessage="1" showErrorMessage="1" sqref="J97 J91 J99 J33:J36 J112 J155 J157 J101 J14 J20:J21 J161:J162 J38 J40 J44 J48 J159 J46 J72 J149 J138">
      <formula1>Liste6</formula1>
    </dataValidation>
    <dataValidation type="list" allowBlank="1" showInputMessage="1" showErrorMessage="1" sqref="J79 J82 J76 J94 J123 J125 J113:J114">
      <formula1>Liste5</formula1>
    </dataValidation>
  </dataValidations>
  <hyperlinks>
    <hyperlink ref="N17" location="'2C-TBD'!AI14" display="Lien direct vers annexe TDB"/>
    <hyperlink ref="M20" location="'2D-Indic. à saisir'!Zon_dui_sect_adult" display="Cliquer ici pour saisie données "/>
    <hyperlink ref="M35" location="'2D-Indic. à saisir'!Zon_PAG_sect_adult" display="Cliquer ici pour saisie données "/>
    <hyperlink ref="M36" location="'2D-Indic. à saisir'!Zon_refus_admin_sect_adult" display="Cliquer ici pour saisie données "/>
    <hyperlink ref="M40" location="'2D-Indic. à saisir'!Zon_admin_Viatrajec_sect_adult" display="Cliquer ici pour saisie données "/>
    <hyperlink ref="N44" location="'2C-TBD'!AQ14" display="Lien direct vers annexe TDB"/>
    <hyperlink ref="N46" location="'2C-TBD'!BE14" display="Lien direct vers annexe TDB"/>
    <hyperlink ref="N48" location="'2C-TBD'!P14" display="Lien direct vers annexe TDB"/>
    <hyperlink ref="M101" location="'2D-Indic. à saisir'!Nb_aidants_formation_sect_adult" display="Cliquer ici pour saisie données "/>
    <hyperlink ref="N114" location="'2C-TBD'!CI15" display="Lien direct vers annexe TDB"/>
    <hyperlink ref="N15" location="'2C-TBD'!BP14" display="Lien direct vers annexe TDB"/>
    <hyperlink ref="N97" location="'2D-Indic. à saisir'!Zon_cult_ext_sect_adult" display="Cliquer ici pour saisie données "/>
    <hyperlink ref="N99" location="'2D-Indic. à saisir'!Zon_cult_int_sect_adult" display="Cliquer ici pour saisie données "/>
    <hyperlink ref="N123" location="'2C-TBD'!CK15" display="Lien direct vers annexe TDB"/>
    <hyperlink ref="N125" location="'2C-TBD'!CY15" display="Lien direct vers annexe TDB"/>
    <hyperlink ref="N157" location="'2D-Indic. à saisir'!Zon_sport_ext_sect_adult" display="Cliquer ici pour saisie données "/>
    <hyperlink ref="N158" location="'2D-Indic. à saisir'!Zon_sport_int_sect_adult" display="Cliquer ici pour saisie données "/>
    <hyperlink ref="N159" location="'2D-Indic. à saisir'!Zon_nb_h_sport_sect_adult" display="Cliquer ici pour saisie données "/>
    <hyperlink ref="N161" location="'2B-Ind. Flash'!AA8" display="'2B-Ind. Flash'!AA8"/>
    <hyperlink ref="M162" location="'2D-Indic. à saisir'!Zon_DMP_sect_adult" display="Cliquer ici pour saisie données "/>
    <hyperlink ref="M7:M8" location="'2C-TBD'!Date_du_projet_d_établissement_ou_de_service" display="Lien direct vers annexe TDB"/>
    <hyperlink ref="N49" location="'2C-TBD'!Z14" display="Lien direct vers annexe TDB"/>
    <hyperlink ref="M115" location="'2D-Indic. à saisir'!C107:D108" display="Cliquer ici pour saisie données "/>
    <hyperlink ref="M115:M117" location="'2D-Indic. à saisir'!Zon_PACQ_TSA_sect_adult" display="Cliquer ici pour saisie données "/>
    <hyperlink ref="N138" location="'2B-Ind. Flash'!Q8" display="'2B-Ind. Flash'!Q8"/>
    <hyperlink ref="N139" location="'2B-Ind. Flash'!P8" display="'2B-Ind. Flash'!P8"/>
    <hyperlink ref="N147" location="'2B-Ind. Flash'!T8" display="'2B-Ind. Flash'!T8"/>
    <hyperlink ref="N148" location="'2B-Ind. Flash'!V8" display="'2B-Ind. Flash'!V8"/>
    <hyperlink ref="N149" location="'2B-Ind. Flash'!X8" display="'2B-Ind. Flash'!X8"/>
    <hyperlink ref="N154" location="'2B-Ind. Flash'!Y8" display="'2B-Ind. Flash'!Y8"/>
    <hyperlink ref="M77" location="'2D-Indic. à saisir'!Nb_trav_emploi_accomp" display="Cliquer ici pour saisie données "/>
    <hyperlink ref="N76" location="'2D-Indic. à saisir'!Zon_inser_pro" display="Cliquer ici pour saisie données "/>
    <hyperlink ref="N160" location="'2D-Indic. à saisir'!Zon_nbpers_2h_sport_sect_adult" display="Cliquer ici pour saisie données "/>
  </hyperlinks>
  <pageMargins left="0.23622047244094491" right="0.23622047244094491" top="0.15748031496062992" bottom="0.35433070866141736" header="0.11811023622047245" footer="0.31496062992125984"/>
  <pageSetup paperSize="9" scale="60" fitToHeight="0" orientation="landscape" cellComments="asDisplayed" r:id="rId1"/>
  <headerFooter>
    <oddFooter>&amp;C&amp;P</oddFooter>
  </headerFooter>
  <rowBreaks count="2" manualBreakCount="2">
    <brk id="70" max="16383" man="1"/>
    <brk id="13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9" r:id="rId4" name="Check Box 19">
              <controlPr defaultSize="0" autoFill="0" autoLine="0" autoPict="0">
                <anchor moveWithCells="1">
                  <from>
                    <xdr:col>2</xdr:col>
                    <xdr:colOff>1476375</xdr:colOff>
                    <xdr:row>43</xdr:row>
                    <xdr:rowOff>200025</xdr:rowOff>
                  </from>
                  <to>
                    <xdr:col>4</xdr:col>
                    <xdr:colOff>400050</xdr:colOff>
                    <xdr:row>43</xdr:row>
                    <xdr:rowOff>200025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Blanks" priority="34" id="{4BA28A5B-C97A-4A40-8A3F-2F8BB50A74D9}">
            <xm:f>LEN(TRIM('AXE1-ESMS sect. enf.'!E117))=0</xm:f>
            <x14:dxf>
              <font>
                <color auto="1"/>
              </font>
              <fill>
                <patternFill>
                  <bgColor theme="8" tint="0.59996337778862885"/>
                </patternFill>
              </fill>
            </x14:dxf>
          </x14:cfRule>
          <xm:sqref>E111</xm:sqref>
        </x14:conditionalFormatting>
        <x14:conditionalFormatting xmlns:xm="http://schemas.microsoft.com/office/excel/2006/main">
          <x14:cfRule type="containsBlanks" priority="33" id="{2C4B7C88-76CC-4842-92C5-9C0C753B45F6}">
            <xm:f>LEN(TRIM('AXE1-ESMS sect. enf.'!J149))=0</xm:f>
            <x14:dxf>
              <font>
                <color auto="1"/>
              </font>
              <fill>
                <patternFill>
                  <bgColor theme="8" tint="0.59996337778862885"/>
                </patternFill>
              </fill>
            </x14:dxf>
          </x14:cfRule>
          <xm:sqref>J138</xm:sqref>
        </x14:conditionalFormatting>
        <x14:conditionalFormatting xmlns:xm="http://schemas.microsoft.com/office/excel/2006/main">
          <x14:cfRule type="containsBlanks" priority="11" id="{C1EF424D-6ACF-407C-92A4-4908181A84A1}">
            <xm:f>LEN(TRIM('AXE1-ESMS sect. enf.'!E109))=0</xm:f>
            <x14:dxf>
              <font>
                <color auto="1"/>
              </font>
              <fill>
                <patternFill>
                  <bgColor theme="8" tint="0.59996337778862885"/>
                </patternFill>
              </fill>
            </x14:dxf>
          </x14:cfRule>
          <xm:sqref>E104 N115</xm:sqref>
        </x14:conditionalFormatting>
        <x14:conditionalFormatting xmlns:xm="http://schemas.microsoft.com/office/excel/2006/main">
          <x14:cfRule type="containsBlanks" priority="5" id="{08031E00-BF4B-4812-A6C6-E2A775572978}">
            <xm:f>LEN(TRIM('AXE1-ESMS sect. enf.'!E156))=0</xm:f>
            <x14:dxf>
              <font>
                <color auto="1"/>
              </font>
              <fill>
                <patternFill>
                  <bgColor theme="8" tint="0.59996337778862885"/>
                </patternFill>
              </fill>
            </x14:dxf>
          </x14:cfRule>
          <xm:sqref>E147 J149 E154</xm:sqref>
        </x14:conditionalFormatting>
        <x14:conditionalFormatting xmlns:xm="http://schemas.microsoft.com/office/excel/2006/main">
          <x14:cfRule type="containsBlanks" priority="389" id="{2C4B7C88-76CC-4842-92C5-9C0C753B45F6}">
            <xm:f>LEN(TRIM('AXE1-ESMS sect. enf.'!E10))=0</xm:f>
            <x14:dxf>
              <font>
                <color auto="1"/>
              </font>
              <fill>
                <patternFill>
                  <bgColor theme="8" tint="0.59996337778862885"/>
                </patternFill>
              </fill>
            </x14:dxf>
          </x14:cfRule>
          <xm:sqref>E75 N7 J72</xm:sqref>
        </x14:conditionalFormatting>
        <x14:conditionalFormatting xmlns:xm="http://schemas.microsoft.com/office/excel/2006/main">
          <x14:cfRule type="containsBlanks" priority="392" id="{2C4B7C88-76CC-4842-92C5-9C0C753B45F6}">
            <xm:f>LEN(TRIM('AXE1-ESMS sect. enf.'!E16))=0</xm:f>
            <x14:dxf>
              <font>
                <color auto="1"/>
              </font>
              <fill>
                <patternFill>
                  <bgColor theme="8" tint="0.59996337778862885"/>
                </patternFill>
              </fill>
            </x14:dxf>
          </x14:cfRule>
          <xm:sqref>E16 E19 E37 E47 J56 E61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Feuil3!$A$8:$A$11</xm:f>
          </x14:formula1>
          <xm:sqref>E121</xm:sqref>
        </x14:dataValidation>
        <x14:dataValidation type="list" allowBlank="1" showInputMessage="1" showErrorMessage="1">
          <x14:formula1>
            <xm:f>Feuil3!$D$25:$D$27</xm:f>
          </x14:formula1>
          <xm:sqref>N7:N11 N118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O49"/>
  <sheetViews>
    <sheetView zoomScale="75" zoomScaleNormal="75" workbookViewId="0">
      <selection activeCell="H6" sqref="H6"/>
    </sheetView>
  </sheetViews>
  <sheetFormatPr baseColWidth="10" defaultRowHeight="28.5" customHeight="1" x14ac:dyDescent="0.25"/>
  <cols>
    <col min="1" max="1" width="35.7109375" customWidth="1"/>
    <col min="2" max="2" width="2.7109375" style="296" customWidth="1"/>
    <col min="3" max="3" width="35.7109375" customWidth="1"/>
    <col min="4" max="4" width="2.7109375" style="296" customWidth="1"/>
    <col min="5" max="5" width="27.7109375" customWidth="1"/>
    <col min="6" max="6" width="2.7109375" style="296" customWidth="1"/>
    <col min="7" max="7" width="27.7109375" customWidth="1"/>
    <col min="8" max="8" width="21.85546875" customWidth="1"/>
    <col min="9" max="9" width="2.28515625" customWidth="1"/>
    <col min="10" max="10" width="40.7109375" customWidth="1"/>
    <col min="11" max="11" width="17.28515625" customWidth="1"/>
    <col min="12" max="12" width="20" customWidth="1"/>
    <col min="13" max="18" width="0" hidden="1" customWidth="1"/>
  </cols>
  <sheetData>
    <row r="1" spans="1:15" ht="20.25" customHeight="1" x14ac:dyDescent="0.25">
      <c r="A1" s="1053" t="s">
        <v>370</v>
      </c>
      <c r="B1" s="1053"/>
      <c r="C1" s="1054"/>
      <c r="D1" s="1054"/>
      <c r="E1" s="1054"/>
      <c r="F1" s="1054"/>
      <c r="G1" s="1054"/>
      <c r="H1" s="1054"/>
      <c r="I1" s="1054"/>
      <c r="J1" s="1054"/>
      <c r="K1" s="1054"/>
      <c r="L1" s="2"/>
    </row>
    <row r="2" spans="1:15" ht="20.25" customHeight="1" x14ac:dyDescent="0.25">
      <c r="A2" s="1054"/>
      <c r="B2" s="1054"/>
      <c r="C2" s="1054"/>
      <c r="D2" s="1054"/>
      <c r="E2" s="1054"/>
      <c r="F2" s="1054"/>
      <c r="G2" s="1054"/>
      <c r="H2" s="1054"/>
      <c r="I2" s="1054"/>
      <c r="J2" s="1054"/>
      <c r="K2" s="1054"/>
      <c r="L2" s="2"/>
    </row>
    <row r="3" spans="1:15" s="296" customFormat="1" ht="28.5" customHeight="1" x14ac:dyDescent="0.25">
      <c r="A3" s="255"/>
      <c r="B3" s="255"/>
      <c r="C3" s="254"/>
      <c r="D3" s="254"/>
      <c r="E3" s="254" t="s">
        <v>517</v>
      </c>
      <c r="F3" s="254"/>
      <c r="G3" s="497"/>
      <c r="H3" s="318"/>
      <c r="I3" s="318"/>
      <c r="J3" s="318"/>
      <c r="K3" s="318"/>
      <c r="L3" s="2"/>
    </row>
    <row r="4" spans="1:15" s="296" customFormat="1" ht="47.25" customHeight="1" thickBot="1" x14ac:dyDescent="0.3">
      <c r="A4" s="1055" t="s">
        <v>520</v>
      </c>
      <c r="B4" s="1055"/>
      <c r="C4" s="1055"/>
      <c r="D4" s="1055"/>
      <c r="E4" s="1055"/>
      <c r="F4" s="1055"/>
      <c r="G4" s="1055"/>
      <c r="H4" s="1055"/>
      <c r="I4" s="1055"/>
      <c r="J4" s="1055"/>
      <c r="K4" s="318"/>
      <c r="L4" s="2"/>
    </row>
    <row r="5" spans="1:15" s="56" customFormat="1" ht="28.5" customHeight="1" thickTop="1" thickBot="1" x14ac:dyDescent="0.3">
      <c r="A5" s="79" t="s">
        <v>15</v>
      </c>
      <c r="B5" s="80"/>
      <c r="C5" s="80" t="s">
        <v>110</v>
      </c>
      <c r="D5" s="80"/>
      <c r="E5" s="81"/>
      <c r="F5" s="81"/>
      <c r="G5" s="96"/>
      <c r="H5" s="96"/>
      <c r="I5" s="95"/>
      <c r="J5" s="96"/>
      <c r="K5" s="97"/>
      <c r="L5" s="94"/>
    </row>
    <row r="6" spans="1:15" ht="36" customHeight="1" thickTop="1" x14ac:dyDescent="0.25">
      <c r="A6" s="1056" t="s">
        <v>107</v>
      </c>
      <c r="B6" s="1057"/>
      <c r="C6" s="1057"/>
      <c r="D6" s="1057"/>
      <c r="E6" s="1057"/>
      <c r="F6" s="1057"/>
      <c r="G6" s="1057"/>
      <c r="H6" s="576"/>
      <c r="I6" s="435"/>
      <c r="J6" s="436"/>
      <c r="K6" s="194"/>
    </row>
    <row r="7" spans="1:15" s="56" customFormat="1" ht="22.5" customHeight="1" x14ac:dyDescent="0.25">
      <c r="A7" s="103" t="s">
        <v>156</v>
      </c>
      <c r="B7" s="621"/>
      <c r="C7" s="1048"/>
      <c r="D7" s="1049"/>
      <c r="E7" s="1049"/>
      <c r="F7" s="1049"/>
      <c r="G7" s="1049"/>
      <c r="H7" s="1050"/>
      <c r="I7" s="71"/>
      <c r="J7" s="76"/>
      <c r="K7" s="74"/>
      <c r="L7" s="55"/>
    </row>
    <row r="8" spans="1:15" s="187" customFormat="1" ht="27" customHeight="1" x14ac:dyDescent="0.25">
      <c r="A8" s="1114" t="s">
        <v>108</v>
      </c>
      <c r="B8" s="1115"/>
      <c r="C8" s="1115"/>
      <c r="D8" s="1115"/>
      <c r="E8" s="1115"/>
      <c r="F8" s="1115"/>
      <c r="G8" s="1115"/>
      <c r="H8" s="575"/>
      <c r="I8" s="423"/>
      <c r="J8" s="424"/>
      <c r="K8" s="84"/>
    </row>
    <row r="9" spans="1:15" s="187" customFormat="1" ht="14.85" customHeight="1" x14ac:dyDescent="0.25">
      <c r="A9" s="1173" t="s">
        <v>771</v>
      </c>
      <c r="B9" s="628"/>
      <c r="C9" s="682" t="s">
        <v>57</v>
      </c>
      <c r="D9" s="628"/>
      <c r="E9" s="682" t="s">
        <v>39</v>
      </c>
      <c r="F9" s="628"/>
      <c r="G9" s="722" t="s">
        <v>382</v>
      </c>
      <c r="H9" s="205"/>
      <c r="I9" s="423"/>
      <c r="J9" s="424"/>
      <c r="K9" s="84"/>
      <c r="M9" s="187" t="b">
        <v>0</v>
      </c>
      <c r="N9" s="187" t="b">
        <v>0</v>
      </c>
      <c r="O9" s="187" t="b">
        <v>0</v>
      </c>
    </row>
    <row r="10" spans="1:15" s="296" customFormat="1" ht="14.85" customHeight="1" x14ac:dyDescent="0.25">
      <c r="A10" s="1173"/>
      <c r="B10" s="685"/>
      <c r="C10" s="685"/>
      <c r="D10" s="685"/>
      <c r="E10" s="683"/>
      <c r="F10" s="683"/>
      <c r="G10" s="204"/>
      <c r="H10" s="205"/>
      <c r="I10" s="423"/>
      <c r="J10" s="424"/>
      <c r="K10" s="84"/>
    </row>
    <row r="11" spans="1:15" s="57" customFormat="1" ht="14.85" customHeight="1" x14ac:dyDescent="0.25">
      <c r="A11" s="1173"/>
      <c r="B11" s="628"/>
      <c r="C11" s="425" t="s">
        <v>383</v>
      </c>
      <c r="D11" s="628"/>
      <c r="E11" s="682" t="s">
        <v>384</v>
      </c>
      <c r="F11" s="426"/>
      <c r="G11" s="1149"/>
      <c r="H11" s="1151"/>
      <c r="I11" s="427"/>
      <c r="J11" s="428"/>
      <c r="K11" s="86"/>
      <c r="M11" s="57" t="b">
        <v>0</v>
      </c>
      <c r="N11" s="57" t="b">
        <v>0</v>
      </c>
    </row>
    <row r="12" spans="1:15" s="57" customFormat="1" ht="14.85" customHeight="1" x14ac:dyDescent="0.25">
      <c r="A12" s="1173"/>
      <c r="B12" s="629"/>
      <c r="C12" s="682"/>
      <c r="D12" s="629"/>
      <c r="E12" s="682"/>
      <c r="F12" s="426"/>
      <c r="G12" s="682"/>
      <c r="H12" s="684"/>
      <c r="I12" s="427"/>
      <c r="J12" s="428"/>
      <c r="K12" s="86"/>
    </row>
    <row r="13" spans="1:15" s="188" customFormat="1" ht="35.25" customHeight="1" x14ac:dyDescent="0.25">
      <c r="A13" s="1174"/>
      <c r="B13" s="624"/>
      <c r="C13" s="1048"/>
      <c r="D13" s="1049"/>
      <c r="E13" s="1049"/>
      <c r="F13" s="1049"/>
      <c r="G13" s="1049"/>
      <c r="H13" s="1050"/>
      <c r="I13" s="429"/>
      <c r="J13" s="430"/>
      <c r="K13" s="74"/>
      <c r="L13" s="55"/>
    </row>
    <row r="14" spans="1:15" ht="27" customHeight="1" x14ac:dyDescent="0.25">
      <c r="A14" s="1114" t="s">
        <v>385</v>
      </c>
      <c r="B14" s="1115"/>
      <c r="C14" s="1115"/>
      <c r="D14" s="1115"/>
      <c r="E14" s="1115"/>
      <c r="F14" s="1115"/>
      <c r="G14" s="1115"/>
      <c r="H14" s="575"/>
      <c r="I14" s="423"/>
      <c r="J14" s="424"/>
      <c r="K14" s="84"/>
    </row>
    <row r="15" spans="1:15" s="187" customFormat="1" ht="27" customHeight="1" x14ac:dyDescent="0.25">
      <c r="A15" s="431" t="s">
        <v>386</v>
      </c>
      <c r="B15" s="716"/>
      <c r="C15" s="1048"/>
      <c r="D15" s="1049"/>
      <c r="E15" s="1049"/>
      <c r="F15" s="1049"/>
      <c r="G15" s="1049"/>
      <c r="H15" s="1050"/>
      <c r="I15" s="423"/>
      <c r="J15" s="424"/>
      <c r="K15" s="84"/>
    </row>
    <row r="16" spans="1:15" s="187" customFormat="1" ht="27" customHeight="1" x14ac:dyDescent="0.25">
      <c r="A16" s="431" t="s">
        <v>387</v>
      </c>
      <c r="B16" s="716"/>
      <c r="C16" s="1048"/>
      <c r="D16" s="1049"/>
      <c r="E16" s="1049"/>
      <c r="F16" s="1049"/>
      <c r="G16" s="1049"/>
      <c r="H16" s="1050"/>
      <c r="I16" s="423"/>
      <c r="J16" s="424"/>
      <c r="K16" s="84"/>
    </row>
    <row r="17" spans="1:15" s="187" customFormat="1" ht="27" customHeight="1" x14ac:dyDescent="0.25">
      <c r="A17" s="431" t="s">
        <v>389</v>
      </c>
      <c r="B17" s="716"/>
      <c r="C17" s="1048"/>
      <c r="D17" s="1049"/>
      <c r="E17" s="1049"/>
      <c r="F17" s="1049"/>
      <c r="G17" s="1049"/>
      <c r="H17" s="1050"/>
      <c r="I17" s="423"/>
      <c r="J17" s="424"/>
      <c r="K17" s="84"/>
    </row>
    <row r="18" spans="1:15" s="56" customFormat="1" ht="29.25" customHeight="1" x14ac:dyDescent="0.25">
      <c r="A18" s="432" t="s">
        <v>388</v>
      </c>
      <c r="B18" s="717"/>
      <c r="C18" s="1048"/>
      <c r="D18" s="1049"/>
      <c r="E18" s="1049"/>
      <c r="F18" s="1049"/>
      <c r="G18" s="1049"/>
      <c r="H18" s="1050"/>
      <c r="I18" s="429"/>
      <c r="J18" s="430"/>
      <c r="K18" s="74"/>
      <c r="L18" s="55"/>
    </row>
    <row r="19" spans="1:15" ht="31.5" customHeight="1" x14ac:dyDescent="0.25">
      <c r="A19" s="1104" t="s">
        <v>163</v>
      </c>
      <c r="B19" s="1105"/>
      <c r="C19" s="1105"/>
      <c r="D19" s="1105"/>
      <c r="E19" s="1105"/>
      <c r="F19" s="1105"/>
      <c r="G19" s="1105"/>
      <c r="H19" s="1105"/>
      <c r="I19" s="423"/>
      <c r="J19" s="433"/>
      <c r="K19" s="84"/>
      <c r="O19" s="56"/>
    </row>
    <row r="20" spans="1:15" ht="36" customHeight="1" x14ac:dyDescent="0.25">
      <c r="A20" s="492"/>
      <c r="B20" s="683"/>
      <c r="C20" s="1168" t="s">
        <v>165</v>
      </c>
      <c r="D20" s="1169"/>
      <c r="E20" s="1168" t="s">
        <v>166</v>
      </c>
      <c r="F20" s="1169"/>
      <c r="G20" s="495" t="s">
        <v>355</v>
      </c>
      <c r="H20" s="1181" t="s">
        <v>381</v>
      </c>
      <c r="I20" s="1181"/>
      <c r="J20" s="1181"/>
      <c r="K20" s="84"/>
      <c r="O20" s="56"/>
    </row>
    <row r="21" spans="1:15" ht="18.75" customHeight="1" x14ac:dyDescent="0.25">
      <c r="A21" s="437" t="s">
        <v>671</v>
      </c>
      <c r="B21" s="718"/>
      <c r="C21" s="1149"/>
      <c r="D21" s="1167"/>
      <c r="E21" s="1149"/>
      <c r="F21" s="1167"/>
      <c r="G21" s="577"/>
      <c r="H21" s="1170"/>
      <c r="I21" s="1171"/>
      <c r="J21" s="1172"/>
      <c r="K21" s="84"/>
      <c r="O21" s="56"/>
    </row>
    <row r="22" spans="1:15" ht="18.75" customHeight="1" x14ac:dyDescent="0.25">
      <c r="A22" s="437" t="s">
        <v>170</v>
      </c>
      <c r="B22" s="718"/>
      <c r="C22" s="1149"/>
      <c r="D22" s="1167"/>
      <c r="E22" s="1149"/>
      <c r="F22" s="1167"/>
      <c r="G22" s="577"/>
      <c r="H22" s="1170"/>
      <c r="I22" s="1171"/>
      <c r="J22" s="1172"/>
      <c r="K22" s="84"/>
      <c r="O22" s="56"/>
    </row>
    <row r="23" spans="1:15" ht="18.75" customHeight="1" x14ac:dyDescent="0.25">
      <c r="A23" s="437" t="s">
        <v>171</v>
      </c>
      <c r="B23" s="718"/>
      <c r="C23" s="1149"/>
      <c r="D23" s="1167"/>
      <c r="E23" s="1149"/>
      <c r="F23" s="1167"/>
      <c r="G23" s="577"/>
      <c r="H23" s="1170"/>
      <c r="I23" s="1171"/>
      <c r="J23" s="1172"/>
      <c r="K23" s="84"/>
      <c r="O23" s="56"/>
    </row>
    <row r="24" spans="1:15" ht="18.75" customHeight="1" x14ac:dyDescent="0.25">
      <c r="A24" s="437" t="s">
        <v>176</v>
      </c>
      <c r="B24" s="718"/>
      <c r="C24" s="1149"/>
      <c r="D24" s="1167"/>
      <c r="E24" s="1149"/>
      <c r="F24" s="1167"/>
      <c r="G24" s="577"/>
      <c r="H24" s="1170"/>
      <c r="I24" s="1171"/>
      <c r="J24" s="1172"/>
      <c r="K24" s="84"/>
    </row>
    <row r="25" spans="1:15" ht="18.75" customHeight="1" x14ac:dyDescent="0.25">
      <c r="A25" s="437" t="s">
        <v>350</v>
      </c>
      <c r="B25" s="718"/>
      <c r="C25" s="1149"/>
      <c r="D25" s="1167"/>
      <c r="E25" s="1149"/>
      <c r="F25" s="1167"/>
      <c r="G25" s="577"/>
      <c r="H25" s="1170"/>
      <c r="I25" s="1171"/>
      <c r="J25" s="1172"/>
      <c r="K25" s="84"/>
    </row>
    <row r="26" spans="1:15" ht="18.75" customHeight="1" x14ac:dyDescent="0.25">
      <c r="A26" s="437" t="s">
        <v>351</v>
      </c>
      <c r="B26" s="718"/>
      <c r="C26" s="1149"/>
      <c r="D26" s="1167"/>
      <c r="E26" s="1149"/>
      <c r="F26" s="1167"/>
      <c r="G26" s="577"/>
      <c r="H26" s="1170"/>
      <c r="I26" s="1171"/>
      <c r="J26" s="1172"/>
      <c r="K26" s="84"/>
    </row>
    <row r="27" spans="1:15" ht="18.75" customHeight="1" x14ac:dyDescent="0.25">
      <c r="A27" s="437" t="s">
        <v>172</v>
      </c>
      <c r="B27" s="718"/>
      <c r="C27" s="1149"/>
      <c r="D27" s="1167"/>
      <c r="E27" s="1149"/>
      <c r="F27" s="1167"/>
      <c r="G27" s="577"/>
      <c r="H27" s="1170"/>
      <c r="I27" s="1171"/>
      <c r="J27" s="1172"/>
      <c r="K27" s="84"/>
    </row>
    <row r="28" spans="1:15" ht="18.75" customHeight="1" x14ac:dyDescent="0.25">
      <c r="A28" s="437" t="s">
        <v>672</v>
      </c>
      <c r="B28" s="718"/>
      <c r="C28" s="1149"/>
      <c r="D28" s="1167"/>
      <c r="E28" s="1149"/>
      <c r="F28" s="1167"/>
      <c r="G28" s="577"/>
      <c r="H28" s="1170"/>
      <c r="I28" s="1171"/>
      <c r="J28" s="1172"/>
      <c r="K28" s="84"/>
    </row>
    <row r="29" spans="1:15" ht="18.75" customHeight="1" x14ac:dyDescent="0.25">
      <c r="A29" s="437" t="s">
        <v>173</v>
      </c>
      <c r="B29" s="718"/>
      <c r="C29" s="1149"/>
      <c r="D29" s="1167"/>
      <c r="E29" s="1149"/>
      <c r="F29" s="1167"/>
      <c r="G29" s="577"/>
      <c r="H29" s="1170"/>
      <c r="I29" s="1171"/>
      <c r="J29" s="1172"/>
      <c r="K29" s="84"/>
    </row>
    <row r="30" spans="1:15" ht="18.75" customHeight="1" x14ac:dyDescent="0.25">
      <c r="A30" s="437" t="s">
        <v>174</v>
      </c>
      <c r="B30" s="718"/>
      <c r="C30" s="1149"/>
      <c r="D30" s="1167"/>
      <c r="E30" s="1149"/>
      <c r="F30" s="1167"/>
      <c r="G30" s="577"/>
      <c r="H30" s="1170"/>
      <c r="I30" s="1171"/>
      <c r="J30" s="1172"/>
      <c r="K30" s="84"/>
    </row>
    <row r="31" spans="1:15" ht="18.75" customHeight="1" x14ac:dyDescent="0.25">
      <c r="A31" s="437" t="s">
        <v>175</v>
      </c>
      <c r="B31" s="718"/>
      <c r="C31" s="1149"/>
      <c r="D31" s="1167"/>
      <c r="E31" s="1149"/>
      <c r="F31" s="1167"/>
      <c r="G31" s="577"/>
      <c r="H31" s="1170"/>
      <c r="I31" s="1171"/>
      <c r="J31" s="1172"/>
      <c r="K31" s="84"/>
    </row>
    <row r="32" spans="1:15" ht="18.75" customHeight="1" x14ac:dyDescent="0.25">
      <c r="A32" s="437" t="s">
        <v>167</v>
      </c>
      <c r="B32" s="718"/>
      <c r="C32" s="1149"/>
      <c r="D32" s="1167"/>
      <c r="E32" s="1149"/>
      <c r="F32" s="1167"/>
      <c r="G32" s="577"/>
      <c r="H32" s="1170"/>
      <c r="I32" s="1171"/>
      <c r="J32" s="1172"/>
      <c r="K32" s="84"/>
    </row>
    <row r="33" spans="1:12" ht="18.75" customHeight="1" x14ac:dyDescent="0.25">
      <c r="A33" s="437" t="s">
        <v>168</v>
      </c>
      <c r="B33" s="718"/>
      <c r="C33" s="1149"/>
      <c r="D33" s="1167"/>
      <c r="E33" s="1149"/>
      <c r="F33" s="1167"/>
      <c r="G33" s="577"/>
      <c r="H33" s="1170"/>
      <c r="I33" s="1171"/>
      <c r="J33" s="1172"/>
      <c r="K33" s="84"/>
    </row>
    <row r="34" spans="1:12" ht="18.75" customHeight="1" x14ac:dyDescent="0.25">
      <c r="A34" s="437" t="s">
        <v>169</v>
      </c>
      <c r="B34" s="718"/>
      <c r="C34" s="1149"/>
      <c r="D34" s="1167"/>
      <c r="E34" s="1149"/>
      <c r="F34" s="1167"/>
      <c r="G34" s="577"/>
      <c r="H34" s="1170"/>
      <c r="I34" s="1171"/>
      <c r="J34" s="1172"/>
      <c r="K34" s="84"/>
    </row>
    <row r="35" spans="1:12" ht="18.75" customHeight="1" x14ac:dyDescent="0.25">
      <c r="A35" s="438" t="s">
        <v>348</v>
      </c>
      <c r="B35" s="719"/>
      <c r="C35" s="1149"/>
      <c r="D35" s="1167"/>
      <c r="E35" s="1149"/>
      <c r="F35" s="1167"/>
      <c r="G35" s="577"/>
      <c r="H35" s="1170"/>
      <c r="I35" s="1171"/>
      <c r="J35" s="1172"/>
      <c r="K35" s="84"/>
    </row>
    <row r="36" spans="1:12" ht="32.25" customHeight="1" x14ac:dyDescent="0.25">
      <c r="A36" s="438" t="s">
        <v>349</v>
      </c>
      <c r="B36" s="719"/>
      <c r="C36" s="1149"/>
      <c r="D36" s="1167"/>
      <c r="E36" s="1149"/>
      <c r="F36" s="1167"/>
      <c r="G36" s="577"/>
      <c r="H36" s="1170"/>
      <c r="I36" s="1171"/>
      <c r="J36" s="1172"/>
      <c r="K36" s="84"/>
    </row>
    <row r="37" spans="1:12" ht="28.5" customHeight="1" x14ac:dyDescent="0.25">
      <c r="A37" s="437" t="s">
        <v>673</v>
      </c>
      <c r="B37" s="718"/>
      <c r="C37" s="1149"/>
      <c r="D37" s="1167"/>
      <c r="E37" s="1149"/>
      <c r="F37" s="1167"/>
      <c r="G37" s="577"/>
      <c r="H37" s="1170"/>
      <c r="I37" s="1171"/>
      <c r="J37" s="1172"/>
      <c r="K37" s="84"/>
    </row>
    <row r="38" spans="1:12" ht="17.25" customHeight="1" x14ac:dyDescent="0.25">
      <c r="A38" s="98"/>
      <c r="B38" s="104"/>
      <c r="C38" s="104"/>
      <c r="D38" s="104"/>
      <c r="E38" s="104"/>
      <c r="F38" s="104"/>
      <c r="G38" s="104"/>
      <c r="H38" s="105"/>
      <c r="I38" s="83"/>
      <c r="J38" s="297"/>
      <c r="K38" s="84"/>
    </row>
    <row r="39" spans="1:12" ht="28.5" customHeight="1" x14ac:dyDescent="0.25">
      <c r="A39" s="1046" t="s">
        <v>109</v>
      </c>
      <c r="B39" s="1047"/>
      <c r="C39" s="1045"/>
      <c r="D39" s="1045"/>
      <c r="E39" s="1045"/>
      <c r="F39" s="1045"/>
      <c r="G39" s="1045"/>
      <c r="H39" s="575"/>
      <c r="I39" s="83"/>
      <c r="J39" s="297"/>
      <c r="K39" s="84"/>
    </row>
    <row r="40" spans="1:12" s="56" customFormat="1" ht="31.5" customHeight="1" thickBot="1" x14ac:dyDescent="0.3">
      <c r="A40" s="720" t="s">
        <v>156</v>
      </c>
      <c r="B40" s="721"/>
      <c r="C40" s="1048"/>
      <c r="D40" s="1049"/>
      <c r="E40" s="1049"/>
      <c r="F40" s="1049"/>
      <c r="G40" s="1049"/>
      <c r="H40" s="1050"/>
      <c r="I40" s="101"/>
      <c r="J40" s="102"/>
      <c r="K40" s="78"/>
      <c r="L40" s="55"/>
    </row>
    <row r="41" spans="1:12" ht="28.5" customHeight="1" thickTop="1" thickBot="1" x14ac:dyDescent="0.3">
      <c r="A41" s="1164" t="s">
        <v>217</v>
      </c>
      <c r="B41" s="1165"/>
      <c r="C41" s="1165"/>
      <c r="D41" s="1165"/>
      <c r="E41" s="1165"/>
      <c r="F41" s="1165"/>
      <c r="G41" s="1166"/>
      <c r="H41" s="1178" t="s">
        <v>16</v>
      </c>
      <c r="I41" s="1179"/>
      <c r="J41" s="1179"/>
      <c r="K41" s="1180"/>
      <c r="L41" s="296"/>
    </row>
    <row r="42" spans="1:12" ht="23.25" customHeight="1" thickTop="1" x14ac:dyDescent="0.25">
      <c r="A42" s="1158"/>
      <c r="B42" s="1159"/>
      <c r="C42" s="1159"/>
      <c r="D42" s="1159"/>
      <c r="E42" s="1159"/>
      <c r="F42" s="1159"/>
      <c r="G42" s="1160"/>
      <c r="H42" s="1182"/>
      <c r="I42" s="1183"/>
      <c r="J42" s="1183"/>
      <c r="K42" s="1184"/>
      <c r="L42" s="296"/>
    </row>
    <row r="43" spans="1:12" ht="9" customHeight="1" x14ac:dyDescent="0.25">
      <c r="A43" s="1175"/>
      <c r="B43" s="1176"/>
      <c r="C43" s="1176"/>
      <c r="D43" s="1176"/>
      <c r="E43" s="1176"/>
      <c r="F43" s="1176"/>
      <c r="G43" s="1177"/>
      <c r="H43" s="1185"/>
      <c r="I43" s="1186"/>
      <c r="J43" s="1186"/>
      <c r="K43" s="1187"/>
      <c r="L43" s="296"/>
    </row>
    <row r="44" spans="1:12" ht="9" customHeight="1" x14ac:dyDescent="0.25">
      <c r="A44" s="1175"/>
      <c r="B44" s="1176"/>
      <c r="C44" s="1176"/>
      <c r="D44" s="1176"/>
      <c r="E44" s="1176"/>
      <c r="F44" s="1176"/>
      <c r="G44" s="1177"/>
      <c r="H44" s="1185"/>
      <c r="I44" s="1186"/>
      <c r="J44" s="1186"/>
      <c r="K44" s="1187"/>
      <c r="L44" s="296"/>
    </row>
    <row r="45" spans="1:12" ht="12" customHeight="1" thickBot="1" x14ac:dyDescent="0.3">
      <c r="A45" s="1161"/>
      <c r="B45" s="1162"/>
      <c r="C45" s="1162"/>
      <c r="D45" s="1162"/>
      <c r="E45" s="1162"/>
      <c r="F45" s="1162"/>
      <c r="G45" s="1163"/>
      <c r="H45" s="1188"/>
      <c r="I45" s="1189"/>
      <c r="J45" s="1189"/>
      <c r="K45" s="1190"/>
      <c r="L45" s="296"/>
    </row>
    <row r="46" spans="1:12" ht="28.5" customHeight="1" thickTop="1" thickBot="1" x14ac:dyDescent="0.3">
      <c r="A46" s="1164" t="s">
        <v>18</v>
      </c>
      <c r="B46" s="1165"/>
      <c r="C46" s="1165"/>
      <c r="D46" s="1165"/>
      <c r="E46" s="1165"/>
      <c r="F46" s="1166"/>
      <c r="G46" s="1191" t="s">
        <v>380</v>
      </c>
      <c r="H46" s="1192"/>
      <c r="I46" s="1192"/>
      <c r="J46" s="1192"/>
      <c r="K46" s="1193"/>
      <c r="L46" s="296"/>
    </row>
    <row r="47" spans="1:12" ht="19.5" customHeight="1" thickTop="1" x14ac:dyDescent="0.25">
      <c r="A47" s="1158"/>
      <c r="B47" s="1159"/>
      <c r="C47" s="1159"/>
      <c r="D47" s="1159"/>
      <c r="E47" s="1159"/>
      <c r="F47" s="1160"/>
      <c r="G47" s="1175"/>
      <c r="H47" s="1176"/>
      <c r="I47" s="1176"/>
      <c r="J47" s="1176"/>
      <c r="K47" s="1177"/>
      <c r="L47" s="296"/>
    </row>
    <row r="48" spans="1:12" ht="19.5" customHeight="1" thickBot="1" x14ac:dyDescent="0.3">
      <c r="A48" s="1161"/>
      <c r="B48" s="1162"/>
      <c r="C48" s="1162"/>
      <c r="D48" s="1162"/>
      <c r="E48" s="1162"/>
      <c r="F48" s="1163"/>
      <c r="G48" s="1161"/>
      <c r="H48" s="1162"/>
      <c r="I48" s="1162"/>
      <c r="J48" s="1162"/>
      <c r="K48" s="1163"/>
      <c r="L48" s="296"/>
    </row>
    <row r="49" ht="28.5" customHeight="1" thickTop="1" x14ac:dyDescent="0.25"/>
  </sheetData>
  <sheetProtection password="CD4E" sheet="1" objects="1" scenarios="1" formatCells="0" formatColumns="0" formatRows="0" selectLockedCells="1"/>
  <mergeCells count="78">
    <mergeCell ref="H37:J37"/>
    <mergeCell ref="H42:K45"/>
    <mergeCell ref="H36:J36"/>
    <mergeCell ref="G46:K46"/>
    <mergeCell ref="H29:J29"/>
    <mergeCell ref="H30:J30"/>
    <mergeCell ref="H31:J31"/>
    <mergeCell ref="H33:J33"/>
    <mergeCell ref="H34:J34"/>
    <mergeCell ref="H32:J32"/>
    <mergeCell ref="C18:H18"/>
    <mergeCell ref="C16:H16"/>
    <mergeCell ref="A9:A13"/>
    <mergeCell ref="A8:G8"/>
    <mergeCell ref="G47:K48"/>
    <mergeCell ref="A39:G39"/>
    <mergeCell ref="C40:H40"/>
    <mergeCell ref="A41:G41"/>
    <mergeCell ref="H41:K41"/>
    <mergeCell ref="A42:G45"/>
    <mergeCell ref="H28:J28"/>
    <mergeCell ref="C17:H17"/>
    <mergeCell ref="H20:J20"/>
    <mergeCell ref="H24:J24"/>
    <mergeCell ref="A19:H19"/>
    <mergeCell ref="H35:J35"/>
    <mergeCell ref="G11:H11"/>
    <mergeCell ref="C13:H13"/>
    <mergeCell ref="C15:H15"/>
    <mergeCell ref="A1:K2"/>
    <mergeCell ref="A6:G6"/>
    <mergeCell ref="C7:H7"/>
    <mergeCell ref="A14:G14"/>
    <mergeCell ref="A4:J4"/>
    <mergeCell ref="H25:J25"/>
    <mergeCell ref="H26:J26"/>
    <mergeCell ref="H27:J27"/>
    <mergeCell ref="H21:J21"/>
    <mergeCell ref="H22:J22"/>
    <mergeCell ref="H23:J23"/>
    <mergeCell ref="C21:D21"/>
    <mergeCell ref="C20:D20"/>
    <mergeCell ref="E20:F20"/>
    <mergeCell ref="E21:F21"/>
    <mergeCell ref="C22:D22"/>
    <mergeCell ref="E22:F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A47:F48"/>
    <mergeCell ref="A46:F46"/>
    <mergeCell ref="E33:F33"/>
    <mergeCell ref="E34:F34"/>
    <mergeCell ref="E35:F35"/>
    <mergeCell ref="E36:F36"/>
    <mergeCell ref="E37:F37"/>
    <mergeCell ref="C33:D33"/>
    <mergeCell ref="C34:D34"/>
    <mergeCell ref="C35:D35"/>
    <mergeCell ref="C36:D36"/>
    <mergeCell ref="C37:D37"/>
  </mergeCells>
  <conditionalFormatting sqref="H6">
    <cfRule type="containsBlanks" dxfId="266" priority="85">
      <formula>LEN(TRIM(H6))=0</formula>
    </cfRule>
  </conditionalFormatting>
  <conditionalFormatting sqref="C21 E21">
    <cfRule type="containsBlanks" dxfId="265" priority="42">
      <formula>LEN(TRIM(C21))=0</formula>
    </cfRule>
  </conditionalFormatting>
  <conditionalFormatting sqref="H21">
    <cfRule type="containsBlanks" dxfId="264" priority="41">
      <formula>LEN(TRIM(H21))=0</formula>
    </cfRule>
  </conditionalFormatting>
  <conditionalFormatting sqref="H21">
    <cfRule type="containsBlanks" dxfId="263" priority="40">
      <formula>LEN(TRIM(H21))=0</formula>
    </cfRule>
  </conditionalFormatting>
  <conditionalFormatting sqref="G21">
    <cfRule type="containsBlanks" dxfId="262" priority="44">
      <formula>LEN(TRIM(G21))=0</formula>
    </cfRule>
  </conditionalFormatting>
  <conditionalFormatting sqref="G21">
    <cfRule type="containsBlanks" dxfId="261" priority="43">
      <formula>LEN(TRIM(G21))=0</formula>
    </cfRule>
  </conditionalFormatting>
  <conditionalFormatting sqref="G11">
    <cfRule type="containsBlanks" dxfId="260" priority="23">
      <formula>LEN(TRIM(G11))=0</formula>
    </cfRule>
  </conditionalFormatting>
  <conditionalFormatting sqref="C15:D18">
    <cfRule type="containsBlanks" dxfId="259" priority="14">
      <formula>LEN(TRIM(C15))=0</formula>
    </cfRule>
  </conditionalFormatting>
  <conditionalFormatting sqref="G22:G37">
    <cfRule type="containsBlanks" dxfId="258" priority="8">
      <formula>LEN(TRIM(G22))=0</formula>
    </cfRule>
  </conditionalFormatting>
  <conditionalFormatting sqref="G3">
    <cfRule type="containsBlanks" dxfId="257" priority="17">
      <formula>LEN(TRIM(#REF!))=0</formula>
    </cfRule>
  </conditionalFormatting>
  <conditionalFormatting sqref="C7:D7">
    <cfRule type="containsBlanks" dxfId="256" priority="16">
      <formula>LEN(TRIM(C7))=0</formula>
    </cfRule>
  </conditionalFormatting>
  <conditionalFormatting sqref="C13:D13">
    <cfRule type="containsBlanks" dxfId="255" priority="15">
      <formula>LEN(TRIM(C13))=0</formula>
    </cfRule>
  </conditionalFormatting>
  <conditionalFormatting sqref="H8">
    <cfRule type="containsBlanks" dxfId="254" priority="13">
      <formula>LEN(TRIM(H8))=0</formula>
    </cfRule>
  </conditionalFormatting>
  <conditionalFormatting sqref="H14">
    <cfRule type="containsBlanks" dxfId="253" priority="12">
      <formula>LEN(TRIM(H14))=0</formula>
    </cfRule>
  </conditionalFormatting>
  <conditionalFormatting sqref="C40:D40">
    <cfRule type="containsBlanks" dxfId="252" priority="3">
      <formula>LEN(TRIM(C40))=0</formula>
    </cfRule>
  </conditionalFormatting>
  <conditionalFormatting sqref="G22:G37">
    <cfRule type="containsBlanks" dxfId="251" priority="9">
      <formula>LEN(TRIM(G22))=0</formula>
    </cfRule>
  </conditionalFormatting>
  <conditionalFormatting sqref="H22:H37">
    <cfRule type="containsBlanks" dxfId="250" priority="6">
      <formula>LEN(TRIM(H22))=0</formula>
    </cfRule>
  </conditionalFormatting>
  <conditionalFormatting sqref="H22:H37">
    <cfRule type="containsBlanks" dxfId="249" priority="5">
      <formula>LEN(TRIM(H22))=0</formula>
    </cfRule>
  </conditionalFormatting>
  <conditionalFormatting sqref="H39">
    <cfRule type="containsBlanks" dxfId="248" priority="4">
      <formula>LEN(TRIM(H39))=0</formula>
    </cfRule>
  </conditionalFormatting>
  <conditionalFormatting sqref="C22:C37">
    <cfRule type="containsBlanks" dxfId="247" priority="2">
      <formula>LEN(TRIM(C22))=0</formula>
    </cfRule>
  </conditionalFormatting>
  <conditionalFormatting sqref="E22:E37">
    <cfRule type="containsBlanks" dxfId="246" priority="1">
      <formula>LEN(TRIM(E22))=0</formula>
    </cfRule>
  </conditionalFormatting>
  <dataValidations count="3">
    <dataValidation type="list" allowBlank="1" showInputMessage="1" showErrorMessage="1" sqref="H39 H6 H16:H17">
      <formula1>Liste1</formula1>
    </dataValidation>
    <dataValidation type="list" allowBlank="1" showInputMessage="1" showErrorMessage="1" sqref="E37:F37 C21:C36 D22:D36 E21:E36 F22:F36">
      <formula1>Liste5</formula1>
    </dataValidation>
    <dataValidation type="list" allowBlank="1" showInputMessage="1" showErrorMessage="1" sqref="H8 H14">
      <formula1>Liste6</formula1>
    </dataValidation>
  </dataValidations>
  <pageMargins left="0.23622047244094491" right="0.23622047244094491" top="0.15748031496062992" bottom="0.35433070866141736" header="0.11811023622047245" footer="0.31496062992125984"/>
  <pageSetup paperSize="9" scale="65" fitToHeight="0" orientation="landscape" cellComments="asDisplayed" r:id="rId1"/>
  <headerFooter>
    <oddFooter>&amp;C&amp;P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Feuil3!$D$1:$D$3</xm:f>
          </x14:formula1>
          <xm:sqref>G21:G37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T136"/>
  <sheetViews>
    <sheetView zoomScale="75" zoomScaleNormal="75" workbookViewId="0">
      <selection activeCell="K10" sqref="K10"/>
    </sheetView>
  </sheetViews>
  <sheetFormatPr baseColWidth="10" defaultColWidth="40.7109375" defaultRowHeight="28.5" customHeight="1" x14ac:dyDescent="0.25"/>
  <cols>
    <col min="1" max="1" width="2.7109375" customWidth="1"/>
    <col min="2" max="2" width="2.7109375" style="296" customWidth="1"/>
    <col min="3" max="3" width="27.85546875" style="296" customWidth="1"/>
    <col min="4" max="4" width="2.7109375" style="296" customWidth="1"/>
    <col min="5" max="5" width="31.28515625" customWidth="1"/>
    <col min="6" max="6" width="2.7109375" style="296" customWidth="1"/>
    <col min="7" max="7" width="34.42578125" customWidth="1"/>
    <col min="8" max="8" width="2.7109375" style="296" customWidth="1"/>
    <col min="9" max="9" width="25.7109375" customWidth="1"/>
    <col min="10" max="10" width="2.7109375" style="296" customWidth="1"/>
    <col min="11" max="11" width="21.28515625" customWidth="1"/>
    <col min="12" max="12" width="2.28515625" customWidth="1"/>
    <col min="13" max="13" width="41.85546875" customWidth="1"/>
    <col min="14" max="14" width="16.7109375" style="296" customWidth="1"/>
    <col min="15" max="15" width="15.140625" customWidth="1"/>
    <col min="16" max="16" width="25.7109375" customWidth="1"/>
    <col min="17" max="20" width="16" hidden="1" customWidth="1"/>
    <col min="21" max="21" width="0" hidden="1" customWidth="1"/>
  </cols>
  <sheetData>
    <row r="1" spans="1:18" ht="28.5" customHeight="1" x14ac:dyDescent="0.25">
      <c r="A1" s="1245" t="s">
        <v>842</v>
      </c>
      <c r="B1" s="1245"/>
      <c r="C1" s="1245"/>
      <c r="D1" s="1245"/>
      <c r="E1" s="1245"/>
      <c r="F1" s="1245"/>
      <c r="G1" s="1245"/>
      <c r="H1" s="1245"/>
      <c r="I1" s="1245"/>
      <c r="J1" s="1245"/>
      <c r="K1" s="1245"/>
      <c r="L1" s="1245"/>
      <c r="M1" s="1245"/>
      <c r="N1" s="1245"/>
      <c r="O1" s="1245"/>
    </row>
    <row r="2" spans="1:18" s="297" customFormat="1" ht="28.5" customHeight="1" x14ac:dyDescent="0.25">
      <c r="A2" s="1245"/>
      <c r="B2" s="1245"/>
      <c r="C2" s="1245"/>
      <c r="D2" s="1245"/>
      <c r="E2" s="1245"/>
      <c r="F2" s="1245"/>
      <c r="G2" s="1245"/>
      <c r="H2" s="1245"/>
      <c r="I2" s="1245"/>
      <c r="J2" s="1245"/>
      <c r="K2" s="1245"/>
      <c r="L2" s="1245"/>
      <c r="M2" s="1245"/>
      <c r="N2" s="1245"/>
      <c r="O2" s="1245"/>
    </row>
    <row r="3" spans="1:18" s="297" customFormat="1" ht="28.5" customHeight="1" x14ac:dyDescent="0.25">
      <c r="A3" s="324"/>
      <c r="B3" s="324"/>
      <c r="C3" s="324"/>
      <c r="D3" s="324"/>
      <c r="E3" s="325"/>
      <c r="F3" s="325"/>
      <c r="G3" s="325" t="s">
        <v>517</v>
      </c>
      <c r="H3" s="325"/>
      <c r="I3" s="320"/>
      <c r="J3" s="320"/>
      <c r="K3" s="326"/>
      <c r="L3" s="326"/>
      <c r="M3" s="326"/>
      <c r="N3" s="326"/>
      <c r="O3" s="319"/>
      <c r="P3" s="1"/>
    </row>
    <row r="4" spans="1:18" s="296" customFormat="1" ht="47.25" customHeight="1" thickBot="1" x14ac:dyDescent="0.3">
      <c r="A4" s="1265" t="s">
        <v>520</v>
      </c>
      <c r="B4" s="1265"/>
      <c r="C4" s="1265"/>
      <c r="D4" s="1265"/>
      <c r="E4" s="1265"/>
      <c r="F4" s="1265"/>
      <c r="G4" s="1265"/>
      <c r="H4" s="1265"/>
      <c r="I4" s="1265"/>
      <c r="J4" s="1265"/>
      <c r="K4" s="1265"/>
      <c r="L4" s="1265"/>
      <c r="M4" s="1265"/>
      <c r="N4" s="462"/>
      <c r="O4" s="318"/>
      <c r="P4" s="2"/>
    </row>
    <row r="5" spans="1:18" ht="28.5" customHeight="1" thickTop="1" x14ac:dyDescent="0.25">
      <c r="A5" s="65" t="s">
        <v>15</v>
      </c>
      <c r="B5" s="66"/>
      <c r="C5" s="66"/>
      <c r="D5" s="66"/>
      <c r="E5" s="66" t="s">
        <v>180</v>
      </c>
      <c r="F5" s="66"/>
      <c r="G5" s="67"/>
      <c r="H5" s="67"/>
      <c r="I5" s="67"/>
      <c r="J5" s="67"/>
      <c r="K5" s="52"/>
      <c r="L5" s="52"/>
      <c r="M5" s="52"/>
      <c r="N5" s="52"/>
      <c r="O5" s="52"/>
    </row>
    <row r="6" spans="1:18" ht="11.25" customHeight="1" thickBot="1" x14ac:dyDescent="0.3">
      <c r="A6" s="53"/>
      <c r="B6" s="297"/>
      <c r="C6" s="297"/>
      <c r="D6" s="297"/>
      <c r="E6" s="37"/>
      <c r="F6" s="297"/>
      <c r="G6" s="37"/>
      <c r="H6" s="297"/>
      <c r="I6" s="37"/>
      <c r="J6" s="297"/>
      <c r="K6" s="37"/>
      <c r="L6" s="37"/>
      <c r="M6" s="37"/>
      <c r="N6" s="297"/>
      <c r="O6" s="54"/>
    </row>
    <row r="7" spans="1:18" s="57" customFormat="1" ht="28.5" customHeight="1" thickTop="1" x14ac:dyDescent="0.25">
      <c r="A7" s="1262" t="s">
        <v>772</v>
      </c>
      <c r="B7" s="1263"/>
      <c r="C7" s="1263"/>
      <c r="D7" s="1263"/>
      <c r="E7" s="1263"/>
      <c r="F7" s="1263"/>
      <c r="G7" s="1263"/>
      <c r="H7" s="1263"/>
      <c r="I7" s="1263"/>
      <c r="J7" s="1263"/>
      <c r="K7" s="1264"/>
      <c r="L7" s="202"/>
      <c r="M7" s="1256" t="s">
        <v>147</v>
      </c>
      <c r="N7" s="856" t="s">
        <v>659</v>
      </c>
      <c r="O7" s="860"/>
      <c r="Q7" s="57" t="b">
        <v>0</v>
      </c>
      <c r="R7" s="57" t="b">
        <v>0</v>
      </c>
    </row>
    <row r="8" spans="1:18" s="57" customFormat="1" ht="14.85" customHeight="1" x14ac:dyDescent="0.25">
      <c r="A8" s="712"/>
      <c r="B8" s="793"/>
      <c r="C8" s="725" t="s">
        <v>224</v>
      </c>
      <c r="D8" s="793"/>
      <c r="E8" s="729" t="s">
        <v>225</v>
      </c>
      <c r="F8" s="793"/>
      <c r="G8" s="704" t="s">
        <v>227</v>
      </c>
      <c r="H8" s="793"/>
      <c r="I8" s="729" t="s">
        <v>226</v>
      </c>
      <c r="J8" s="747"/>
      <c r="K8" s="763"/>
      <c r="L8" s="58"/>
      <c r="M8" s="1126"/>
      <c r="N8" s="761"/>
      <c r="O8" s="762"/>
    </row>
    <row r="9" spans="1:18" s="57" customFormat="1" ht="14.85" customHeight="1" x14ac:dyDescent="0.25">
      <c r="A9" s="713"/>
      <c r="B9" s="714"/>
      <c r="C9" s="714"/>
      <c r="D9" s="738"/>
      <c r="E9" s="714"/>
      <c r="F9" s="715"/>
      <c r="G9" s="160"/>
      <c r="H9" s="160"/>
      <c r="I9" s="777"/>
      <c r="J9" s="162"/>
      <c r="K9" s="161"/>
      <c r="L9" s="58"/>
      <c r="M9" s="1126"/>
      <c r="N9" s="460"/>
      <c r="O9" s="54"/>
      <c r="Q9" s="57" t="b">
        <v>1</v>
      </c>
      <c r="R9" s="57" t="b">
        <v>0</v>
      </c>
    </row>
    <row r="10" spans="1:18" s="57" customFormat="1" ht="28.5" customHeight="1" x14ac:dyDescent="0.25">
      <c r="A10" s="1252" t="s">
        <v>133</v>
      </c>
      <c r="B10" s="1253"/>
      <c r="C10" s="1253"/>
      <c r="D10" s="1253"/>
      <c r="E10" s="1254"/>
      <c r="F10" s="1254"/>
      <c r="G10" s="1254"/>
      <c r="H10" s="1254"/>
      <c r="I10" s="1255"/>
      <c r="J10" s="707"/>
      <c r="K10" s="579"/>
      <c r="L10" s="59"/>
      <c r="M10" s="37"/>
      <c r="N10" s="297"/>
      <c r="O10" s="54"/>
    </row>
    <row r="11" spans="1:18" s="57" customFormat="1" ht="41.25" customHeight="1" x14ac:dyDescent="0.25">
      <c r="A11" s="711"/>
      <c r="B11" s="705"/>
      <c r="C11" s="776" t="s">
        <v>194</v>
      </c>
      <c r="D11" s="755"/>
      <c r="E11" s="1237"/>
      <c r="F11" s="1238"/>
      <c r="G11" s="1238"/>
      <c r="H11" s="1238"/>
      <c r="I11" s="1238"/>
      <c r="J11" s="1238"/>
      <c r="K11" s="1239"/>
      <c r="L11" s="59"/>
      <c r="M11" s="37"/>
      <c r="N11" s="297"/>
      <c r="O11" s="54"/>
    </row>
    <row r="12" spans="1:18" s="57" customFormat="1" ht="28.5" customHeight="1" x14ac:dyDescent="0.25">
      <c r="A12" s="1257" t="s">
        <v>228</v>
      </c>
      <c r="B12" s="1258"/>
      <c r="C12" s="1258"/>
      <c r="D12" s="1258"/>
      <c r="E12" s="1259"/>
      <c r="F12" s="1259"/>
      <c r="G12" s="1259"/>
      <c r="H12" s="1259"/>
      <c r="I12" s="1260"/>
      <c r="J12" s="760"/>
      <c r="K12" s="579"/>
      <c r="L12" s="59"/>
      <c r="M12" s="1060" t="s">
        <v>674</v>
      </c>
      <c r="N12" s="857" t="s">
        <v>659</v>
      </c>
      <c r="O12" s="508" t="e">
        <f>'2D-Indic. à saisir'!Tx_prof_analys_pratiques</f>
        <v>#DIV/0!</v>
      </c>
    </row>
    <row r="13" spans="1:18" s="57" customFormat="1" ht="28.5" customHeight="1" x14ac:dyDescent="0.25">
      <c r="A13" s="1270" t="s">
        <v>229</v>
      </c>
      <c r="B13" s="1271"/>
      <c r="C13" s="1271"/>
      <c r="D13" s="1271"/>
      <c r="E13" s="1271"/>
      <c r="F13" s="706"/>
      <c r="G13" s="706"/>
      <c r="H13" s="196"/>
      <c r="I13" s="1272"/>
      <c r="J13" s="1273"/>
      <c r="K13" s="1274"/>
      <c r="L13" s="59"/>
      <c r="M13" s="1060"/>
      <c r="N13" s="452"/>
      <c r="O13" s="54"/>
    </row>
    <row r="14" spans="1:18" s="57" customFormat="1" ht="28.5" customHeight="1" x14ac:dyDescent="0.25">
      <c r="A14" s="1270" t="s">
        <v>230</v>
      </c>
      <c r="B14" s="1271"/>
      <c r="C14" s="1271"/>
      <c r="D14" s="1271"/>
      <c r="E14" s="1271"/>
      <c r="F14" s="706"/>
      <c r="G14" s="758"/>
      <c r="H14" s="197"/>
      <c r="I14" s="1272"/>
      <c r="J14" s="1273"/>
      <c r="K14" s="1274"/>
      <c r="L14" s="59"/>
      <c r="M14" s="37"/>
      <c r="N14" s="297"/>
      <c r="O14" s="54"/>
    </row>
    <row r="15" spans="1:18" s="57" customFormat="1" ht="45.75" customHeight="1" thickBot="1" x14ac:dyDescent="0.3">
      <c r="A15" s="756"/>
      <c r="B15" s="766"/>
      <c r="C15" s="766" t="s">
        <v>231</v>
      </c>
      <c r="D15" s="757"/>
      <c r="E15" s="1237"/>
      <c r="F15" s="1238"/>
      <c r="G15" s="1238"/>
      <c r="H15" s="1238"/>
      <c r="I15" s="1238"/>
      <c r="J15" s="1238"/>
      <c r="K15" s="1239"/>
      <c r="L15" s="59"/>
      <c r="M15" s="37"/>
      <c r="N15" s="297"/>
      <c r="O15" s="54"/>
    </row>
    <row r="16" spans="1:18" s="57" customFormat="1" ht="28.5" customHeight="1" thickTop="1" thickBot="1" x14ac:dyDescent="0.3">
      <c r="A16" s="1194" t="s">
        <v>217</v>
      </c>
      <c r="B16" s="1195"/>
      <c r="C16" s="1195"/>
      <c r="D16" s="1195"/>
      <c r="E16" s="1195"/>
      <c r="F16" s="1195"/>
      <c r="G16" s="1195"/>
      <c r="H16" s="1195"/>
      <c r="I16" s="1196"/>
      <c r="J16" s="759"/>
      <c r="K16" s="1197" t="s">
        <v>16</v>
      </c>
      <c r="L16" s="1198"/>
      <c r="M16" s="1198"/>
      <c r="N16" s="1198"/>
      <c r="O16" s="1199"/>
    </row>
    <row r="17" spans="1:20" s="57" customFormat="1" ht="24.75" customHeight="1" thickTop="1" x14ac:dyDescent="0.25">
      <c r="A17" s="1217"/>
      <c r="B17" s="1218"/>
      <c r="C17" s="1218"/>
      <c r="D17" s="1218"/>
      <c r="E17" s="1218"/>
      <c r="F17" s="1218"/>
      <c r="G17" s="1218"/>
      <c r="H17" s="1218"/>
      <c r="I17" s="1219"/>
      <c r="J17" s="1211"/>
      <c r="K17" s="1212"/>
      <c r="L17" s="1212"/>
      <c r="M17" s="1212"/>
      <c r="N17" s="1212"/>
      <c r="O17" s="1213"/>
    </row>
    <row r="18" spans="1:20" s="57" customFormat="1" ht="24.75" customHeight="1" x14ac:dyDescent="0.25">
      <c r="A18" s="1211"/>
      <c r="B18" s="1212"/>
      <c r="C18" s="1212"/>
      <c r="D18" s="1212"/>
      <c r="E18" s="1212"/>
      <c r="F18" s="1212"/>
      <c r="G18" s="1212"/>
      <c r="H18" s="1212"/>
      <c r="I18" s="1213"/>
      <c r="J18" s="1211"/>
      <c r="K18" s="1212"/>
      <c r="L18" s="1212"/>
      <c r="M18" s="1212"/>
      <c r="N18" s="1212"/>
      <c r="O18" s="1213"/>
    </row>
    <row r="19" spans="1:20" s="57" customFormat="1" ht="24.75" customHeight="1" x14ac:dyDescent="0.25">
      <c r="A19" s="1211"/>
      <c r="B19" s="1212"/>
      <c r="C19" s="1212"/>
      <c r="D19" s="1212"/>
      <c r="E19" s="1212"/>
      <c r="F19" s="1212"/>
      <c r="G19" s="1212"/>
      <c r="H19" s="1212"/>
      <c r="I19" s="1213"/>
      <c r="J19" s="1211"/>
      <c r="K19" s="1212"/>
      <c r="L19" s="1212"/>
      <c r="M19" s="1212"/>
      <c r="N19" s="1212"/>
      <c r="O19" s="1213"/>
    </row>
    <row r="20" spans="1:20" s="57" customFormat="1" ht="24.75" customHeight="1" thickBot="1" x14ac:dyDescent="0.3">
      <c r="A20" s="1214"/>
      <c r="B20" s="1215"/>
      <c r="C20" s="1215"/>
      <c r="D20" s="1215"/>
      <c r="E20" s="1215"/>
      <c r="F20" s="1215"/>
      <c r="G20" s="1215"/>
      <c r="H20" s="1215"/>
      <c r="I20" s="1216"/>
      <c r="J20" s="1214"/>
      <c r="K20" s="1215"/>
      <c r="L20" s="1215"/>
      <c r="M20" s="1215"/>
      <c r="N20" s="1215"/>
      <c r="O20" s="1216"/>
    </row>
    <row r="21" spans="1:20" s="57" customFormat="1" ht="28.5" customHeight="1" thickTop="1" thickBot="1" x14ac:dyDescent="0.3">
      <c r="A21" s="1202" t="s">
        <v>18</v>
      </c>
      <c r="B21" s="1203"/>
      <c r="C21" s="1203"/>
      <c r="D21" s="1203"/>
      <c r="E21" s="1203"/>
      <c r="F21" s="1203"/>
      <c r="G21" s="1204"/>
      <c r="H21" s="759"/>
      <c r="I21" s="1197" t="s">
        <v>380</v>
      </c>
      <c r="J21" s="1198"/>
      <c r="K21" s="1198"/>
      <c r="L21" s="1198"/>
      <c r="M21" s="1198"/>
      <c r="N21" s="1198"/>
      <c r="O21" s="1199"/>
    </row>
    <row r="22" spans="1:20" s="57" customFormat="1" ht="20.25" customHeight="1" thickTop="1" x14ac:dyDescent="0.25">
      <c r="A22" s="1217"/>
      <c r="B22" s="1218"/>
      <c r="C22" s="1218"/>
      <c r="D22" s="1218"/>
      <c r="E22" s="1218"/>
      <c r="F22" s="1218"/>
      <c r="G22" s="1218"/>
      <c r="H22" s="1219"/>
      <c r="I22" s="1211"/>
      <c r="J22" s="1212"/>
      <c r="K22" s="1212"/>
      <c r="L22" s="1212"/>
      <c r="M22" s="1212"/>
      <c r="N22" s="1212"/>
      <c r="O22" s="1213"/>
    </row>
    <row r="23" spans="1:20" s="57" customFormat="1" ht="20.25" customHeight="1" x14ac:dyDescent="0.25">
      <c r="A23" s="1211"/>
      <c r="B23" s="1212"/>
      <c r="C23" s="1212"/>
      <c r="D23" s="1212"/>
      <c r="E23" s="1212"/>
      <c r="F23" s="1212"/>
      <c r="G23" s="1212"/>
      <c r="H23" s="1213"/>
      <c r="I23" s="1211"/>
      <c r="J23" s="1212"/>
      <c r="K23" s="1212"/>
      <c r="L23" s="1212"/>
      <c r="M23" s="1212"/>
      <c r="N23" s="1212"/>
      <c r="O23" s="1213"/>
    </row>
    <row r="24" spans="1:20" s="57" customFormat="1" ht="20.25" customHeight="1" thickBot="1" x14ac:dyDescent="0.3">
      <c r="A24" s="1214"/>
      <c r="B24" s="1215"/>
      <c r="C24" s="1215"/>
      <c r="D24" s="1215"/>
      <c r="E24" s="1215"/>
      <c r="F24" s="1215"/>
      <c r="G24" s="1215"/>
      <c r="H24" s="1216"/>
      <c r="I24" s="1214"/>
      <c r="J24" s="1215"/>
      <c r="K24" s="1215"/>
      <c r="L24" s="1215"/>
      <c r="M24" s="1215"/>
      <c r="N24" s="1215"/>
      <c r="O24" s="1216"/>
    </row>
    <row r="25" spans="1:20" s="57" customFormat="1" ht="15.75" customHeight="1" thickTop="1" thickBot="1" x14ac:dyDescent="0.3">
      <c r="A25" s="123"/>
      <c r="B25" s="465"/>
      <c r="C25" s="465"/>
      <c r="D25" s="464"/>
      <c r="E25" s="464"/>
      <c r="F25" s="464"/>
      <c r="G25" s="464"/>
      <c r="H25" s="464"/>
      <c r="I25" s="122"/>
      <c r="J25" s="464"/>
      <c r="K25" s="122"/>
      <c r="L25" s="122"/>
      <c r="M25" s="122"/>
      <c r="N25" s="464"/>
      <c r="O25" s="125"/>
    </row>
    <row r="26" spans="1:20" s="57" customFormat="1" ht="28.5" customHeight="1" thickTop="1" thickBot="1" x14ac:dyDescent="0.4">
      <c r="A26" s="68" t="s">
        <v>15</v>
      </c>
      <c r="B26" s="69"/>
      <c r="C26" s="69"/>
      <c r="D26" s="69"/>
      <c r="E26" s="1275" t="s">
        <v>181</v>
      </c>
      <c r="F26" s="1276"/>
      <c r="G26" s="1276"/>
      <c r="H26" s="710"/>
      <c r="I26" s="441"/>
      <c r="J26" s="441"/>
      <c r="K26" s="441"/>
      <c r="L26" s="441"/>
      <c r="M26" s="441"/>
      <c r="N26" s="441"/>
      <c r="O26" s="442"/>
    </row>
    <row r="27" spans="1:20" s="106" customFormat="1" ht="27" customHeight="1" thickTop="1" x14ac:dyDescent="0.25">
      <c r="A27" s="1262" t="s">
        <v>74</v>
      </c>
      <c r="B27" s="1279"/>
      <c r="C27" s="1279"/>
      <c r="D27" s="1279"/>
      <c r="E27" s="1279"/>
      <c r="F27" s="1279"/>
      <c r="G27" s="1279"/>
      <c r="H27" s="1279"/>
      <c r="I27" s="1279"/>
      <c r="J27" s="723"/>
      <c r="K27" s="778"/>
      <c r="L27" s="110"/>
      <c r="M27" s="1306" t="s">
        <v>222</v>
      </c>
      <c r="N27" s="1306"/>
      <c r="O27" s="858" t="s">
        <v>150</v>
      </c>
    </row>
    <row r="28" spans="1:20" s="106" customFormat="1" ht="28.5" customHeight="1" x14ac:dyDescent="0.25">
      <c r="A28" s="1223" t="s">
        <v>75</v>
      </c>
      <c r="B28" s="1052"/>
      <c r="C28" s="1052"/>
      <c r="D28" s="1052"/>
      <c r="E28" s="1052"/>
      <c r="F28" s="1052"/>
      <c r="G28" s="1052"/>
      <c r="H28" s="1052"/>
      <c r="I28" s="1052"/>
      <c r="J28" s="723"/>
      <c r="K28" s="779"/>
      <c r="L28" s="113"/>
      <c r="M28" s="159"/>
      <c r="N28" s="159"/>
      <c r="O28" s="114"/>
    </row>
    <row r="29" spans="1:20" s="106" customFormat="1" ht="28.5" customHeight="1" x14ac:dyDescent="0.25">
      <c r="A29" s="1277" t="s">
        <v>216</v>
      </c>
      <c r="B29" s="1105"/>
      <c r="C29" s="1105"/>
      <c r="D29" s="1105"/>
      <c r="E29" s="1105"/>
      <c r="F29" s="1105"/>
      <c r="G29" s="1105"/>
      <c r="H29" s="1105"/>
      <c r="I29" s="1105"/>
      <c r="J29" s="726"/>
      <c r="K29" s="778"/>
      <c r="L29" s="113"/>
      <c r="M29" s="1060" t="s">
        <v>744</v>
      </c>
      <c r="N29" s="1060"/>
      <c r="O29" s="858" t="s">
        <v>223</v>
      </c>
    </row>
    <row r="30" spans="1:20" s="106" customFormat="1" ht="34.5" customHeight="1" x14ac:dyDescent="0.25">
      <c r="A30" s="1223" t="s">
        <v>76</v>
      </c>
      <c r="B30" s="1052"/>
      <c r="C30" s="1052"/>
      <c r="D30" s="1052"/>
      <c r="E30" s="1052"/>
      <c r="F30" s="723"/>
      <c r="G30" s="1280"/>
      <c r="H30" s="1281"/>
      <c r="I30" s="1281"/>
      <c r="J30" s="1281"/>
      <c r="K30" s="1282"/>
      <c r="L30" s="113"/>
      <c r="M30" s="107"/>
      <c r="N30" s="107"/>
      <c r="O30" s="114"/>
    </row>
    <row r="31" spans="1:20" s="106" customFormat="1" ht="28.5" customHeight="1" x14ac:dyDescent="0.25">
      <c r="A31" s="1235" t="s">
        <v>773</v>
      </c>
      <c r="B31" s="1236"/>
      <c r="C31" s="1236"/>
      <c r="D31" s="1236"/>
      <c r="E31" s="1236"/>
      <c r="F31" s="1236"/>
      <c r="G31" s="1236"/>
      <c r="H31" s="1236"/>
      <c r="I31" s="1236"/>
      <c r="J31" s="708"/>
      <c r="K31" s="579"/>
      <c r="L31" s="113"/>
      <c r="M31" s="107"/>
      <c r="N31" s="107"/>
      <c r="O31" s="114"/>
    </row>
    <row r="32" spans="1:20" s="106" customFormat="1" ht="14.85" customHeight="1" x14ac:dyDescent="0.25">
      <c r="A32" s="163"/>
      <c r="B32" s="793"/>
      <c r="C32" s="781" t="s">
        <v>235</v>
      </c>
      <c r="D32" s="793"/>
      <c r="E32" s="781" t="s">
        <v>236</v>
      </c>
      <c r="F32" s="793"/>
      <c r="G32" s="1207" t="s">
        <v>240</v>
      </c>
      <c r="H32" s="793"/>
      <c r="I32" s="1307" t="s">
        <v>241</v>
      </c>
      <c r="J32" s="1229"/>
      <c r="K32" s="1230"/>
      <c r="L32" s="113"/>
      <c r="M32" s="107"/>
      <c r="N32" s="107"/>
      <c r="O32" s="114"/>
      <c r="Q32" s="407" t="b">
        <v>0</v>
      </c>
      <c r="R32" s="407" t="b">
        <v>0</v>
      </c>
      <c r="S32" s="407" t="b">
        <v>0</v>
      </c>
      <c r="T32" s="407" t="b">
        <v>0</v>
      </c>
    </row>
    <row r="33" spans="1:20" s="106" customFormat="1" ht="14.85" customHeight="1" x14ac:dyDescent="0.25">
      <c r="A33" s="163"/>
      <c r="B33" s="164"/>
      <c r="C33" s="781"/>
      <c r="D33" s="164"/>
      <c r="E33" s="781"/>
      <c r="F33" s="164"/>
      <c r="G33" s="1207"/>
      <c r="H33" s="741"/>
      <c r="I33" s="781"/>
      <c r="J33" s="781"/>
      <c r="K33" s="783"/>
      <c r="L33" s="113"/>
      <c r="M33" s="107"/>
      <c r="N33" s="107"/>
      <c r="O33" s="114"/>
      <c r="Q33" s="407"/>
      <c r="R33" s="407"/>
      <c r="S33" s="407"/>
      <c r="T33" s="407"/>
    </row>
    <row r="34" spans="1:20" ht="14.85" customHeight="1" x14ac:dyDescent="0.25">
      <c r="A34" s="165"/>
      <c r="B34" s="793"/>
      <c r="C34" s="782" t="s">
        <v>237</v>
      </c>
      <c r="D34" s="793"/>
      <c r="E34" s="782" t="s">
        <v>242</v>
      </c>
      <c r="F34" s="793"/>
      <c r="G34" s="781" t="s">
        <v>238</v>
      </c>
      <c r="H34" s="793"/>
      <c r="I34" s="781" t="s">
        <v>239</v>
      </c>
      <c r="J34" s="781"/>
      <c r="K34" s="784"/>
      <c r="L34" s="113"/>
      <c r="M34" s="107"/>
      <c r="N34" s="107"/>
      <c r="O34" s="114"/>
      <c r="Q34" s="323" t="b">
        <v>0</v>
      </c>
      <c r="R34" s="323" t="b">
        <v>0</v>
      </c>
      <c r="S34" s="323" t="b">
        <v>0</v>
      </c>
      <c r="T34" s="323" t="b">
        <v>1</v>
      </c>
    </row>
    <row r="35" spans="1:20" s="106" customFormat="1" ht="14.85" customHeight="1" x14ac:dyDescent="0.25">
      <c r="A35" s="163"/>
      <c r="B35" s="164"/>
      <c r="C35" s="780"/>
      <c r="D35" s="164"/>
      <c r="E35" s="781"/>
      <c r="F35" s="164"/>
      <c r="G35" s="781"/>
      <c r="H35" s="741"/>
      <c r="I35" s="781"/>
      <c r="J35" s="781"/>
      <c r="K35" s="783"/>
      <c r="L35" s="113"/>
      <c r="M35" s="107"/>
      <c r="N35" s="107"/>
      <c r="O35" s="114"/>
      <c r="Q35" s="407"/>
      <c r="R35" s="407"/>
      <c r="S35" s="407"/>
      <c r="T35" s="407"/>
    </row>
    <row r="36" spans="1:20" s="100" customFormat="1" ht="26.25" customHeight="1" x14ac:dyDescent="0.25">
      <c r="A36" s="1200" t="s">
        <v>77</v>
      </c>
      <c r="B36" s="1201"/>
      <c r="C36" s="1201"/>
      <c r="D36" s="1201"/>
      <c r="E36" s="1201"/>
      <c r="F36" s="1201"/>
      <c r="G36" s="1201"/>
      <c r="H36" s="1201"/>
      <c r="I36" s="1201"/>
      <c r="J36" s="730"/>
      <c r="K36" s="579"/>
      <c r="L36" s="113"/>
      <c r="M36" s="107"/>
      <c r="N36" s="107"/>
      <c r="O36" s="114"/>
    </row>
    <row r="37" spans="1:20" s="100" customFormat="1" ht="26.25" customHeight="1" x14ac:dyDescent="0.25">
      <c r="A37" s="1277" t="s">
        <v>243</v>
      </c>
      <c r="B37" s="1105"/>
      <c r="C37" s="1105"/>
      <c r="D37" s="1105"/>
      <c r="E37" s="1105"/>
      <c r="F37" s="1105"/>
      <c r="G37" s="1105"/>
      <c r="H37" s="1105"/>
      <c r="I37" s="1105"/>
      <c r="J37" s="706"/>
      <c r="K37" s="579"/>
      <c r="L37" s="113"/>
      <c r="M37" s="107"/>
      <c r="N37" s="107"/>
      <c r="O37" s="114"/>
    </row>
    <row r="38" spans="1:20" s="100" customFormat="1" ht="11.25" customHeight="1" x14ac:dyDescent="0.25">
      <c r="A38" s="121"/>
      <c r="B38" s="709"/>
      <c r="C38" s="709"/>
      <c r="D38" s="731"/>
      <c r="E38" s="120"/>
      <c r="F38" s="709"/>
      <c r="G38" s="120"/>
      <c r="H38" s="709"/>
      <c r="I38" s="120"/>
      <c r="J38" s="709"/>
      <c r="K38" s="130"/>
      <c r="L38" s="116"/>
      <c r="M38" s="117"/>
      <c r="N38" s="117"/>
      <c r="O38" s="118"/>
    </row>
    <row r="39" spans="1:20" s="100" customFormat="1" ht="46.5" customHeight="1" x14ac:dyDescent="0.25">
      <c r="A39" s="121"/>
      <c r="B39" s="709"/>
      <c r="C39" s="709"/>
      <c r="D39" s="731"/>
      <c r="E39" s="120"/>
      <c r="F39" s="709"/>
      <c r="G39" s="166" t="s">
        <v>182</v>
      </c>
      <c r="H39" s="799"/>
      <c r="I39" s="1240" t="s">
        <v>183</v>
      </c>
      <c r="J39" s="1240"/>
      <c r="K39" s="1261"/>
      <c r="L39" s="116"/>
      <c r="M39" s="1060" t="s">
        <v>78</v>
      </c>
      <c r="N39" s="1060"/>
      <c r="O39" s="858" t="s">
        <v>150</v>
      </c>
    </row>
    <row r="40" spans="1:20" ht="28.5" customHeight="1" x14ac:dyDescent="0.25">
      <c r="A40" s="1225" t="s">
        <v>184</v>
      </c>
      <c r="B40" s="1226"/>
      <c r="C40" s="1226"/>
      <c r="D40" s="1226"/>
      <c r="E40" s="1226"/>
      <c r="F40" s="742"/>
      <c r="G40" s="580"/>
      <c r="H40" s="799"/>
      <c r="I40" s="1246"/>
      <c r="J40" s="1247"/>
      <c r="K40" s="1248"/>
      <c r="L40" s="53"/>
      <c r="M40" s="145" t="s">
        <v>79</v>
      </c>
      <c r="N40" s="145"/>
      <c r="O40" s="858" t="s">
        <v>150</v>
      </c>
    </row>
    <row r="41" spans="1:20" ht="28.5" customHeight="1" x14ac:dyDescent="0.25">
      <c r="A41" s="1200" t="s">
        <v>185</v>
      </c>
      <c r="B41" s="1201"/>
      <c r="C41" s="1201"/>
      <c r="D41" s="1201"/>
      <c r="E41" s="1201"/>
      <c r="F41" s="740"/>
      <c r="G41" s="580"/>
      <c r="H41" s="799"/>
      <c r="I41" s="1246"/>
      <c r="J41" s="1247"/>
      <c r="K41" s="1248"/>
      <c r="L41" s="53"/>
      <c r="M41" s="1060" t="s">
        <v>80</v>
      </c>
      <c r="N41" s="1060"/>
      <c r="O41" s="858" t="s">
        <v>150</v>
      </c>
    </row>
    <row r="42" spans="1:20" ht="28.5" customHeight="1" x14ac:dyDescent="0.25">
      <c r="A42" s="1200" t="s">
        <v>186</v>
      </c>
      <c r="B42" s="1201"/>
      <c r="C42" s="1201"/>
      <c r="D42" s="1201"/>
      <c r="E42" s="1201"/>
      <c r="F42" s="740"/>
      <c r="G42" s="580"/>
      <c r="H42" s="799"/>
      <c r="I42" s="1246"/>
      <c r="J42" s="1247"/>
      <c r="K42" s="1248"/>
      <c r="L42" s="53"/>
      <c r="M42" s="61"/>
      <c r="N42" s="452"/>
      <c r="O42" s="54"/>
    </row>
    <row r="43" spans="1:20" ht="28.5" customHeight="1" x14ac:dyDescent="0.25">
      <c r="A43" s="1235" t="s">
        <v>187</v>
      </c>
      <c r="B43" s="1236"/>
      <c r="C43" s="1236"/>
      <c r="D43" s="1236"/>
      <c r="E43" s="1236"/>
      <c r="F43" s="740"/>
      <c r="G43" s="581"/>
      <c r="H43" s="799"/>
      <c r="I43" s="1249"/>
      <c r="J43" s="1250"/>
      <c r="K43" s="1251"/>
      <c r="L43" s="53"/>
      <c r="M43" s="37"/>
      <c r="N43" s="297"/>
      <c r="O43" s="54"/>
    </row>
    <row r="44" spans="1:20" s="106" customFormat="1" ht="28.5" customHeight="1" thickBot="1" x14ac:dyDescent="0.3">
      <c r="A44" s="1304" t="s">
        <v>82</v>
      </c>
      <c r="B44" s="1305"/>
      <c r="C44" s="1305"/>
      <c r="D44" s="1305"/>
      <c r="E44" s="1305"/>
      <c r="F44" s="1305"/>
      <c r="G44" s="1305"/>
      <c r="H44" s="1305"/>
      <c r="I44" s="1305"/>
      <c r="J44" s="708"/>
      <c r="K44" s="579"/>
      <c r="L44" s="115"/>
      <c r="M44" s="108"/>
      <c r="N44" s="108"/>
      <c r="O44" s="109"/>
    </row>
    <row r="45" spans="1:20" s="57" customFormat="1" ht="28.5" customHeight="1" thickTop="1" thickBot="1" x14ac:dyDescent="0.3">
      <c r="A45" s="1194" t="s">
        <v>217</v>
      </c>
      <c r="B45" s="1195"/>
      <c r="C45" s="1195"/>
      <c r="D45" s="1195"/>
      <c r="E45" s="1195"/>
      <c r="F45" s="1195"/>
      <c r="G45" s="1195"/>
      <c r="H45" s="1195"/>
      <c r="I45" s="1196"/>
      <c r="J45" s="765"/>
      <c r="K45" s="1197" t="s">
        <v>16</v>
      </c>
      <c r="L45" s="1198"/>
      <c r="M45" s="1198"/>
      <c r="N45" s="1198"/>
      <c r="O45" s="1199"/>
    </row>
    <row r="46" spans="1:20" s="57" customFormat="1" ht="21.75" customHeight="1" thickTop="1" x14ac:dyDescent="0.25">
      <c r="A46" s="1217"/>
      <c r="B46" s="1218"/>
      <c r="C46" s="1218"/>
      <c r="D46" s="1218"/>
      <c r="E46" s="1218"/>
      <c r="F46" s="1218"/>
      <c r="G46" s="1218"/>
      <c r="H46" s="1218"/>
      <c r="I46" s="1219"/>
      <c r="J46" s="1211"/>
      <c r="K46" s="1212"/>
      <c r="L46" s="1212"/>
      <c r="M46" s="1212"/>
      <c r="N46" s="1212"/>
      <c r="O46" s="1213"/>
    </row>
    <row r="47" spans="1:20" s="57" customFormat="1" ht="16.5" customHeight="1" x14ac:dyDescent="0.25">
      <c r="A47" s="1211"/>
      <c r="B47" s="1212"/>
      <c r="C47" s="1212"/>
      <c r="D47" s="1212"/>
      <c r="E47" s="1212"/>
      <c r="F47" s="1212"/>
      <c r="G47" s="1212"/>
      <c r="H47" s="1212"/>
      <c r="I47" s="1213"/>
      <c r="J47" s="1211"/>
      <c r="K47" s="1212"/>
      <c r="L47" s="1212"/>
      <c r="M47" s="1212"/>
      <c r="N47" s="1212"/>
      <c r="O47" s="1213"/>
    </row>
    <row r="48" spans="1:20" s="57" customFormat="1" ht="16.5" customHeight="1" x14ac:dyDescent="0.25">
      <c r="A48" s="1211"/>
      <c r="B48" s="1212"/>
      <c r="C48" s="1212"/>
      <c r="D48" s="1212"/>
      <c r="E48" s="1212"/>
      <c r="F48" s="1212"/>
      <c r="G48" s="1212"/>
      <c r="H48" s="1212"/>
      <c r="I48" s="1213"/>
      <c r="J48" s="1211"/>
      <c r="K48" s="1212"/>
      <c r="L48" s="1212"/>
      <c r="M48" s="1212"/>
      <c r="N48" s="1212"/>
      <c r="O48" s="1213"/>
    </row>
    <row r="49" spans="1:20" s="57" customFormat="1" ht="16.5" customHeight="1" thickBot="1" x14ac:dyDescent="0.3">
      <c r="A49" s="1214"/>
      <c r="B49" s="1215"/>
      <c r="C49" s="1215"/>
      <c r="D49" s="1215"/>
      <c r="E49" s="1215"/>
      <c r="F49" s="1215"/>
      <c r="G49" s="1215"/>
      <c r="H49" s="1215"/>
      <c r="I49" s="1216"/>
      <c r="J49" s="1214"/>
      <c r="K49" s="1215"/>
      <c r="L49" s="1215"/>
      <c r="M49" s="1215"/>
      <c r="N49" s="1215"/>
      <c r="O49" s="1216"/>
    </row>
    <row r="50" spans="1:20" s="57" customFormat="1" ht="28.5" customHeight="1" thickTop="1" thickBot="1" x14ac:dyDescent="0.3">
      <c r="A50" s="1202" t="s">
        <v>18</v>
      </c>
      <c r="B50" s="1203"/>
      <c r="C50" s="1203"/>
      <c r="D50" s="1203"/>
      <c r="E50" s="1203"/>
      <c r="F50" s="1203"/>
      <c r="G50" s="1204"/>
      <c r="H50" s="765"/>
      <c r="I50" s="1197" t="s">
        <v>380</v>
      </c>
      <c r="J50" s="1198"/>
      <c r="K50" s="1198"/>
      <c r="L50" s="1198"/>
      <c r="M50" s="1198"/>
      <c r="N50" s="1198"/>
      <c r="O50" s="1199"/>
    </row>
    <row r="51" spans="1:20" s="57" customFormat="1" ht="18" customHeight="1" thickTop="1" x14ac:dyDescent="0.25">
      <c r="A51" s="1217"/>
      <c r="B51" s="1218"/>
      <c r="C51" s="1218"/>
      <c r="D51" s="1218"/>
      <c r="E51" s="1218"/>
      <c r="F51" s="1218"/>
      <c r="G51" s="1218"/>
      <c r="H51" s="1219"/>
      <c r="I51" s="1211"/>
      <c r="J51" s="1212"/>
      <c r="K51" s="1212"/>
      <c r="L51" s="1212"/>
      <c r="M51" s="1212"/>
      <c r="N51" s="1212"/>
      <c r="O51" s="1213"/>
    </row>
    <row r="52" spans="1:20" s="57" customFormat="1" ht="18" customHeight="1" x14ac:dyDescent="0.25">
      <c r="A52" s="1211"/>
      <c r="B52" s="1212"/>
      <c r="C52" s="1212"/>
      <c r="D52" s="1212"/>
      <c r="E52" s="1212"/>
      <c r="F52" s="1212"/>
      <c r="G52" s="1212"/>
      <c r="H52" s="1213"/>
      <c r="I52" s="1211"/>
      <c r="J52" s="1212"/>
      <c r="K52" s="1212"/>
      <c r="L52" s="1212"/>
      <c r="M52" s="1212"/>
      <c r="N52" s="1212"/>
      <c r="O52" s="1213"/>
    </row>
    <row r="53" spans="1:20" s="57" customFormat="1" ht="12.75" customHeight="1" thickBot="1" x14ac:dyDescent="0.3">
      <c r="A53" s="1214"/>
      <c r="B53" s="1215"/>
      <c r="C53" s="1215"/>
      <c r="D53" s="1215"/>
      <c r="E53" s="1215"/>
      <c r="F53" s="1215"/>
      <c r="G53" s="1215"/>
      <c r="H53" s="1216"/>
      <c r="I53" s="1214"/>
      <c r="J53" s="1215"/>
      <c r="K53" s="1215"/>
      <c r="L53" s="1215"/>
      <c r="M53" s="1215"/>
      <c r="N53" s="1215"/>
      <c r="O53" s="1216"/>
    </row>
    <row r="54" spans="1:20" s="57" customFormat="1" ht="15.75" customHeight="1" thickTop="1" thickBot="1" x14ac:dyDescent="0.3">
      <c r="A54" s="123"/>
      <c r="B54" s="465"/>
      <c r="C54" s="465"/>
      <c r="D54" s="465"/>
      <c r="E54" s="124"/>
      <c r="F54" s="465"/>
      <c r="G54" s="124"/>
      <c r="H54" s="465"/>
      <c r="I54" s="124"/>
      <c r="J54" s="465"/>
      <c r="K54" s="124"/>
      <c r="L54" s="124"/>
      <c r="M54" s="124"/>
      <c r="N54" s="465"/>
      <c r="O54" s="126"/>
    </row>
    <row r="55" spans="1:20" s="57" customFormat="1" ht="28.5" customHeight="1" thickTop="1" thickBot="1" x14ac:dyDescent="0.4">
      <c r="A55" s="68" t="s">
        <v>15</v>
      </c>
      <c r="B55" s="69"/>
      <c r="C55" s="69"/>
      <c r="D55" s="69"/>
      <c r="E55" s="69" t="s">
        <v>64</v>
      </c>
      <c r="F55" s="69"/>
      <c r="G55" s="62"/>
      <c r="H55" s="62"/>
      <c r="I55" s="62"/>
      <c r="J55" s="62"/>
      <c r="K55" s="62"/>
      <c r="L55" s="62"/>
      <c r="M55" s="62"/>
      <c r="N55" s="62"/>
      <c r="O55" s="63"/>
    </row>
    <row r="56" spans="1:20" s="57" customFormat="1" ht="16.5" customHeight="1" thickTop="1" thickBot="1" x14ac:dyDescent="0.3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60"/>
    </row>
    <row r="57" spans="1:20" s="106" customFormat="1" ht="28.5" customHeight="1" thickTop="1" x14ac:dyDescent="0.25">
      <c r="A57" s="1298" t="s">
        <v>83</v>
      </c>
      <c r="B57" s="1299"/>
      <c r="C57" s="1299"/>
      <c r="D57" s="1299"/>
      <c r="E57" s="1300"/>
      <c r="F57" s="1300"/>
      <c r="G57" s="1300"/>
      <c r="H57" s="1300"/>
      <c r="I57" s="1301"/>
      <c r="J57" s="751"/>
      <c r="K57" s="582"/>
      <c r="L57" s="110"/>
      <c r="M57" s="111"/>
      <c r="N57" s="111"/>
      <c r="O57" s="112"/>
    </row>
    <row r="58" spans="1:20" s="57" customFormat="1" ht="28.5" customHeight="1" x14ac:dyDescent="0.25">
      <c r="A58" s="1296" t="s">
        <v>65</v>
      </c>
      <c r="B58" s="1297"/>
      <c r="C58" s="1297"/>
      <c r="D58" s="1297"/>
      <c r="E58" s="1254"/>
      <c r="F58" s="1254"/>
      <c r="G58" s="1254"/>
      <c r="H58" s="1254"/>
      <c r="I58" s="1255"/>
      <c r="J58" s="730"/>
      <c r="K58" s="583"/>
      <c r="L58" s="59"/>
      <c r="M58" s="1126" t="s">
        <v>151</v>
      </c>
      <c r="N58" s="1126"/>
      <c r="O58" s="1231" t="s">
        <v>223</v>
      </c>
    </row>
    <row r="59" spans="1:20" s="57" customFormat="1" ht="25.5" customHeight="1" x14ac:dyDescent="0.25">
      <c r="A59" s="1235" t="s">
        <v>66</v>
      </c>
      <c r="B59" s="1236"/>
      <c r="C59" s="1236"/>
      <c r="D59" s="1236"/>
      <c r="E59" s="1236"/>
      <c r="F59" s="1236"/>
      <c r="G59" s="1236"/>
      <c r="H59" s="1236"/>
      <c r="I59" s="1236"/>
      <c r="J59" s="730"/>
      <c r="K59" s="583"/>
      <c r="L59" s="59"/>
      <c r="M59" s="1126"/>
      <c r="N59" s="1126"/>
      <c r="O59" s="1231"/>
    </row>
    <row r="60" spans="1:20" s="57" customFormat="1" ht="62.25" customHeight="1" x14ac:dyDescent="0.25">
      <c r="A60" s="1283" t="s">
        <v>67</v>
      </c>
      <c r="B60" s="1284"/>
      <c r="C60" s="1284"/>
      <c r="D60" s="1284"/>
      <c r="E60" s="1284"/>
      <c r="F60" s="788"/>
      <c r="G60" s="1285"/>
      <c r="H60" s="1286"/>
      <c r="I60" s="1286"/>
      <c r="J60" s="1286"/>
      <c r="K60" s="1287"/>
      <c r="L60" s="59"/>
      <c r="M60" s="411"/>
      <c r="N60" s="818"/>
      <c r="O60" s="60"/>
    </row>
    <row r="61" spans="1:20" s="57" customFormat="1" ht="7.5" customHeight="1" x14ac:dyDescent="0.25">
      <c r="A61" s="789"/>
      <c r="B61" s="790"/>
      <c r="C61" s="791"/>
      <c r="D61" s="790"/>
      <c r="E61" s="790"/>
      <c r="F61" s="790"/>
      <c r="G61" s="790"/>
      <c r="H61" s="790"/>
      <c r="I61" s="790"/>
      <c r="J61" s="790"/>
      <c r="K61" s="792"/>
      <c r="L61" s="59"/>
      <c r="M61" s="461"/>
      <c r="N61" s="461"/>
      <c r="O61" s="60"/>
    </row>
    <row r="62" spans="1:20" s="57" customFormat="1" ht="14.85" customHeight="1" x14ac:dyDescent="0.25">
      <c r="A62" s="1205" t="s">
        <v>774</v>
      </c>
      <c r="B62" s="1206"/>
      <c r="C62" s="1206"/>
      <c r="D62" s="1206"/>
      <c r="E62" s="1206"/>
      <c r="F62" s="793"/>
      <c r="G62" s="1207" t="s">
        <v>244</v>
      </c>
      <c r="H62" s="793"/>
      <c r="I62" s="1207" t="s">
        <v>741</v>
      </c>
      <c r="J62" s="1207"/>
      <c r="K62" s="1208"/>
      <c r="L62" s="59"/>
      <c r="M62" s="411"/>
      <c r="N62" s="459"/>
      <c r="O62" s="60"/>
      <c r="Q62" s="57" t="b">
        <v>0</v>
      </c>
      <c r="R62" s="57" t="b">
        <v>0</v>
      </c>
    </row>
    <row r="63" spans="1:20" s="57" customFormat="1" ht="25.5" customHeight="1" x14ac:dyDescent="0.25">
      <c r="A63" s="1205"/>
      <c r="B63" s="1206"/>
      <c r="C63" s="1206"/>
      <c r="D63" s="1206"/>
      <c r="E63" s="1206"/>
      <c r="F63" s="785"/>
      <c r="G63" s="1207"/>
      <c r="H63" s="164"/>
      <c r="I63" s="1207"/>
      <c r="J63" s="1207"/>
      <c r="K63" s="1208"/>
      <c r="L63" s="59"/>
      <c r="M63" s="411"/>
      <c r="N63" s="728"/>
      <c r="O63" s="60"/>
    </row>
    <row r="64" spans="1:20" s="57" customFormat="1" ht="14.85" customHeight="1" x14ac:dyDescent="0.25">
      <c r="A64" s="198"/>
      <c r="B64" s="793"/>
      <c r="C64" s="1209" t="s">
        <v>775</v>
      </c>
      <c r="D64" s="793"/>
      <c r="E64" s="787" t="s">
        <v>399</v>
      </c>
      <c r="F64" s="793"/>
      <c r="G64" s="787" t="s">
        <v>245</v>
      </c>
      <c r="H64" s="793"/>
      <c r="I64" s="787" t="s">
        <v>246</v>
      </c>
      <c r="J64" s="192"/>
      <c r="K64" s="199"/>
      <c r="L64" s="59"/>
      <c r="M64" s="170"/>
      <c r="N64" s="461"/>
      <c r="O64" s="60"/>
      <c r="Q64" s="57" t="b">
        <v>0</v>
      </c>
      <c r="R64" s="57" t="b">
        <v>0</v>
      </c>
      <c r="S64" s="57" t="b">
        <v>0</v>
      </c>
      <c r="T64" s="57" t="b">
        <v>0</v>
      </c>
    </row>
    <row r="65" spans="1:20" s="57" customFormat="1" ht="14.85" customHeight="1" x14ac:dyDescent="0.25">
      <c r="A65" s="198"/>
      <c r="B65" s="192"/>
      <c r="C65" s="1209"/>
      <c r="D65" s="192"/>
      <c r="E65" s="192"/>
      <c r="F65" s="192"/>
      <c r="G65" s="192"/>
      <c r="H65" s="192"/>
      <c r="I65" s="192"/>
      <c r="J65" s="192"/>
      <c r="K65" s="199"/>
      <c r="L65" s="59"/>
      <c r="M65" s="461"/>
      <c r="N65" s="461"/>
      <c r="O65" s="60"/>
    </row>
    <row r="66" spans="1:20" s="57" customFormat="1" ht="14.85" customHeight="1" x14ac:dyDescent="0.25">
      <c r="A66" s="198"/>
      <c r="B66" s="793"/>
      <c r="C66" s="1209" t="s">
        <v>248</v>
      </c>
      <c r="D66" s="793"/>
      <c r="E66" s="787" t="s">
        <v>247</v>
      </c>
      <c r="F66" s="793"/>
      <c r="G66" s="787" t="s">
        <v>249</v>
      </c>
      <c r="H66" s="793"/>
      <c r="I66" s="1209" t="s">
        <v>250</v>
      </c>
      <c r="J66" s="793"/>
      <c r="K66" s="1210" t="s">
        <v>251</v>
      </c>
      <c r="L66" s="59"/>
      <c r="M66" s="170"/>
      <c r="N66" s="461"/>
      <c r="O66" s="60"/>
      <c r="Q66" s="57" t="b">
        <v>0</v>
      </c>
      <c r="R66" s="57" t="b">
        <v>0</v>
      </c>
      <c r="S66" s="57" t="b">
        <v>0</v>
      </c>
      <c r="T66" s="57" t="b">
        <v>0</v>
      </c>
    </row>
    <row r="67" spans="1:20" s="57" customFormat="1" ht="14.85" customHeight="1" x14ac:dyDescent="0.25">
      <c r="A67" s="200"/>
      <c r="B67" s="195"/>
      <c r="C67" s="1209"/>
      <c r="D67" s="195"/>
      <c r="E67" s="195"/>
      <c r="F67" s="195"/>
      <c r="G67" s="191"/>
      <c r="H67" s="191"/>
      <c r="I67" s="1209"/>
      <c r="J67" s="786"/>
      <c r="K67" s="1210"/>
      <c r="L67" s="59"/>
      <c r="M67" s="59"/>
      <c r="N67" s="59"/>
      <c r="O67" s="60"/>
      <c r="Q67" s="57" t="b">
        <v>0</v>
      </c>
    </row>
    <row r="68" spans="1:20" s="57" customFormat="1" ht="8.25" customHeight="1" x14ac:dyDescent="0.25">
      <c r="A68" s="198"/>
      <c r="B68" s="192"/>
      <c r="C68" s="192"/>
      <c r="D68" s="192"/>
      <c r="E68" s="192"/>
      <c r="F68" s="192"/>
      <c r="G68" s="192"/>
      <c r="H68" s="192"/>
      <c r="I68" s="192"/>
      <c r="J68" s="192"/>
      <c r="K68" s="199"/>
      <c r="L68" s="59"/>
      <c r="M68" s="461"/>
      <c r="N68" s="461"/>
      <c r="O68" s="60"/>
    </row>
    <row r="69" spans="1:20" s="57" customFormat="1" ht="29.25" customHeight="1" x14ac:dyDescent="0.25">
      <c r="A69" s="1235" t="s">
        <v>68</v>
      </c>
      <c r="B69" s="1236"/>
      <c r="C69" s="1236"/>
      <c r="D69" s="1236"/>
      <c r="E69" s="1236"/>
      <c r="F69" s="1236"/>
      <c r="G69" s="1236"/>
      <c r="H69" s="1236"/>
      <c r="I69" s="1236"/>
      <c r="J69" s="737"/>
      <c r="K69" s="583"/>
      <c r="L69" s="64"/>
      <c r="M69" s="1060" t="s">
        <v>152</v>
      </c>
      <c r="N69" s="1060"/>
      <c r="O69" s="1231" t="s">
        <v>223</v>
      </c>
    </row>
    <row r="70" spans="1:20" s="57" customFormat="1" ht="29.25" customHeight="1" x14ac:dyDescent="0.25">
      <c r="A70" s="1308" t="s">
        <v>69</v>
      </c>
      <c r="B70" s="1309"/>
      <c r="C70" s="1309"/>
      <c r="D70" s="1309"/>
      <c r="E70" s="1309"/>
      <c r="F70" s="1309"/>
      <c r="G70" s="1309"/>
      <c r="H70" s="1309"/>
      <c r="I70" s="1309"/>
      <c r="J70" s="739"/>
      <c r="K70" s="583"/>
      <c r="L70" s="64"/>
      <c r="M70" s="61"/>
      <c r="N70" s="452"/>
      <c r="O70" s="1231"/>
    </row>
    <row r="71" spans="1:20" s="57" customFormat="1" ht="29.25" customHeight="1" x14ac:dyDescent="0.25">
      <c r="A71" s="1223" t="s">
        <v>70</v>
      </c>
      <c r="B71" s="1052"/>
      <c r="C71" s="1052"/>
      <c r="D71" s="1052"/>
      <c r="E71" s="1052"/>
      <c r="F71" s="1052"/>
      <c r="G71" s="1052"/>
      <c r="H71" s="1052"/>
      <c r="I71" s="1052"/>
      <c r="J71" s="735"/>
      <c r="K71" s="583"/>
      <c r="L71" s="64"/>
      <c r="M71" s="61" t="s">
        <v>153</v>
      </c>
      <c r="N71" s="452"/>
      <c r="O71" s="1231" t="s">
        <v>223</v>
      </c>
    </row>
    <row r="72" spans="1:20" s="57" customFormat="1" ht="29.25" customHeight="1" x14ac:dyDescent="0.25">
      <c r="A72" s="1205" t="s">
        <v>69</v>
      </c>
      <c r="B72" s="1206"/>
      <c r="C72" s="1206"/>
      <c r="D72" s="1206"/>
      <c r="E72" s="1206"/>
      <c r="F72" s="1206"/>
      <c r="G72" s="1206"/>
      <c r="H72" s="1206"/>
      <c r="I72" s="1206"/>
      <c r="J72" s="748"/>
      <c r="K72" s="583"/>
      <c r="L72" s="64"/>
      <c r="M72" s="469"/>
      <c r="N72" s="460"/>
      <c r="O72" s="1231"/>
    </row>
    <row r="73" spans="1:20" s="57" customFormat="1" ht="29.25" customHeight="1" x14ac:dyDescent="0.25">
      <c r="A73" s="1200" t="s">
        <v>71</v>
      </c>
      <c r="B73" s="1201"/>
      <c r="C73" s="1201"/>
      <c r="D73" s="1201"/>
      <c r="E73" s="1201"/>
      <c r="F73" s="1201"/>
      <c r="G73" s="1201"/>
      <c r="H73" s="1201"/>
      <c r="I73" s="1201"/>
      <c r="J73" s="740"/>
      <c r="K73" s="583"/>
      <c r="L73" s="64"/>
      <c r="M73" s="59"/>
      <c r="N73" s="59"/>
      <c r="O73" s="60"/>
    </row>
    <row r="74" spans="1:20" s="57" customFormat="1" ht="29.25" customHeight="1" x14ac:dyDescent="0.25">
      <c r="A74" s="1223" t="s">
        <v>72</v>
      </c>
      <c r="B74" s="1052"/>
      <c r="C74" s="1052"/>
      <c r="D74" s="1052"/>
      <c r="E74" s="1052"/>
      <c r="F74" s="1052"/>
      <c r="G74" s="1052"/>
      <c r="H74" s="1052"/>
      <c r="I74" s="1052"/>
      <c r="J74" s="735"/>
      <c r="K74" s="583"/>
      <c r="L74" s="64"/>
      <c r="M74" s="59"/>
      <c r="N74" s="59"/>
      <c r="O74" s="60"/>
    </row>
    <row r="75" spans="1:20" s="57" customFormat="1" ht="29.25" customHeight="1" thickBot="1" x14ac:dyDescent="0.3">
      <c r="A75" s="1294" t="s">
        <v>73</v>
      </c>
      <c r="B75" s="1295"/>
      <c r="C75" s="1295"/>
      <c r="D75" s="1295"/>
      <c r="E75" s="1295"/>
      <c r="F75" s="1295"/>
      <c r="G75" s="1295"/>
      <c r="H75" s="1295"/>
      <c r="I75" s="1295"/>
      <c r="J75" s="736"/>
      <c r="K75" s="583"/>
      <c r="L75" s="64"/>
      <c r="M75" s="59"/>
      <c r="N75" s="59"/>
      <c r="O75" s="60"/>
    </row>
    <row r="76" spans="1:20" s="57" customFormat="1" ht="28.5" customHeight="1" thickTop="1" thickBot="1" x14ac:dyDescent="0.3">
      <c r="A76" s="1194" t="s">
        <v>217</v>
      </c>
      <c r="B76" s="1195"/>
      <c r="C76" s="1195"/>
      <c r="D76" s="1195"/>
      <c r="E76" s="1195"/>
      <c r="F76" s="1195"/>
      <c r="G76" s="1195"/>
      <c r="H76" s="1195"/>
      <c r="I76" s="1196"/>
      <c r="J76" s="765"/>
      <c r="K76" s="1197" t="s">
        <v>16</v>
      </c>
      <c r="L76" s="1198"/>
      <c r="M76" s="1198"/>
      <c r="N76" s="1198"/>
      <c r="O76" s="1199"/>
    </row>
    <row r="77" spans="1:20" s="57" customFormat="1" ht="18.75" customHeight="1" thickTop="1" x14ac:dyDescent="0.25">
      <c r="A77" s="1217"/>
      <c r="B77" s="1218"/>
      <c r="C77" s="1218"/>
      <c r="D77" s="1218"/>
      <c r="E77" s="1218"/>
      <c r="F77" s="1218"/>
      <c r="G77" s="1218"/>
      <c r="H77" s="1218"/>
      <c r="I77" s="1219"/>
      <c r="J77" s="1211"/>
      <c r="K77" s="1212"/>
      <c r="L77" s="1212"/>
      <c r="M77" s="1212"/>
      <c r="N77" s="1212"/>
      <c r="O77" s="1213"/>
    </row>
    <row r="78" spans="1:20" s="57" customFormat="1" ht="18.75" customHeight="1" x14ac:dyDescent="0.25">
      <c r="A78" s="1211"/>
      <c r="B78" s="1212"/>
      <c r="C78" s="1212"/>
      <c r="D78" s="1212"/>
      <c r="E78" s="1212"/>
      <c r="F78" s="1212"/>
      <c r="G78" s="1212"/>
      <c r="H78" s="1212"/>
      <c r="I78" s="1213"/>
      <c r="J78" s="1211"/>
      <c r="K78" s="1212"/>
      <c r="L78" s="1212"/>
      <c r="M78" s="1212"/>
      <c r="N78" s="1212"/>
      <c r="O78" s="1213"/>
    </row>
    <row r="79" spans="1:20" s="57" customFormat="1" ht="18.75" customHeight="1" x14ac:dyDescent="0.25">
      <c r="A79" s="1211"/>
      <c r="B79" s="1212"/>
      <c r="C79" s="1212"/>
      <c r="D79" s="1212"/>
      <c r="E79" s="1212"/>
      <c r="F79" s="1212"/>
      <c r="G79" s="1212"/>
      <c r="H79" s="1212"/>
      <c r="I79" s="1213"/>
      <c r="J79" s="1211"/>
      <c r="K79" s="1212"/>
      <c r="L79" s="1212"/>
      <c r="M79" s="1212"/>
      <c r="N79" s="1212"/>
      <c r="O79" s="1213"/>
    </row>
    <row r="80" spans="1:20" s="57" customFormat="1" ht="18.75" customHeight="1" thickBot="1" x14ac:dyDescent="0.3">
      <c r="A80" s="1214"/>
      <c r="B80" s="1215"/>
      <c r="C80" s="1215"/>
      <c r="D80" s="1215"/>
      <c r="E80" s="1215"/>
      <c r="F80" s="1215"/>
      <c r="G80" s="1215"/>
      <c r="H80" s="1215"/>
      <c r="I80" s="1216"/>
      <c r="J80" s="1214"/>
      <c r="K80" s="1215"/>
      <c r="L80" s="1215"/>
      <c r="M80" s="1215"/>
      <c r="N80" s="1215"/>
      <c r="O80" s="1216"/>
    </row>
    <row r="81" spans="1:20" s="57" customFormat="1" ht="28.5" customHeight="1" thickTop="1" thickBot="1" x14ac:dyDescent="0.3">
      <c r="A81" s="1202" t="s">
        <v>18</v>
      </c>
      <c r="B81" s="1203"/>
      <c r="C81" s="1203"/>
      <c r="D81" s="1203"/>
      <c r="E81" s="1203"/>
      <c r="F81" s="1203"/>
      <c r="G81" s="1204"/>
      <c r="H81" s="765"/>
      <c r="I81" s="1197" t="s">
        <v>380</v>
      </c>
      <c r="J81" s="1198"/>
      <c r="K81" s="1198"/>
      <c r="L81" s="1198"/>
      <c r="M81" s="1198"/>
      <c r="N81" s="1198"/>
      <c r="O81" s="1199"/>
    </row>
    <row r="82" spans="1:20" s="57" customFormat="1" ht="17.25" customHeight="1" thickTop="1" x14ac:dyDescent="0.25">
      <c r="A82" s="1217"/>
      <c r="B82" s="1218"/>
      <c r="C82" s="1218"/>
      <c r="D82" s="1218"/>
      <c r="E82" s="1218"/>
      <c r="F82" s="1218"/>
      <c r="G82" s="1218"/>
      <c r="H82" s="1219"/>
      <c r="I82" s="1211"/>
      <c r="J82" s="1212"/>
      <c r="K82" s="1212"/>
      <c r="L82" s="1212"/>
      <c r="M82" s="1212"/>
      <c r="N82" s="1212"/>
      <c r="O82" s="1213"/>
    </row>
    <row r="83" spans="1:20" s="57" customFormat="1" ht="17.25" customHeight="1" x14ac:dyDescent="0.25">
      <c r="A83" s="1211"/>
      <c r="B83" s="1212"/>
      <c r="C83" s="1212"/>
      <c r="D83" s="1212"/>
      <c r="E83" s="1212"/>
      <c r="F83" s="1212"/>
      <c r="G83" s="1212"/>
      <c r="H83" s="1213"/>
      <c r="I83" s="1211"/>
      <c r="J83" s="1212"/>
      <c r="K83" s="1212"/>
      <c r="L83" s="1212"/>
      <c r="M83" s="1212"/>
      <c r="N83" s="1212"/>
      <c r="O83" s="1213"/>
    </row>
    <row r="84" spans="1:20" s="57" customFormat="1" ht="17.25" customHeight="1" thickBot="1" x14ac:dyDescent="0.3">
      <c r="A84" s="1214"/>
      <c r="B84" s="1215"/>
      <c r="C84" s="1215"/>
      <c r="D84" s="1215"/>
      <c r="E84" s="1215"/>
      <c r="F84" s="1215"/>
      <c r="G84" s="1215"/>
      <c r="H84" s="1216"/>
      <c r="I84" s="1214"/>
      <c r="J84" s="1215"/>
      <c r="K84" s="1215"/>
      <c r="L84" s="1215"/>
      <c r="M84" s="1215"/>
      <c r="N84" s="1215"/>
      <c r="O84" s="1216"/>
    </row>
    <row r="85" spans="1:20" ht="13.5" customHeight="1" thickTop="1" thickBot="1" x14ac:dyDescent="0.3"/>
    <row r="86" spans="1:20" s="57" customFormat="1" ht="28.5" customHeight="1" thickTop="1" thickBot="1" x14ac:dyDescent="0.4">
      <c r="A86" s="439" t="s">
        <v>15</v>
      </c>
      <c r="B86" s="440"/>
      <c r="C86" s="440"/>
      <c r="D86" s="440"/>
      <c r="E86" s="440" t="s">
        <v>86</v>
      </c>
      <c r="F86" s="440"/>
      <c r="G86" s="441"/>
      <c r="H86" s="441"/>
      <c r="I86" s="441"/>
      <c r="J86" s="441"/>
      <c r="K86" s="441"/>
      <c r="L86" s="441"/>
      <c r="M86" s="441"/>
      <c r="N86" s="441"/>
      <c r="O86" s="442"/>
    </row>
    <row r="87" spans="1:20" s="119" customFormat="1" ht="27" customHeight="1" thickTop="1" x14ac:dyDescent="0.25">
      <c r="A87" s="1302" t="s">
        <v>87</v>
      </c>
      <c r="B87" s="1303"/>
      <c r="C87" s="1303"/>
      <c r="D87" s="1303"/>
      <c r="E87" s="1303"/>
      <c r="F87" s="1303"/>
      <c r="G87" s="1303"/>
      <c r="H87" s="1303"/>
      <c r="I87" s="1303"/>
      <c r="J87" s="751"/>
      <c r="K87" s="582"/>
      <c r="L87" s="128"/>
      <c r="M87" s="416"/>
      <c r="N87" s="452"/>
      <c r="O87" s="60"/>
    </row>
    <row r="88" spans="1:20" s="119" customFormat="1" ht="27.75" customHeight="1" x14ac:dyDescent="0.25">
      <c r="A88" s="1235" t="s">
        <v>839</v>
      </c>
      <c r="B88" s="1236"/>
      <c r="C88" s="1236"/>
      <c r="D88" s="1236"/>
      <c r="E88" s="1201"/>
      <c r="F88" s="1201"/>
      <c r="G88" s="1201"/>
      <c r="H88" s="1201"/>
      <c r="I88" s="1201"/>
      <c r="J88" s="730"/>
      <c r="K88" s="583"/>
      <c r="L88" s="129"/>
      <c r="M88" s="1227" t="s">
        <v>252</v>
      </c>
      <c r="N88" s="1227"/>
      <c r="O88" s="858" t="s">
        <v>223</v>
      </c>
    </row>
    <row r="89" spans="1:20" s="119" customFormat="1" ht="30.75" customHeight="1" x14ac:dyDescent="0.25">
      <c r="A89" s="417"/>
      <c r="B89" s="709"/>
      <c r="C89" s="1118" t="s">
        <v>207</v>
      </c>
      <c r="D89" s="731"/>
      <c r="E89" s="1288"/>
      <c r="F89" s="1289"/>
      <c r="G89" s="1289"/>
      <c r="H89" s="1289"/>
      <c r="I89" s="1289"/>
      <c r="J89" s="1289"/>
      <c r="K89" s="1290"/>
      <c r="L89" s="129"/>
      <c r="M89" s="205" t="s">
        <v>257</v>
      </c>
      <c r="N89" s="859" t="s">
        <v>659</v>
      </c>
      <c r="O89" s="508" t="e">
        <f>'2D-Indic. à saisir'!Tx_EI_tutelles</f>
        <v>#DIV/0!</v>
      </c>
    </row>
    <row r="90" spans="1:20" s="57" customFormat="1" ht="30.75" customHeight="1" x14ac:dyDescent="0.25">
      <c r="A90" s="127"/>
      <c r="B90" s="752"/>
      <c r="C90" s="1243"/>
      <c r="D90" s="752"/>
      <c r="E90" s="1291"/>
      <c r="F90" s="1292"/>
      <c r="G90" s="1292"/>
      <c r="H90" s="1292"/>
      <c r="I90" s="1292"/>
      <c r="J90" s="1292"/>
      <c r="K90" s="1293"/>
      <c r="L90" s="58"/>
      <c r="M90" s="1227" t="s">
        <v>253</v>
      </c>
      <c r="N90" s="1227"/>
      <c r="O90" s="858" t="s">
        <v>223</v>
      </c>
    </row>
    <row r="91" spans="1:20" s="119" customFormat="1" ht="30" customHeight="1" x14ac:dyDescent="0.25">
      <c r="A91" s="1235" t="s">
        <v>675</v>
      </c>
      <c r="B91" s="1236"/>
      <c r="C91" s="1236"/>
      <c r="D91" s="1236"/>
      <c r="E91" s="1236"/>
      <c r="F91" s="1236"/>
      <c r="G91" s="1236"/>
      <c r="H91" s="1236"/>
      <c r="I91" s="1236"/>
      <c r="J91" s="730"/>
      <c r="K91" s="583"/>
      <c r="L91" s="129"/>
      <c r="M91" s="1227" t="s">
        <v>255</v>
      </c>
      <c r="N91" s="1227"/>
      <c r="O91" s="858" t="s">
        <v>223</v>
      </c>
      <c r="T91" s="57"/>
    </row>
    <row r="92" spans="1:20" s="57" customFormat="1" ht="42" customHeight="1" x14ac:dyDescent="0.25">
      <c r="A92" s="127"/>
      <c r="B92" s="752"/>
      <c r="C92" s="776" t="s">
        <v>188</v>
      </c>
      <c r="D92" s="752"/>
      <c r="E92" s="1237"/>
      <c r="F92" s="1238"/>
      <c r="G92" s="1238"/>
      <c r="H92" s="1238"/>
      <c r="I92" s="1238"/>
      <c r="J92" s="1238"/>
      <c r="K92" s="1239"/>
      <c r="L92" s="58"/>
      <c r="M92" s="1227" t="s">
        <v>254</v>
      </c>
      <c r="N92" s="1227"/>
      <c r="O92" s="858" t="s">
        <v>223</v>
      </c>
    </row>
    <row r="93" spans="1:20" s="119" customFormat="1" ht="29.25" customHeight="1" x14ac:dyDescent="0.25">
      <c r="A93" s="1235" t="s">
        <v>90</v>
      </c>
      <c r="B93" s="1236"/>
      <c r="C93" s="1236"/>
      <c r="D93" s="1236"/>
      <c r="E93" s="1201"/>
      <c r="F93" s="1201"/>
      <c r="G93" s="1201"/>
      <c r="H93" s="1201"/>
      <c r="I93" s="1201"/>
      <c r="J93" s="730"/>
      <c r="K93" s="583"/>
      <c r="L93" s="129"/>
      <c r="M93" s="1227" t="s">
        <v>256</v>
      </c>
      <c r="N93" s="1227"/>
      <c r="O93" s="858" t="s">
        <v>223</v>
      </c>
      <c r="T93" s="57"/>
    </row>
    <row r="94" spans="1:20" s="57" customFormat="1" ht="39.75" customHeight="1" x14ac:dyDescent="0.25">
      <c r="A94" s="127"/>
      <c r="B94" s="752"/>
      <c r="C94" s="776" t="s">
        <v>188</v>
      </c>
      <c r="D94" s="752"/>
      <c r="E94" s="1237"/>
      <c r="F94" s="1238"/>
      <c r="G94" s="1238"/>
      <c r="H94" s="1238"/>
      <c r="I94" s="1238"/>
      <c r="J94" s="1238"/>
      <c r="K94" s="1239"/>
      <c r="L94" s="58"/>
      <c r="M94" s="454"/>
      <c r="N94" s="454"/>
      <c r="O94" s="419"/>
    </row>
    <row r="95" spans="1:20" s="119" customFormat="1" ht="38.25" customHeight="1" x14ac:dyDescent="0.25">
      <c r="A95" s="1235" t="s">
        <v>91</v>
      </c>
      <c r="B95" s="1236"/>
      <c r="C95" s="1236"/>
      <c r="D95" s="1236"/>
      <c r="E95" s="1236"/>
      <c r="F95" s="1236"/>
      <c r="G95" s="1236"/>
      <c r="H95" s="1236"/>
      <c r="I95" s="1236"/>
      <c r="J95" s="734"/>
      <c r="K95" s="583"/>
      <c r="L95" s="129"/>
      <c r="M95" s="1227" t="s">
        <v>264</v>
      </c>
      <c r="N95" s="1227"/>
      <c r="O95" s="858" t="s">
        <v>223</v>
      </c>
    </row>
    <row r="96" spans="1:20" s="119" customFormat="1" ht="33.75" customHeight="1" x14ac:dyDescent="0.25">
      <c r="A96" s="1223" t="s">
        <v>92</v>
      </c>
      <c r="B96" s="1052"/>
      <c r="C96" s="1052"/>
      <c r="D96" s="1052"/>
      <c r="E96" s="1052"/>
      <c r="F96" s="1052"/>
      <c r="G96" s="1052"/>
      <c r="H96" s="1052"/>
      <c r="I96" s="1052"/>
      <c r="J96" s="732"/>
      <c r="K96" s="583"/>
      <c r="L96" s="129"/>
      <c r="M96" s="1227" t="s">
        <v>265</v>
      </c>
      <c r="N96" s="1227"/>
      <c r="O96" s="858" t="s">
        <v>223</v>
      </c>
    </row>
    <row r="97" spans="1:20" s="119" customFormat="1" ht="14.85" customHeight="1" x14ac:dyDescent="0.25">
      <c r="A97" s="1278" t="s">
        <v>93</v>
      </c>
      <c r="B97" s="1118"/>
      <c r="C97" s="1118"/>
      <c r="D97" s="1118"/>
      <c r="E97" s="1118"/>
      <c r="F97" s="793"/>
      <c r="G97" s="781" t="s">
        <v>258</v>
      </c>
      <c r="H97" s="793"/>
      <c r="I97" s="1229" t="s">
        <v>260</v>
      </c>
      <c r="J97" s="1229"/>
      <c r="K97" s="1230"/>
      <c r="L97" s="129"/>
      <c r="M97" s="1227" t="s">
        <v>266</v>
      </c>
      <c r="N97" s="1227"/>
      <c r="O97" s="858" t="s">
        <v>223</v>
      </c>
      <c r="Q97" s="119" t="b">
        <v>0</v>
      </c>
      <c r="R97" s="119" t="b">
        <v>0</v>
      </c>
    </row>
    <row r="98" spans="1:20" s="119" customFormat="1" ht="20.25" customHeight="1" x14ac:dyDescent="0.25">
      <c r="A98" s="744"/>
      <c r="B98" s="727"/>
      <c r="C98" s="727"/>
      <c r="D98" s="727"/>
      <c r="E98" s="727"/>
      <c r="F98" s="727"/>
      <c r="G98" s="164"/>
      <c r="H98" s="164"/>
      <c r="I98" s="745"/>
      <c r="J98" s="745"/>
      <c r="K98" s="746"/>
      <c r="L98" s="129"/>
      <c r="M98" s="731"/>
      <c r="N98" s="731"/>
      <c r="O98" s="743"/>
    </row>
    <row r="99" spans="1:20" ht="14.85" customHeight="1" x14ac:dyDescent="0.25">
      <c r="A99" s="796"/>
      <c r="B99" s="793"/>
      <c r="C99" s="676" t="s">
        <v>261</v>
      </c>
      <c r="D99" s="793"/>
      <c r="E99" s="676" t="s">
        <v>259</v>
      </c>
      <c r="F99" s="793"/>
      <c r="G99" s="676" t="s">
        <v>263</v>
      </c>
      <c r="H99" s="793"/>
      <c r="I99" s="1229" t="s">
        <v>262</v>
      </c>
      <c r="J99" s="1229"/>
      <c r="K99" s="1230"/>
      <c r="L99" s="53"/>
      <c r="M99" s="1227"/>
      <c r="N99" s="1227"/>
      <c r="O99" s="1228"/>
      <c r="Q99" t="b">
        <v>0</v>
      </c>
      <c r="R99" t="b">
        <v>0</v>
      </c>
      <c r="S99" t="b">
        <v>0</v>
      </c>
      <c r="T99" t="b">
        <v>0</v>
      </c>
    </row>
    <row r="100" spans="1:20" s="119" customFormat="1" ht="11.25" customHeight="1" x14ac:dyDescent="0.25">
      <c r="A100" s="798"/>
      <c r="B100" s="776"/>
      <c r="C100" s="776"/>
      <c r="D100" s="776"/>
      <c r="E100" s="776"/>
      <c r="F100" s="776"/>
      <c r="G100" s="780"/>
      <c r="H100" s="780"/>
      <c r="I100" s="749"/>
      <c r="J100" s="749"/>
      <c r="K100" s="750"/>
      <c r="L100" s="129"/>
      <c r="M100" s="1227"/>
      <c r="N100" s="1227"/>
      <c r="O100" s="1228"/>
    </row>
    <row r="101" spans="1:20" ht="36" customHeight="1" x14ac:dyDescent="0.25">
      <c r="A101" s="1223" t="s">
        <v>94</v>
      </c>
      <c r="B101" s="1052"/>
      <c r="C101" s="1052"/>
      <c r="D101" s="1052"/>
      <c r="E101" s="1052"/>
      <c r="F101" s="1052"/>
      <c r="G101" s="1052"/>
      <c r="H101" s="1052"/>
      <c r="I101" s="1052"/>
      <c r="J101" s="732"/>
      <c r="K101" s="797"/>
      <c r="L101" s="53"/>
      <c r="M101" s="1227"/>
      <c r="N101" s="1227"/>
      <c r="O101" s="1228"/>
    </row>
    <row r="102" spans="1:20" ht="12" customHeight="1" x14ac:dyDescent="0.25">
      <c r="A102" s="172"/>
      <c r="B102" s="753"/>
      <c r="C102" s="753"/>
      <c r="D102" s="793"/>
      <c r="E102" s="724" t="s">
        <v>268</v>
      </c>
      <c r="F102" s="793"/>
      <c r="G102" s="724" t="s">
        <v>269</v>
      </c>
      <c r="H102" s="173"/>
      <c r="I102" s="107"/>
      <c r="J102" s="794"/>
      <c r="K102" s="584"/>
      <c r="L102" s="53"/>
      <c r="M102" s="1227" t="s">
        <v>267</v>
      </c>
      <c r="N102" s="1227"/>
      <c r="O102" s="526"/>
      <c r="Q102" t="b">
        <v>0</v>
      </c>
      <c r="R102" t="b">
        <v>0</v>
      </c>
    </row>
    <row r="103" spans="1:20" ht="29.25" customHeight="1" x14ac:dyDescent="0.25">
      <c r="A103" s="1225" t="s">
        <v>142</v>
      </c>
      <c r="B103" s="1226"/>
      <c r="C103" s="1226"/>
      <c r="D103" s="1226"/>
      <c r="E103" s="1226"/>
      <c r="F103" s="1226"/>
      <c r="G103" s="1226"/>
      <c r="H103" s="1226"/>
      <c r="I103" s="1226"/>
      <c r="J103" s="733"/>
      <c r="K103" s="583"/>
      <c r="L103" s="53"/>
      <c r="M103" s="1227"/>
      <c r="N103" s="1227"/>
      <c r="O103" s="858" t="s">
        <v>223</v>
      </c>
    </row>
    <row r="104" spans="1:20" ht="29.25" customHeight="1" x14ac:dyDescent="0.25">
      <c r="A104" s="1235" t="s">
        <v>95</v>
      </c>
      <c r="B104" s="1236"/>
      <c r="C104" s="1236"/>
      <c r="D104" s="1236"/>
      <c r="E104" s="1201"/>
      <c r="F104" s="1201"/>
      <c r="G104" s="1201"/>
      <c r="H104" s="1201"/>
      <c r="I104" s="1201"/>
      <c r="J104" s="730"/>
      <c r="K104" s="583"/>
      <c r="L104" s="53"/>
      <c r="M104" s="1227" t="s">
        <v>208</v>
      </c>
      <c r="N104" s="1227"/>
      <c r="O104" s="858" t="s">
        <v>150</v>
      </c>
    </row>
    <row r="105" spans="1:20" s="57" customFormat="1" ht="36.75" customHeight="1" x14ac:dyDescent="0.25">
      <c r="A105" s="127"/>
      <c r="B105" s="752"/>
      <c r="C105" s="776" t="s">
        <v>188</v>
      </c>
      <c r="D105" s="752"/>
      <c r="E105" s="1237"/>
      <c r="F105" s="1238"/>
      <c r="G105" s="1238"/>
      <c r="H105" s="1238"/>
      <c r="I105" s="1238"/>
      <c r="J105" s="1238"/>
      <c r="K105" s="1239"/>
      <c r="L105" s="58"/>
      <c r="M105" s="59"/>
      <c r="N105" s="59"/>
      <c r="O105" s="60"/>
    </row>
    <row r="106" spans="1:20" ht="29.25" customHeight="1" x14ac:dyDescent="0.25">
      <c r="A106" s="1235" t="s">
        <v>191</v>
      </c>
      <c r="B106" s="1236"/>
      <c r="C106" s="1236"/>
      <c r="D106" s="1236"/>
      <c r="E106" s="1236"/>
      <c r="F106" s="1236"/>
      <c r="G106" s="1236"/>
      <c r="H106" s="1236"/>
      <c r="I106" s="1236"/>
      <c r="J106" s="764"/>
      <c r="K106" s="795"/>
      <c r="L106" s="53"/>
      <c r="M106" s="297"/>
      <c r="N106" s="297"/>
      <c r="O106" s="54"/>
    </row>
    <row r="107" spans="1:20" ht="29.25" customHeight="1" x14ac:dyDescent="0.25">
      <c r="A107" s="1223" t="s">
        <v>143</v>
      </c>
      <c r="B107" s="1052"/>
      <c r="C107" s="1052"/>
      <c r="D107" s="1052"/>
      <c r="E107" s="1052"/>
      <c r="F107" s="1052"/>
      <c r="G107" s="1052"/>
      <c r="H107" s="1052"/>
      <c r="I107" s="1052"/>
      <c r="J107" s="1052"/>
      <c r="K107" s="1224"/>
      <c r="L107" s="53"/>
      <c r="M107" s="297"/>
      <c r="N107" s="297"/>
      <c r="O107" s="54"/>
    </row>
    <row r="108" spans="1:20" ht="39" customHeight="1" x14ac:dyDescent="0.25">
      <c r="A108" s="1220"/>
      <c r="B108" s="1221"/>
      <c r="C108" s="1221"/>
      <c r="D108" s="1221"/>
      <c r="E108" s="1221"/>
      <c r="F108" s="1221"/>
      <c r="G108" s="1221"/>
      <c r="H108" s="1221"/>
      <c r="I108" s="1221"/>
      <c r="J108" s="1221"/>
      <c r="K108" s="1222"/>
      <c r="L108" s="53"/>
      <c r="M108" s="297"/>
      <c r="N108" s="297"/>
      <c r="O108" s="54"/>
    </row>
    <row r="109" spans="1:20" ht="24" customHeight="1" x14ac:dyDescent="0.25">
      <c r="A109" s="1235" t="s">
        <v>271</v>
      </c>
      <c r="B109" s="1236"/>
      <c r="C109" s="1236"/>
      <c r="D109" s="1236"/>
      <c r="E109" s="1236"/>
      <c r="F109" s="1236"/>
      <c r="G109" s="1236"/>
      <c r="H109" s="1240" t="s">
        <v>189</v>
      </c>
      <c r="I109" s="1240"/>
      <c r="J109" s="1241"/>
      <c r="K109" s="583"/>
      <c r="L109" s="53"/>
      <c r="M109" s="297"/>
      <c r="N109" s="297"/>
      <c r="O109" s="54"/>
    </row>
    <row r="110" spans="1:20" ht="24" customHeight="1" x14ac:dyDescent="0.25">
      <c r="A110" s="420"/>
      <c r="B110" s="754"/>
      <c r="C110" s="754"/>
      <c r="D110" s="754"/>
      <c r="E110" s="201" t="s">
        <v>270</v>
      </c>
      <c r="F110" s="201"/>
      <c r="G110" s="585"/>
      <c r="H110" s="1242" t="s">
        <v>190</v>
      </c>
      <c r="I110" s="1243"/>
      <c r="J110" s="1244"/>
      <c r="K110" s="583"/>
      <c r="L110" s="53"/>
      <c r="M110" s="297"/>
      <c r="N110" s="297"/>
      <c r="O110" s="54"/>
    </row>
    <row r="111" spans="1:20" ht="24" customHeight="1" x14ac:dyDescent="0.25">
      <c r="A111" s="1200" t="s">
        <v>97</v>
      </c>
      <c r="B111" s="1201"/>
      <c r="C111" s="1201"/>
      <c r="D111" s="1201"/>
      <c r="E111" s="1201"/>
      <c r="F111" s="1201"/>
      <c r="G111" s="1201"/>
      <c r="H111" s="1201"/>
      <c r="I111" s="1201"/>
      <c r="J111" s="730"/>
      <c r="K111" s="583"/>
      <c r="L111" s="53"/>
      <c r="M111" s="418" t="s">
        <v>209</v>
      </c>
      <c r="N111" s="463"/>
      <c r="O111" s="858" t="s">
        <v>150</v>
      </c>
    </row>
    <row r="112" spans="1:20" ht="24" customHeight="1" x14ac:dyDescent="0.25">
      <c r="A112" s="1200" t="s">
        <v>98</v>
      </c>
      <c r="B112" s="1201"/>
      <c r="C112" s="1201"/>
      <c r="D112" s="1201"/>
      <c r="E112" s="1201"/>
      <c r="F112" s="1201"/>
      <c r="G112" s="1201"/>
      <c r="H112" s="1201"/>
      <c r="I112" s="1201"/>
      <c r="J112" s="730"/>
      <c r="K112" s="583"/>
      <c r="L112" s="53"/>
      <c r="M112" s="297"/>
      <c r="N112" s="297"/>
      <c r="O112" s="54"/>
    </row>
    <row r="113" spans="1:15" ht="24" customHeight="1" x14ac:dyDescent="0.25">
      <c r="A113" s="1235" t="s">
        <v>272</v>
      </c>
      <c r="B113" s="1236"/>
      <c r="C113" s="1236"/>
      <c r="D113" s="1236"/>
      <c r="E113" s="1236"/>
      <c r="F113" s="1236"/>
      <c r="G113" s="1236"/>
      <c r="H113" s="1240" t="s">
        <v>189</v>
      </c>
      <c r="I113" s="1240"/>
      <c r="J113" s="1241"/>
      <c r="K113" s="583"/>
      <c r="L113" s="53"/>
      <c r="M113" s="297"/>
      <c r="N113" s="297"/>
      <c r="O113" s="54"/>
    </row>
    <row r="114" spans="1:15" ht="24" customHeight="1" x14ac:dyDescent="0.25">
      <c r="A114" s="420"/>
      <c r="B114" s="754"/>
      <c r="C114" s="754"/>
      <c r="D114" s="754"/>
      <c r="E114" s="201" t="s">
        <v>270</v>
      </c>
      <c r="F114" s="201"/>
      <c r="G114" s="585"/>
      <c r="H114" s="1242" t="s">
        <v>190</v>
      </c>
      <c r="I114" s="1243"/>
      <c r="J114" s="1244"/>
      <c r="K114" s="583"/>
      <c r="L114" s="53"/>
      <c r="M114" s="297"/>
      <c r="N114" s="297"/>
      <c r="O114" s="54"/>
    </row>
    <row r="115" spans="1:15" ht="29.25" customHeight="1" x14ac:dyDescent="0.25">
      <c r="A115" s="1200" t="s">
        <v>99</v>
      </c>
      <c r="B115" s="1201"/>
      <c r="C115" s="1201"/>
      <c r="D115" s="1201"/>
      <c r="E115" s="1201"/>
      <c r="F115" s="1201"/>
      <c r="G115" s="1201"/>
      <c r="H115" s="1201"/>
      <c r="I115" s="1201"/>
      <c r="J115" s="730"/>
      <c r="K115" s="583"/>
      <c r="L115" s="53"/>
      <c r="M115" s="297"/>
      <c r="N115" s="297"/>
      <c r="O115" s="54"/>
    </row>
    <row r="116" spans="1:15" ht="29.25" customHeight="1" x14ac:dyDescent="0.25">
      <c r="A116" s="1200" t="s">
        <v>100</v>
      </c>
      <c r="B116" s="1201"/>
      <c r="C116" s="1201"/>
      <c r="D116" s="1201"/>
      <c r="E116" s="1201"/>
      <c r="F116" s="1201"/>
      <c r="G116" s="1201"/>
      <c r="H116" s="1201"/>
      <c r="I116" s="1201"/>
      <c r="J116" s="730"/>
      <c r="K116" s="583"/>
      <c r="L116" s="53"/>
      <c r="M116" s="297"/>
      <c r="N116" s="297"/>
      <c r="O116" s="54"/>
    </row>
    <row r="117" spans="1:15" ht="29.25" customHeight="1" x14ac:dyDescent="0.25">
      <c r="A117" s="1200" t="s">
        <v>101</v>
      </c>
      <c r="B117" s="1201"/>
      <c r="C117" s="1201"/>
      <c r="D117" s="1201"/>
      <c r="E117" s="1201"/>
      <c r="F117" s="1201"/>
      <c r="G117" s="1201"/>
      <c r="H117" s="1201"/>
      <c r="I117" s="1201"/>
      <c r="J117" s="730"/>
      <c r="K117" s="583"/>
      <c r="L117" s="53"/>
      <c r="M117" s="297"/>
      <c r="N117" s="297"/>
      <c r="O117" s="54"/>
    </row>
    <row r="118" spans="1:15" ht="29.25" customHeight="1" x14ac:dyDescent="0.25">
      <c r="A118" s="1200" t="s">
        <v>102</v>
      </c>
      <c r="B118" s="1201"/>
      <c r="C118" s="1201"/>
      <c r="D118" s="1201"/>
      <c r="E118" s="1201"/>
      <c r="F118" s="1201"/>
      <c r="G118" s="1201"/>
      <c r="H118" s="1201"/>
      <c r="I118" s="1201"/>
      <c r="J118" s="730"/>
      <c r="K118" s="583"/>
      <c r="L118" s="53"/>
      <c r="M118" s="297"/>
      <c r="N118" s="297"/>
      <c r="O118" s="54"/>
    </row>
    <row r="119" spans="1:15" ht="29.25" customHeight="1" x14ac:dyDescent="0.25">
      <c r="A119" s="1232" t="s">
        <v>840</v>
      </c>
      <c r="B119" s="1233"/>
      <c r="C119" s="1233"/>
      <c r="D119" s="1233"/>
      <c r="E119" s="1233"/>
      <c r="F119" s="1233"/>
      <c r="G119" s="1233"/>
      <c r="H119" s="1233"/>
      <c r="I119" s="1233"/>
      <c r="J119" s="1233"/>
      <c r="K119" s="1234"/>
      <c r="L119" s="53"/>
      <c r="M119" s="297"/>
      <c r="N119" s="297"/>
      <c r="O119" s="54"/>
    </row>
    <row r="120" spans="1:15" ht="38.25" customHeight="1" x14ac:dyDescent="0.25">
      <c r="A120" s="1220"/>
      <c r="B120" s="1221"/>
      <c r="C120" s="1221"/>
      <c r="D120" s="1221"/>
      <c r="E120" s="1221"/>
      <c r="F120" s="1221"/>
      <c r="G120" s="1221"/>
      <c r="H120" s="1221"/>
      <c r="I120" s="1221"/>
      <c r="J120" s="1221"/>
      <c r="K120" s="1222"/>
      <c r="L120" s="53"/>
      <c r="M120" s="297"/>
      <c r="N120" s="297"/>
      <c r="O120" s="54"/>
    </row>
    <row r="121" spans="1:15" ht="29.25" customHeight="1" x14ac:dyDescent="0.25">
      <c r="A121" s="1232" t="s">
        <v>273</v>
      </c>
      <c r="B121" s="1233"/>
      <c r="C121" s="1233"/>
      <c r="D121" s="1233"/>
      <c r="E121" s="1233"/>
      <c r="F121" s="1233"/>
      <c r="G121" s="1233"/>
      <c r="H121" s="1233"/>
      <c r="I121" s="1233"/>
      <c r="J121" s="1233"/>
      <c r="K121" s="1234"/>
      <c r="L121" s="53"/>
      <c r="M121" s="297"/>
      <c r="N121" s="297"/>
      <c r="O121" s="54"/>
    </row>
    <row r="122" spans="1:15" ht="35.25" customHeight="1" x14ac:dyDescent="0.25">
      <c r="A122" s="1220"/>
      <c r="B122" s="1221"/>
      <c r="C122" s="1221"/>
      <c r="D122" s="1221"/>
      <c r="E122" s="1221"/>
      <c r="F122" s="1221"/>
      <c r="G122" s="1221"/>
      <c r="H122" s="1221"/>
      <c r="I122" s="1221"/>
      <c r="J122" s="1221"/>
      <c r="K122" s="1222"/>
      <c r="L122" s="53"/>
      <c r="M122" s="297"/>
      <c r="N122" s="297"/>
      <c r="O122" s="54"/>
    </row>
    <row r="123" spans="1:15" ht="29.25" customHeight="1" x14ac:dyDescent="0.25">
      <c r="A123" s="1235" t="s">
        <v>103</v>
      </c>
      <c r="B123" s="1236"/>
      <c r="C123" s="1236"/>
      <c r="D123" s="1236"/>
      <c r="E123" s="1236"/>
      <c r="F123" s="1236"/>
      <c r="G123" s="1236"/>
      <c r="H123" s="1236"/>
      <c r="I123" s="1236"/>
      <c r="J123" s="1236"/>
      <c r="K123" s="1269"/>
      <c r="L123" s="53"/>
      <c r="M123" s="297"/>
      <c r="N123" s="297"/>
      <c r="O123" s="54"/>
    </row>
    <row r="124" spans="1:15" ht="18.75" customHeight="1" x14ac:dyDescent="0.25">
      <c r="A124" s="611"/>
      <c r="B124" s="612"/>
      <c r="C124" s="612" t="s">
        <v>193</v>
      </c>
      <c r="D124" s="612"/>
      <c r="E124" s="586"/>
      <c r="F124" s="1242" t="s">
        <v>192</v>
      </c>
      <c r="G124" s="1243"/>
      <c r="H124" s="1244"/>
      <c r="I124" s="1266"/>
      <c r="J124" s="1267"/>
      <c r="K124" s="1268"/>
      <c r="L124" s="53"/>
      <c r="M124" s="297"/>
      <c r="N124" s="297"/>
      <c r="O124" s="54"/>
    </row>
    <row r="125" spans="1:15" ht="31.5" customHeight="1" x14ac:dyDescent="0.25">
      <c r="A125" s="1235" t="s">
        <v>104</v>
      </c>
      <c r="B125" s="1236"/>
      <c r="C125" s="1236"/>
      <c r="D125" s="1236"/>
      <c r="E125" s="1236"/>
      <c r="F125" s="1236"/>
      <c r="G125" s="1236"/>
      <c r="H125" s="1236"/>
      <c r="I125" s="1236"/>
      <c r="J125" s="1236"/>
      <c r="K125" s="1269"/>
      <c r="L125" s="53"/>
      <c r="M125" s="297"/>
      <c r="N125" s="297"/>
      <c r="O125" s="54"/>
    </row>
    <row r="126" spans="1:15" ht="47.25" customHeight="1" thickBot="1" x14ac:dyDescent="0.3">
      <c r="A126" s="1220"/>
      <c r="B126" s="1221"/>
      <c r="C126" s="1221"/>
      <c r="D126" s="1221"/>
      <c r="E126" s="1221"/>
      <c r="F126" s="1221"/>
      <c r="G126" s="1221"/>
      <c r="H126" s="1221"/>
      <c r="I126" s="1221"/>
      <c r="J126" s="1221"/>
      <c r="K126" s="1222"/>
      <c r="L126" s="115"/>
      <c r="M126" s="108"/>
      <c r="N126" s="108"/>
      <c r="O126" s="109"/>
    </row>
    <row r="127" spans="1:15" s="57" customFormat="1" ht="28.5" customHeight="1" thickTop="1" thickBot="1" x14ac:dyDescent="0.3">
      <c r="A127" s="1194" t="s">
        <v>217</v>
      </c>
      <c r="B127" s="1195"/>
      <c r="C127" s="1195"/>
      <c r="D127" s="1195"/>
      <c r="E127" s="1195"/>
      <c r="F127" s="1195"/>
      <c r="G127" s="1195"/>
      <c r="H127" s="1195"/>
      <c r="I127" s="1196"/>
      <c r="J127" s="765"/>
      <c r="K127" s="1197" t="s">
        <v>16</v>
      </c>
      <c r="L127" s="1198"/>
      <c r="M127" s="1198"/>
      <c r="N127" s="1198"/>
      <c r="O127" s="1199"/>
    </row>
    <row r="128" spans="1:15" s="57" customFormat="1" ht="24" customHeight="1" thickTop="1" x14ac:dyDescent="0.25">
      <c r="A128" s="1217"/>
      <c r="B128" s="1218"/>
      <c r="C128" s="1218"/>
      <c r="D128" s="1218"/>
      <c r="E128" s="1218"/>
      <c r="F128" s="1218"/>
      <c r="G128" s="1218"/>
      <c r="H128" s="1218"/>
      <c r="I128" s="1219"/>
      <c r="J128" s="1211"/>
      <c r="K128" s="1212"/>
      <c r="L128" s="1212"/>
      <c r="M128" s="1212"/>
      <c r="N128" s="1212"/>
      <c r="O128" s="1213"/>
    </row>
    <row r="129" spans="1:15" s="57" customFormat="1" ht="24" customHeight="1" x14ac:dyDescent="0.25">
      <c r="A129" s="1211"/>
      <c r="B129" s="1212"/>
      <c r="C129" s="1212"/>
      <c r="D129" s="1212"/>
      <c r="E129" s="1212"/>
      <c r="F129" s="1212"/>
      <c r="G129" s="1212"/>
      <c r="H129" s="1212"/>
      <c r="I129" s="1213"/>
      <c r="J129" s="1211"/>
      <c r="K129" s="1212"/>
      <c r="L129" s="1212"/>
      <c r="M129" s="1212"/>
      <c r="N129" s="1212"/>
      <c r="O129" s="1213"/>
    </row>
    <row r="130" spans="1:15" s="57" customFormat="1" ht="24" customHeight="1" x14ac:dyDescent="0.25">
      <c r="A130" s="1211"/>
      <c r="B130" s="1212"/>
      <c r="C130" s="1212"/>
      <c r="D130" s="1212"/>
      <c r="E130" s="1212"/>
      <c r="F130" s="1212"/>
      <c r="G130" s="1212"/>
      <c r="H130" s="1212"/>
      <c r="I130" s="1213"/>
      <c r="J130" s="1211"/>
      <c r="K130" s="1212"/>
      <c r="L130" s="1212"/>
      <c r="M130" s="1212"/>
      <c r="N130" s="1212"/>
      <c r="O130" s="1213"/>
    </row>
    <row r="131" spans="1:15" s="57" customFormat="1" ht="24" customHeight="1" thickBot="1" x14ac:dyDescent="0.3">
      <c r="A131" s="1214"/>
      <c r="B131" s="1215"/>
      <c r="C131" s="1215"/>
      <c r="D131" s="1215"/>
      <c r="E131" s="1215"/>
      <c r="F131" s="1215"/>
      <c r="G131" s="1215"/>
      <c r="H131" s="1215"/>
      <c r="I131" s="1216"/>
      <c r="J131" s="1214"/>
      <c r="K131" s="1215"/>
      <c r="L131" s="1215"/>
      <c r="M131" s="1215"/>
      <c r="N131" s="1215"/>
      <c r="O131" s="1216"/>
    </row>
    <row r="132" spans="1:15" s="57" customFormat="1" ht="28.5" customHeight="1" thickTop="1" thickBot="1" x14ac:dyDescent="0.3">
      <c r="A132" s="1202" t="s">
        <v>18</v>
      </c>
      <c r="B132" s="1203"/>
      <c r="C132" s="1203"/>
      <c r="D132" s="1203"/>
      <c r="E132" s="1203"/>
      <c r="F132" s="1203"/>
      <c r="G132" s="1204"/>
      <c r="H132" s="765"/>
      <c r="I132" s="1197" t="s">
        <v>380</v>
      </c>
      <c r="J132" s="1198"/>
      <c r="K132" s="1198"/>
      <c r="L132" s="1198"/>
      <c r="M132" s="1198"/>
      <c r="N132" s="1198"/>
      <c r="O132" s="1199"/>
    </row>
    <row r="133" spans="1:15" s="57" customFormat="1" ht="21.75" customHeight="1" thickTop="1" x14ac:dyDescent="0.25">
      <c r="A133" s="1217"/>
      <c r="B133" s="1218"/>
      <c r="C133" s="1218"/>
      <c r="D133" s="1218"/>
      <c r="E133" s="1218"/>
      <c r="F133" s="1218"/>
      <c r="G133" s="1218"/>
      <c r="H133" s="1219"/>
      <c r="I133" s="1211"/>
      <c r="J133" s="1212"/>
      <c r="K133" s="1212"/>
      <c r="L133" s="1212"/>
      <c r="M133" s="1212"/>
      <c r="N133" s="1212"/>
      <c r="O133" s="1213"/>
    </row>
    <row r="134" spans="1:15" s="57" customFormat="1" ht="21.75" customHeight="1" x14ac:dyDescent="0.25">
      <c r="A134" s="1211"/>
      <c r="B134" s="1212"/>
      <c r="C134" s="1212"/>
      <c r="D134" s="1212"/>
      <c r="E134" s="1212"/>
      <c r="F134" s="1212"/>
      <c r="G134" s="1212"/>
      <c r="H134" s="1213"/>
      <c r="I134" s="1211"/>
      <c r="J134" s="1212"/>
      <c r="K134" s="1212"/>
      <c r="L134" s="1212"/>
      <c r="M134" s="1212"/>
      <c r="N134" s="1212"/>
      <c r="O134" s="1213"/>
    </row>
    <row r="135" spans="1:15" s="57" customFormat="1" ht="21.75" customHeight="1" thickBot="1" x14ac:dyDescent="0.3">
      <c r="A135" s="1214"/>
      <c r="B135" s="1215"/>
      <c r="C135" s="1215"/>
      <c r="D135" s="1215"/>
      <c r="E135" s="1215"/>
      <c r="F135" s="1215"/>
      <c r="G135" s="1215"/>
      <c r="H135" s="1216"/>
      <c r="I135" s="1214"/>
      <c r="J135" s="1215"/>
      <c r="K135" s="1215"/>
      <c r="L135" s="1215"/>
      <c r="M135" s="1215"/>
      <c r="N135" s="1215"/>
      <c r="O135" s="1216"/>
    </row>
    <row r="136" spans="1:15" ht="28.5" customHeight="1" thickTop="1" x14ac:dyDescent="0.25"/>
  </sheetData>
  <sheetProtection password="CD4E" sheet="1" objects="1" scenarios="1" formatCells="0" formatColumns="0" formatRows="0" selectLockedCells="1"/>
  <mergeCells count="147">
    <mergeCell ref="M99:N101"/>
    <mergeCell ref="A58:I58"/>
    <mergeCell ref="C89:C90"/>
    <mergeCell ref="J17:O20"/>
    <mergeCell ref="A22:H24"/>
    <mergeCell ref="A57:I57"/>
    <mergeCell ref="A87:I87"/>
    <mergeCell ref="A88:I88"/>
    <mergeCell ref="A91:I91"/>
    <mergeCell ref="A76:I76"/>
    <mergeCell ref="K76:O76"/>
    <mergeCell ref="I22:O24"/>
    <mergeCell ref="O58:O59"/>
    <mergeCell ref="A44:I44"/>
    <mergeCell ref="A46:I49"/>
    <mergeCell ref="M27:N27"/>
    <mergeCell ref="M29:N29"/>
    <mergeCell ref="M39:N39"/>
    <mergeCell ref="M41:N41"/>
    <mergeCell ref="I32:K32"/>
    <mergeCell ref="A70:I70"/>
    <mergeCell ref="J77:O80"/>
    <mergeCell ref="A82:H84"/>
    <mergeCell ref="E92:K92"/>
    <mergeCell ref="E94:K94"/>
    <mergeCell ref="M69:N69"/>
    <mergeCell ref="M95:N95"/>
    <mergeCell ref="M96:N96"/>
    <mergeCell ref="M97:N97"/>
    <mergeCell ref="M92:N92"/>
    <mergeCell ref="M93:N93"/>
    <mergeCell ref="A93:I93"/>
    <mergeCell ref="E89:K90"/>
    <mergeCell ref="A81:G81"/>
    <mergeCell ref="I81:O81"/>
    <mergeCell ref="I82:O84"/>
    <mergeCell ref="A74:I74"/>
    <mergeCell ref="A75:I75"/>
    <mergeCell ref="A13:E13"/>
    <mergeCell ref="A14:E14"/>
    <mergeCell ref="I13:K13"/>
    <mergeCell ref="I14:K14"/>
    <mergeCell ref="E26:G26"/>
    <mergeCell ref="A37:I37"/>
    <mergeCell ref="A31:I31"/>
    <mergeCell ref="A97:E97"/>
    <mergeCell ref="I97:K97"/>
    <mergeCell ref="A27:I27"/>
    <mergeCell ref="A28:I28"/>
    <mergeCell ref="A29:I29"/>
    <mergeCell ref="A30:E30"/>
    <mergeCell ref="G30:K30"/>
    <mergeCell ref="A60:E60"/>
    <mergeCell ref="A71:I71"/>
    <mergeCell ref="A72:I72"/>
    <mergeCell ref="A73:I73"/>
    <mergeCell ref="A59:I59"/>
    <mergeCell ref="G60:K60"/>
    <mergeCell ref="A77:I80"/>
    <mergeCell ref="A95:I95"/>
    <mergeCell ref="A96:I96"/>
    <mergeCell ref="A69:I69"/>
    <mergeCell ref="I133:O135"/>
    <mergeCell ref="I124:K124"/>
    <mergeCell ref="A123:K123"/>
    <mergeCell ref="A126:K126"/>
    <mergeCell ref="A125:K125"/>
    <mergeCell ref="A127:I127"/>
    <mergeCell ref="K127:O127"/>
    <mergeCell ref="A132:G132"/>
    <mergeCell ref="I132:O132"/>
    <mergeCell ref="A128:I131"/>
    <mergeCell ref="J128:O131"/>
    <mergeCell ref="A133:H135"/>
    <mergeCell ref="F124:H124"/>
    <mergeCell ref="A1:O2"/>
    <mergeCell ref="K16:O16"/>
    <mergeCell ref="A16:I16"/>
    <mergeCell ref="A17:I20"/>
    <mergeCell ref="A21:G21"/>
    <mergeCell ref="I21:O21"/>
    <mergeCell ref="I41:K41"/>
    <mergeCell ref="I42:K42"/>
    <mergeCell ref="I43:K43"/>
    <mergeCell ref="A41:E41"/>
    <mergeCell ref="A42:E42"/>
    <mergeCell ref="A43:E43"/>
    <mergeCell ref="E11:K11"/>
    <mergeCell ref="A10:I10"/>
    <mergeCell ref="M7:M9"/>
    <mergeCell ref="A12:I12"/>
    <mergeCell ref="E15:K15"/>
    <mergeCell ref="M12:M13"/>
    <mergeCell ref="I39:K39"/>
    <mergeCell ref="A40:E40"/>
    <mergeCell ref="G32:G33"/>
    <mergeCell ref="A7:K7"/>
    <mergeCell ref="I40:K40"/>
    <mergeCell ref="A4:M4"/>
    <mergeCell ref="A122:K122"/>
    <mergeCell ref="A121:K121"/>
    <mergeCell ref="A120:K120"/>
    <mergeCell ref="A119:K119"/>
    <mergeCell ref="A104:I104"/>
    <mergeCell ref="A106:I106"/>
    <mergeCell ref="A116:I116"/>
    <mergeCell ref="E105:K105"/>
    <mergeCell ref="A115:I115"/>
    <mergeCell ref="A113:G113"/>
    <mergeCell ref="A109:G109"/>
    <mergeCell ref="H109:J109"/>
    <mergeCell ref="H110:J110"/>
    <mergeCell ref="H113:J113"/>
    <mergeCell ref="H114:J114"/>
    <mergeCell ref="C64:C65"/>
    <mergeCell ref="C66:C67"/>
    <mergeCell ref="I66:I67"/>
    <mergeCell ref="K66:K67"/>
    <mergeCell ref="J46:O49"/>
    <mergeCell ref="A51:H53"/>
    <mergeCell ref="I51:O53"/>
    <mergeCell ref="A117:I117"/>
    <mergeCell ref="A118:I118"/>
    <mergeCell ref="A111:I111"/>
    <mergeCell ref="A112:I112"/>
    <mergeCell ref="A108:K108"/>
    <mergeCell ref="A107:K107"/>
    <mergeCell ref="A101:I101"/>
    <mergeCell ref="A103:I103"/>
    <mergeCell ref="M104:N104"/>
    <mergeCell ref="O99:O101"/>
    <mergeCell ref="I99:K99"/>
    <mergeCell ref="M102:N103"/>
    <mergeCell ref="O69:O70"/>
    <mergeCell ref="O71:O72"/>
    <mergeCell ref="M88:N88"/>
    <mergeCell ref="M90:N90"/>
    <mergeCell ref="M91:N91"/>
    <mergeCell ref="A45:I45"/>
    <mergeCell ref="K45:O45"/>
    <mergeCell ref="A36:I36"/>
    <mergeCell ref="A50:G50"/>
    <mergeCell ref="I50:O50"/>
    <mergeCell ref="M58:N59"/>
    <mergeCell ref="A62:E63"/>
    <mergeCell ref="G62:G63"/>
    <mergeCell ref="I62:K63"/>
  </mergeCells>
  <conditionalFormatting sqref="K28">
    <cfRule type="containsBlanks" dxfId="245" priority="114">
      <formula>LEN(TRIM(K28))=0</formula>
    </cfRule>
  </conditionalFormatting>
  <conditionalFormatting sqref="K38">
    <cfRule type="containsBlanks" dxfId="244" priority="108">
      <formula>LEN(TRIM(#REF!))=0</formula>
    </cfRule>
  </conditionalFormatting>
  <conditionalFormatting sqref="K57:K59">
    <cfRule type="containsBlanks" dxfId="243" priority="77">
      <formula>LEN(TRIM(K57))=0</formula>
    </cfRule>
  </conditionalFormatting>
  <conditionalFormatting sqref="O7:O8">
    <cfRule type="containsBlanks" dxfId="242" priority="62">
      <formula>LEN(TRIM(O7))=0</formula>
    </cfRule>
  </conditionalFormatting>
  <conditionalFormatting sqref="A108:D108">
    <cfRule type="containsBlanks" dxfId="241" priority="70">
      <formula>LEN(TRIM(A108))=0</formula>
    </cfRule>
  </conditionalFormatting>
  <conditionalFormatting sqref="K10">
    <cfRule type="containsBlanks" dxfId="240" priority="146">
      <formula>LEN(TRIM(K10))=0</formula>
    </cfRule>
  </conditionalFormatting>
  <conditionalFormatting sqref="K36:K37">
    <cfRule type="containsBlanks" dxfId="239" priority="25">
      <formula>LEN(TRIM(K36))=0</formula>
    </cfRule>
  </conditionalFormatting>
  <conditionalFormatting sqref="I13:J13">
    <cfRule type="containsBlanks" dxfId="238" priority="50">
      <formula>LEN(TRIM(I13))=0</formula>
    </cfRule>
  </conditionalFormatting>
  <conditionalFormatting sqref="E11:F11">
    <cfRule type="containsBlanks" dxfId="237" priority="49">
      <formula>LEN(TRIM(E11))=0</formula>
    </cfRule>
  </conditionalFormatting>
  <conditionalFormatting sqref="K31">
    <cfRule type="containsBlanks" dxfId="236" priority="26">
      <formula>LEN(TRIM(K31))=0</formula>
    </cfRule>
  </conditionalFormatting>
  <conditionalFormatting sqref="G40:G43 I40:J43">
    <cfRule type="containsBlanks" dxfId="235" priority="46">
      <formula>LEN(TRIM(G40))=0</formula>
    </cfRule>
  </conditionalFormatting>
  <conditionalFormatting sqref="K29">
    <cfRule type="containsBlanks" dxfId="234" priority="27">
      <formula>LEN(TRIM(K29))=0</formula>
    </cfRule>
  </conditionalFormatting>
  <conditionalFormatting sqref="I3:J3">
    <cfRule type="containsBlanks" dxfId="233" priority="36">
      <formula>LEN(TRIM(I3))=0</formula>
    </cfRule>
  </conditionalFormatting>
  <conditionalFormatting sqref="O12">
    <cfRule type="containsBlanks" dxfId="232" priority="35">
      <formula>LEN(TRIM(O12))=0</formula>
    </cfRule>
  </conditionalFormatting>
  <conditionalFormatting sqref="O89">
    <cfRule type="containsBlanks" dxfId="231" priority="33">
      <formula>LEN(TRIM(O89))=0</formula>
    </cfRule>
  </conditionalFormatting>
  <conditionalFormatting sqref="E124">
    <cfRule type="containsBlanks" dxfId="230" priority="4">
      <formula>LEN(TRIM(E124))=0</formula>
    </cfRule>
  </conditionalFormatting>
  <conditionalFormatting sqref="K12">
    <cfRule type="containsBlanks" dxfId="229" priority="32">
      <formula>LEN(TRIM(K12))=0</formula>
    </cfRule>
  </conditionalFormatting>
  <conditionalFormatting sqref="I14:J14">
    <cfRule type="containsBlanks" dxfId="228" priority="31">
      <formula>LEN(TRIM(I14))=0</formula>
    </cfRule>
  </conditionalFormatting>
  <conditionalFormatting sqref="E15:F15">
    <cfRule type="containsBlanks" dxfId="227" priority="30">
      <formula>LEN(TRIM(E15))=0</formula>
    </cfRule>
  </conditionalFormatting>
  <conditionalFormatting sqref="K27">
    <cfRule type="containsBlanks" dxfId="226" priority="29">
      <formula>LEN(TRIM(K27))=0</formula>
    </cfRule>
  </conditionalFormatting>
  <conditionalFormatting sqref="K44">
    <cfRule type="containsBlanks" dxfId="225" priority="24">
      <formula>LEN(TRIM(K44))=0</formula>
    </cfRule>
  </conditionalFormatting>
  <conditionalFormatting sqref="K69:K75">
    <cfRule type="containsBlanks" dxfId="224" priority="23">
      <formula>LEN(TRIM(K69))=0</formula>
    </cfRule>
  </conditionalFormatting>
  <conditionalFormatting sqref="K87">
    <cfRule type="containsBlanks" dxfId="223" priority="22">
      <formula>LEN(TRIM(K87))=0</formula>
    </cfRule>
  </conditionalFormatting>
  <conditionalFormatting sqref="K88">
    <cfRule type="containsBlanks" dxfId="222" priority="21">
      <formula>LEN(TRIM(K88))=0</formula>
    </cfRule>
  </conditionalFormatting>
  <conditionalFormatting sqref="E89:F89">
    <cfRule type="containsBlanks" dxfId="221" priority="20">
      <formula>LEN(TRIM(E89))=0</formula>
    </cfRule>
  </conditionalFormatting>
  <conditionalFormatting sqref="E92:F92">
    <cfRule type="containsBlanks" dxfId="220" priority="19">
      <formula>LEN(TRIM(E92))=0</formula>
    </cfRule>
  </conditionalFormatting>
  <conditionalFormatting sqref="E94:F94">
    <cfRule type="containsBlanks" dxfId="219" priority="18">
      <formula>LEN(TRIM(E94))=0</formula>
    </cfRule>
  </conditionalFormatting>
  <conditionalFormatting sqref="K91">
    <cfRule type="containsBlanks" dxfId="218" priority="17">
      <formula>LEN(TRIM(K91))=0</formula>
    </cfRule>
  </conditionalFormatting>
  <conditionalFormatting sqref="K93">
    <cfRule type="containsBlanks" dxfId="217" priority="16">
      <formula>LEN(TRIM(K93))=0</formula>
    </cfRule>
  </conditionalFormatting>
  <conditionalFormatting sqref="K95:K96">
    <cfRule type="containsBlanks" dxfId="216" priority="15">
      <formula>LEN(TRIM(K95))=0</formula>
    </cfRule>
  </conditionalFormatting>
  <conditionalFormatting sqref="K101 K103:K104">
    <cfRule type="containsBlanks" dxfId="215" priority="14">
      <formula>LEN(TRIM(K101))=0</formula>
    </cfRule>
  </conditionalFormatting>
  <conditionalFormatting sqref="E105:F105">
    <cfRule type="containsBlanks" dxfId="214" priority="13">
      <formula>LEN(TRIM(E105))=0</formula>
    </cfRule>
  </conditionalFormatting>
  <conditionalFormatting sqref="K106">
    <cfRule type="containsBlanks" dxfId="213" priority="12">
      <formula>LEN(TRIM(K106))=0</formula>
    </cfRule>
  </conditionalFormatting>
  <conditionalFormatting sqref="G110">
    <cfRule type="containsBlanks" dxfId="212" priority="11">
      <formula>LEN(TRIM(G110))=0</formula>
    </cfRule>
  </conditionalFormatting>
  <conditionalFormatting sqref="K109:K118">
    <cfRule type="containsBlanks" dxfId="211" priority="10">
      <formula>LEN(TRIM(K109))=0</formula>
    </cfRule>
  </conditionalFormatting>
  <conditionalFormatting sqref="G114">
    <cfRule type="containsBlanks" dxfId="210" priority="8">
      <formula>LEN(TRIM(G114))=0</formula>
    </cfRule>
  </conditionalFormatting>
  <conditionalFormatting sqref="A120:D120">
    <cfRule type="containsBlanks" dxfId="209" priority="7">
      <formula>LEN(TRIM(A120))=0</formula>
    </cfRule>
  </conditionalFormatting>
  <conditionalFormatting sqref="A122:D122">
    <cfRule type="containsBlanks" dxfId="208" priority="6">
      <formula>LEN(TRIM(A122))=0</formula>
    </cfRule>
  </conditionalFormatting>
  <conditionalFormatting sqref="A126:D126">
    <cfRule type="containsBlanks" dxfId="207" priority="5">
      <formula>LEN(TRIM(A126))=0</formula>
    </cfRule>
  </conditionalFormatting>
  <conditionalFormatting sqref="G30:H30">
    <cfRule type="containsBlanks" dxfId="206" priority="3">
      <formula>LEN(TRIM(G30))=0</formula>
    </cfRule>
  </conditionalFormatting>
  <conditionalFormatting sqref="G60:H60">
    <cfRule type="containsBlanks" dxfId="205" priority="2">
      <formula>LEN(TRIM(G60))=0</formula>
    </cfRule>
  </conditionalFormatting>
  <conditionalFormatting sqref="I124:J124">
    <cfRule type="containsBlanks" dxfId="204" priority="1">
      <formula>LEN(TRIM(I124))=0</formula>
    </cfRule>
  </conditionalFormatting>
  <dataValidations count="6">
    <dataValidation type="list" allowBlank="1" showInputMessage="1" showErrorMessage="1" sqref="K44 K31">
      <formula1>Liste1</formula1>
    </dataValidation>
    <dataValidation type="list" allowBlank="1" showInputMessage="1" showErrorMessage="1" sqref="K111">
      <formula1>Liste5</formula1>
    </dataValidation>
    <dataValidation type="list" operator="lessThanOrEqual" allowBlank="1" showInputMessage="1" showErrorMessage="1" sqref="K29">
      <formula1>Liste6</formula1>
    </dataValidation>
    <dataValidation type="whole" allowBlank="1" showInputMessage="1" showErrorMessage="1" sqref="K28">
      <formula1>0</formula1>
      <formula2>10</formula2>
    </dataValidation>
    <dataValidation type="list" allowBlank="1" showInputMessage="1" showErrorMessage="1" sqref="K36:K38 G114 K95:K96 K101 K87:K88 K109:K110 G110 K27 K57:K59 K69:K75 K91 K10 K93 K103:K104 K106 K112:K118 K12 G40:G43 I40:J43">
      <formula1>Liste6</formula1>
    </dataValidation>
    <dataValidation operator="lessThanOrEqual" allowBlank="1" showInputMessage="1" showErrorMessage="1" prompt="Merci de rédiger succinctement votre réponse" sqref="A108:D108 A126:D126 A122:D122 A120:D120"/>
  </dataValidations>
  <hyperlinks>
    <hyperlink ref="N7" location="'2D-Indic. à saisir'!Date_PACQ" display="Cliquer ici pour saisie données "/>
    <hyperlink ref="N89" location="'2D-Indic. à saisir'!Zon_EI_tutelles" display="Cliquer ici pour saisie données "/>
    <hyperlink ref="N12" location="'2D-Indic. à saisir'!Zon_prof_analys_pratiques" display="Cliquer ici pour saisie données "/>
    <hyperlink ref="O27" location="'2C-TBD'!EH14" display="Lien direct vers annexe TDB"/>
    <hyperlink ref="O29" location="'2B-Ind. Flash'!AF8" display="Lien direct vers Ind. Flash"/>
    <hyperlink ref="O39" location="'2C-TBD'!EF14" display="Lien direct vers annexe TDB"/>
    <hyperlink ref="O40" location="'2C-TBD'!EE14" display="Lien direct vers annexe TDB"/>
    <hyperlink ref="O41" location="'2C-TBD'!EG14" display="Lien direct vers annexe TDB"/>
    <hyperlink ref="O58:O59" location="'2B-Ind. Flash'!AH8" display="Lien direct vers Ind. Flash"/>
    <hyperlink ref="O69:O72" location="'2B-Ind. Flash'!AH8" display="Lien direct vers Ind. Flash"/>
    <hyperlink ref="O69:O70" location="'2B-Ind. Flash'!AJ8" display="Lien direct vers Ind. Flash"/>
    <hyperlink ref="O71:O72" location="'2B-Ind. Flash'!AK8" display="Lien direct vers Ind. Flash"/>
    <hyperlink ref="O88" location="'2B-Ind. Flash'!AN8" display="Lien direct vers Ind. Flash"/>
    <hyperlink ref="O90:O93" location="'2B-Ind. Flash'!AN8" display="Lien direct vers Ind. Flash"/>
    <hyperlink ref="O90" location="'2B-Ind. Flash'!AR8" display="Lien direct vers Ind. Flash"/>
    <hyperlink ref="O91" location="'2B-Ind. Flash'!AQ8" display="Lien direct vers Ind. Flash"/>
    <hyperlink ref="O92" location="'2B-Ind. Flash'!AP8" display="Lien direct vers Ind. Flash"/>
    <hyperlink ref="O93" location="'2B-Ind. Flash'!AS8" display="Lien direct vers Ind. Flash"/>
    <hyperlink ref="O95" location="'2B-Ind. Flash'!AU8:AV8" display="Lien direct vers Ind. Flash"/>
    <hyperlink ref="O97" location="'2B-Ind. Flash'!AY8" display="Lien direct vers Ind. Flash"/>
    <hyperlink ref="O96" location="'2B-Ind. Flash'!AW8" display="Lien direct vers Ind. Flash"/>
    <hyperlink ref="O103" location="'2B-Ind. Flash'!AZ8" display="Lien direct vers Ind. Flash"/>
    <hyperlink ref="O104" location="'2C-TBD'!EJ14" display="Lien direct vers annexe TDB"/>
    <hyperlink ref="O111" location="'2C-TBD'!EI14" display="Lien direct vers annexe TDB"/>
  </hyperlinks>
  <pageMargins left="0.23622047244094491" right="0.23622047244094491" top="0.35433070866141736" bottom="0.35433070866141736" header="0.31496062992125984" footer="0.31496062992125984"/>
  <pageSetup paperSize="9" scale="61" fitToHeight="0" orientation="landscape" cellComments="asDisplayed" r:id="rId1"/>
  <headerFooter>
    <oddFooter>&amp;C&amp;P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Feuil3!$D$25:$D$27</xm:f>
          </x14:formula1>
          <xm:sqref>O7:O8</xm:sqref>
        </x14:dataValidation>
        <x14:dataValidation type="list" allowBlank="1" showInputMessage="1" showErrorMessage="1">
          <x14:formula1>
            <xm:f>Feuil3!$D$6:$D$8</xm:f>
          </x14:formula1>
          <xm:sqref>I13:K13</xm:sqref>
        </x14:dataValidation>
        <x14:dataValidation type="list" allowBlank="1" showInputMessage="1" showErrorMessage="1">
          <x14:formula1>
            <xm:f>Feuil3!$A$19:$A$24</xm:f>
          </x14:formula1>
          <xm:sqref>I14:K14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D27"/>
  <sheetViews>
    <sheetView zoomScale="70" zoomScaleNormal="70" workbookViewId="0">
      <selection activeCell="E22" sqref="E22"/>
    </sheetView>
  </sheetViews>
  <sheetFormatPr baseColWidth="10" defaultColWidth="40.7109375" defaultRowHeight="28.5" customHeight="1" x14ac:dyDescent="0.25"/>
  <sheetData>
    <row r="1" spans="1:4" ht="28.5" customHeight="1" x14ac:dyDescent="0.25">
      <c r="A1" s="25"/>
      <c r="B1" s="25"/>
      <c r="C1" s="25"/>
      <c r="D1" s="25"/>
    </row>
    <row r="2" spans="1:4" ht="28.5" customHeight="1" x14ac:dyDescent="0.35">
      <c r="A2" s="25"/>
      <c r="B2" s="26" t="s">
        <v>59</v>
      </c>
      <c r="C2" s="25"/>
      <c r="D2" s="25"/>
    </row>
    <row r="3" spans="1:4" ht="28.5" customHeight="1" x14ac:dyDescent="0.35">
      <c r="A3" s="26" t="s">
        <v>15</v>
      </c>
      <c r="B3" s="26" t="s">
        <v>81</v>
      </c>
      <c r="C3" s="25"/>
      <c r="D3" s="25"/>
    </row>
    <row r="4" spans="1:4" ht="28.5" customHeight="1" thickBot="1" x14ac:dyDescent="0.3"/>
    <row r="5" spans="1:4" ht="63.75" customHeight="1" thickTop="1" thickBot="1" x14ac:dyDescent="0.3">
      <c r="A5" s="27" t="s">
        <v>82</v>
      </c>
      <c r="B5" s="50"/>
      <c r="C5" s="31"/>
      <c r="D5" s="32"/>
    </row>
    <row r="6" spans="1:4" ht="28.5" customHeight="1" thickTop="1" thickBot="1" x14ac:dyDescent="0.3">
      <c r="A6" s="29" t="s">
        <v>83</v>
      </c>
      <c r="B6" s="50"/>
      <c r="C6" s="33"/>
      <c r="D6" s="34"/>
    </row>
    <row r="7" spans="1:4" ht="76.5" customHeight="1" thickTop="1" thickBot="1" x14ac:dyDescent="0.3">
      <c r="A7" s="29" t="s">
        <v>84</v>
      </c>
      <c r="B7" s="50"/>
      <c r="C7" s="33"/>
      <c r="D7" s="34"/>
    </row>
    <row r="8" spans="1:4" ht="73.5" customHeight="1" thickTop="1" thickBot="1" x14ac:dyDescent="0.3">
      <c r="A8" s="30" t="s">
        <v>85</v>
      </c>
      <c r="B8" s="50"/>
      <c r="C8" s="35"/>
      <c r="D8" s="36"/>
    </row>
    <row r="9" spans="1:4" ht="28.5" customHeight="1" thickTop="1" thickBot="1" x14ac:dyDescent="0.3">
      <c r="A9" s="1311" t="s">
        <v>17</v>
      </c>
      <c r="B9" s="1311"/>
      <c r="C9" s="1312" t="s">
        <v>16</v>
      </c>
      <c r="D9" s="1312"/>
    </row>
    <row r="10" spans="1:4" ht="28.5" customHeight="1" thickTop="1" thickBot="1" x14ac:dyDescent="0.3">
      <c r="A10" s="1310"/>
      <c r="B10" s="1310"/>
      <c r="C10" s="1313"/>
      <c r="D10" s="1313"/>
    </row>
    <row r="11" spans="1:4" ht="28.5" customHeight="1" thickTop="1" thickBot="1" x14ac:dyDescent="0.3">
      <c r="A11" s="1310"/>
      <c r="B11" s="1310"/>
      <c r="C11" s="1313"/>
      <c r="D11" s="1313"/>
    </row>
    <row r="12" spans="1:4" ht="28.5" customHeight="1" thickTop="1" thickBot="1" x14ac:dyDescent="0.3">
      <c r="A12" s="1310"/>
      <c r="B12" s="1310"/>
      <c r="C12" s="1313"/>
      <c r="D12" s="1313"/>
    </row>
    <row r="13" spans="1:4" ht="28.5" customHeight="1" thickTop="1" thickBot="1" x14ac:dyDescent="0.3">
      <c r="A13" s="1310"/>
      <c r="B13" s="1310"/>
      <c r="C13" s="1313"/>
      <c r="D13" s="1313"/>
    </row>
    <row r="14" spans="1:4" ht="28.5" customHeight="1" thickTop="1" thickBot="1" x14ac:dyDescent="0.3">
      <c r="A14" s="1310"/>
      <c r="B14" s="1310"/>
      <c r="C14" s="1313" t="b">
        <v>0</v>
      </c>
      <c r="D14" s="1313"/>
    </row>
    <row r="15" spans="1:4" ht="28.5" customHeight="1" thickTop="1" thickBot="1" x14ac:dyDescent="0.3">
      <c r="A15" s="1310"/>
      <c r="B15" s="1310"/>
      <c r="C15" s="1313"/>
      <c r="D15" s="1313"/>
    </row>
    <row r="16" spans="1:4" ht="28.5" customHeight="1" thickTop="1" thickBot="1" x14ac:dyDescent="0.3">
      <c r="A16" s="1310"/>
      <c r="B16" s="1310"/>
      <c r="C16" s="1313"/>
      <c r="D16" s="1313"/>
    </row>
    <row r="17" spans="1:4" ht="28.5" customHeight="1" thickTop="1" thickBot="1" x14ac:dyDescent="0.3">
      <c r="A17" s="1310"/>
      <c r="B17" s="1310"/>
      <c r="C17" s="1313"/>
      <c r="D17" s="1313"/>
    </row>
    <row r="18" spans="1:4" ht="28.5" customHeight="1" thickTop="1" thickBot="1" x14ac:dyDescent="0.3">
      <c r="A18" s="1311" t="s">
        <v>18</v>
      </c>
      <c r="B18" s="1311"/>
      <c r="C18" s="1312" t="s">
        <v>19</v>
      </c>
      <c r="D18" s="1314"/>
    </row>
    <row r="19" spans="1:4" ht="28.5" customHeight="1" thickTop="1" thickBot="1" x14ac:dyDescent="0.3">
      <c r="A19" s="1310"/>
      <c r="B19" s="1310"/>
      <c r="C19" s="1310"/>
      <c r="D19" s="1310"/>
    </row>
    <row r="20" spans="1:4" ht="28.5" customHeight="1" thickTop="1" thickBot="1" x14ac:dyDescent="0.3">
      <c r="A20" s="1310"/>
      <c r="B20" s="1310"/>
      <c r="C20" s="1310"/>
      <c r="D20" s="1310"/>
    </row>
    <row r="21" spans="1:4" ht="28.5" customHeight="1" thickTop="1" thickBot="1" x14ac:dyDescent="0.3">
      <c r="A21" s="1310"/>
      <c r="B21" s="1310"/>
      <c r="C21" s="1310"/>
      <c r="D21" s="1310"/>
    </row>
    <row r="22" spans="1:4" ht="28.5" customHeight="1" thickTop="1" thickBot="1" x14ac:dyDescent="0.3">
      <c r="A22" s="1310"/>
      <c r="B22" s="1310"/>
      <c r="C22" s="1310"/>
      <c r="D22" s="1310"/>
    </row>
    <row r="23" spans="1:4" ht="28.5" customHeight="1" thickTop="1" thickBot="1" x14ac:dyDescent="0.3">
      <c r="A23" s="1310"/>
      <c r="B23" s="1310"/>
      <c r="C23" s="1310"/>
      <c r="D23" s="1310"/>
    </row>
    <row r="24" spans="1:4" ht="28.5" customHeight="1" thickTop="1" thickBot="1" x14ac:dyDescent="0.3">
      <c r="A24" s="1310"/>
      <c r="B24" s="1310"/>
      <c r="C24" s="1310"/>
      <c r="D24" s="1310"/>
    </row>
    <row r="25" spans="1:4" ht="28.5" customHeight="1" thickTop="1" thickBot="1" x14ac:dyDescent="0.3">
      <c r="A25" s="1310"/>
      <c r="B25" s="1310"/>
      <c r="C25" s="1310"/>
      <c r="D25" s="1310"/>
    </row>
    <row r="26" spans="1:4" ht="28.5" customHeight="1" thickTop="1" thickBot="1" x14ac:dyDescent="0.3">
      <c r="A26" s="1310"/>
      <c r="B26" s="1310"/>
      <c r="C26" s="1310"/>
      <c r="D26" s="1310"/>
    </row>
    <row r="27" spans="1:4" ht="28.5" customHeight="1" thickTop="1" x14ac:dyDescent="0.25"/>
  </sheetData>
  <mergeCells count="8">
    <mergeCell ref="A19:B26"/>
    <mergeCell ref="C19:D26"/>
    <mergeCell ref="A9:B9"/>
    <mergeCell ref="C9:D9"/>
    <mergeCell ref="A10:B17"/>
    <mergeCell ref="C10:D17"/>
    <mergeCell ref="A18:B18"/>
    <mergeCell ref="C18:D18"/>
  </mergeCells>
  <conditionalFormatting sqref="B5:B8">
    <cfRule type="containsBlanks" dxfId="203" priority="1">
      <formula>LEN(TRIM(B5))=0</formula>
    </cfRule>
  </conditionalFormatting>
  <dataValidations count="1">
    <dataValidation type="list" allowBlank="1" showInputMessage="1" showErrorMessage="1" sqref="B5:B8">
      <formula1>Liste1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/>
  <dimension ref="A1:E45"/>
  <sheetViews>
    <sheetView zoomScale="70" zoomScaleNormal="70" workbookViewId="0">
      <selection activeCell="B21" sqref="B21"/>
    </sheetView>
  </sheetViews>
  <sheetFormatPr baseColWidth="10" defaultColWidth="40.7109375" defaultRowHeight="28.5" customHeight="1" x14ac:dyDescent="0.25"/>
  <sheetData>
    <row r="1" spans="1:5" ht="28.5" customHeight="1" x14ac:dyDescent="0.25">
      <c r="A1" s="25"/>
      <c r="B1" s="25"/>
      <c r="C1" s="25"/>
      <c r="D1" s="25"/>
    </row>
    <row r="2" spans="1:5" ht="28.5" customHeight="1" x14ac:dyDescent="0.35">
      <c r="A2" s="25"/>
      <c r="B2" s="26" t="s">
        <v>59</v>
      </c>
      <c r="C2" s="25"/>
      <c r="D2" s="25"/>
    </row>
    <row r="3" spans="1:5" ht="28.5" customHeight="1" x14ac:dyDescent="0.35">
      <c r="A3" s="26" t="s">
        <v>15</v>
      </c>
      <c r="B3" s="26" t="s">
        <v>86</v>
      </c>
      <c r="C3" s="25"/>
      <c r="D3" s="25"/>
    </row>
    <row r="4" spans="1:5" ht="28.5" customHeight="1" thickBot="1" x14ac:dyDescent="0.3"/>
    <row r="5" spans="1:5" ht="51.75" customHeight="1" thickTop="1" thickBot="1" x14ac:dyDescent="0.3">
      <c r="A5" s="27" t="s">
        <v>87</v>
      </c>
      <c r="B5" s="50"/>
    </row>
    <row r="6" spans="1:5" ht="60.75" customHeight="1" thickTop="1" thickBot="1" x14ac:dyDescent="0.3">
      <c r="A6" s="29" t="s">
        <v>88</v>
      </c>
      <c r="B6" s="50"/>
    </row>
    <row r="7" spans="1:5" ht="64.5" customHeight="1" thickTop="1" thickBot="1" x14ac:dyDescent="0.3">
      <c r="A7" s="29" t="s">
        <v>89</v>
      </c>
      <c r="B7" s="50"/>
      <c r="E7" s="48"/>
    </row>
    <row r="8" spans="1:5" ht="28.5" customHeight="1" thickTop="1" thickBot="1" x14ac:dyDescent="0.3">
      <c r="A8" s="29" t="s">
        <v>90</v>
      </c>
      <c r="B8" s="50"/>
      <c r="E8" s="48"/>
    </row>
    <row r="9" spans="1:5" ht="28.5" customHeight="1" thickTop="1" thickBot="1" x14ac:dyDescent="0.3">
      <c r="A9" s="29" t="s">
        <v>91</v>
      </c>
      <c r="B9" s="50"/>
      <c r="E9" s="48"/>
    </row>
    <row r="10" spans="1:5" ht="28.5" customHeight="1" thickTop="1" x14ac:dyDescent="0.25">
      <c r="A10" s="29" t="s">
        <v>92</v>
      </c>
      <c r="B10" s="50"/>
      <c r="E10" s="49"/>
    </row>
    <row r="11" spans="1:5" ht="28.5" customHeight="1" x14ac:dyDescent="0.25">
      <c r="A11" s="29" t="s">
        <v>93</v>
      </c>
    </row>
    <row r="12" spans="1:5" ht="28.5" customHeight="1" thickBot="1" x14ac:dyDescent="0.3">
      <c r="A12" s="29" t="s">
        <v>94</v>
      </c>
    </row>
    <row r="13" spans="1:5" ht="57.75" customHeight="1" thickTop="1" thickBot="1" x14ac:dyDescent="0.3">
      <c r="A13" s="29" t="s">
        <v>142</v>
      </c>
      <c r="B13" s="50"/>
    </row>
    <row r="14" spans="1:5" ht="43.5" customHeight="1" thickTop="1" thickBot="1" x14ac:dyDescent="0.3">
      <c r="A14" s="29" t="s">
        <v>95</v>
      </c>
      <c r="B14" s="50"/>
    </row>
    <row r="15" spans="1:5" ht="51" customHeight="1" thickTop="1" thickBot="1" x14ac:dyDescent="0.3">
      <c r="A15" s="29" t="s">
        <v>96</v>
      </c>
      <c r="B15" s="50"/>
    </row>
    <row r="16" spans="1:5" ht="45" customHeight="1" thickTop="1" x14ac:dyDescent="0.25">
      <c r="A16" s="29" t="s">
        <v>143</v>
      </c>
      <c r="B16" s="50"/>
    </row>
    <row r="17" spans="1:4" ht="28.5" customHeight="1" thickBot="1" x14ac:dyDescent="0.3">
      <c r="A17" s="29" t="s">
        <v>144</v>
      </c>
      <c r="B17" s="43"/>
    </row>
    <row r="18" spans="1:4" ht="28.5" customHeight="1" thickTop="1" thickBot="1" x14ac:dyDescent="0.3">
      <c r="A18" s="29" t="s">
        <v>97</v>
      </c>
      <c r="B18" s="50"/>
    </row>
    <row r="19" spans="1:4" ht="28.5" customHeight="1" thickTop="1" x14ac:dyDescent="0.25">
      <c r="A19" s="29" t="s">
        <v>98</v>
      </c>
      <c r="B19" s="50"/>
    </row>
    <row r="20" spans="1:4" ht="28.5" customHeight="1" thickBot="1" x14ac:dyDescent="0.3">
      <c r="A20" s="29" t="s">
        <v>145</v>
      </c>
      <c r="B20" s="43"/>
    </row>
    <row r="21" spans="1:4" ht="48.75" customHeight="1" thickTop="1" thickBot="1" x14ac:dyDescent="0.3">
      <c r="A21" s="29" t="s">
        <v>99</v>
      </c>
      <c r="B21" s="50"/>
    </row>
    <row r="22" spans="1:4" ht="48" customHeight="1" thickTop="1" thickBot="1" x14ac:dyDescent="0.3">
      <c r="A22" s="29" t="s">
        <v>100</v>
      </c>
      <c r="B22" s="50"/>
    </row>
    <row r="23" spans="1:4" ht="45.75" customHeight="1" thickTop="1" thickBot="1" x14ac:dyDescent="0.3">
      <c r="A23" s="29" t="s">
        <v>101</v>
      </c>
      <c r="B23" s="50"/>
    </row>
    <row r="24" spans="1:4" ht="28.5" customHeight="1" thickTop="1" thickBot="1" x14ac:dyDescent="0.3">
      <c r="A24" s="29" t="s">
        <v>102</v>
      </c>
      <c r="B24" s="50"/>
    </row>
    <row r="25" spans="1:4" ht="45.75" customHeight="1" thickTop="1" thickBot="1" x14ac:dyDescent="0.3">
      <c r="A25" s="29" t="s">
        <v>103</v>
      </c>
      <c r="B25" s="50"/>
    </row>
    <row r="26" spans="1:4" ht="76.5" customHeight="1" thickTop="1" thickBot="1" x14ac:dyDescent="0.3">
      <c r="A26" s="30" t="s">
        <v>104</v>
      </c>
      <c r="B26" s="50"/>
    </row>
    <row r="27" spans="1:4" ht="28.5" customHeight="1" thickTop="1" thickBot="1" x14ac:dyDescent="0.3">
      <c r="A27" s="1311" t="s">
        <v>17</v>
      </c>
      <c r="B27" s="1311"/>
      <c r="C27" s="1312" t="s">
        <v>16</v>
      </c>
      <c r="D27" s="1312"/>
    </row>
    <row r="28" spans="1:4" ht="28.5" customHeight="1" thickTop="1" thickBot="1" x14ac:dyDescent="0.3">
      <c r="A28" s="1310"/>
      <c r="B28" s="1310"/>
      <c r="C28" s="1313"/>
      <c r="D28" s="1313"/>
    </row>
    <row r="29" spans="1:4" ht="28.5" customHeight="1" thickTop="1" thickBot="1" x14ac:dyDescent="0.3">
      <c r="A29" s="1310"/>
      <c r="B29" s="1310"/>
      <c r="C29" s="1313"/>
      <c r="D29" s="1313"/>
    </row>
    <row r="30" spans="1:4" ht="28.5" customHeight="1" thickTop="1" thickBot="1" x14ac:dyDescent="0.3">
      <c r="A30" s="1310"/>
      <c r="B30" s="1310"/>
      <c r="C30" s="1313"/>
      <c r="D30" s="1313"/>
    </row>
    <row r="31" spans="1:4" ht="28.5" customHeight="1" thickTop="1" thickBot="1" x14ac:dyDescent="0.3">
      <c r="A31" s="1310"/>
      <c r="B31" s="1310"/>
      <c r="C31" s="1313"/>
      <c r="D31" s="1313"/>
    </row>
    <row r="32" spans="1:4" ht="28.5" customHeight="1" thickTop="1" thickBot="1" x14ac:dyDescent="0.3">
      <c r="A32" s="1310"/>
      <c r="B32" s="1310"/>
      <c r="C32" s="1313" t="b">
        <v>0</v>
      </c>
      <c r="D32" s="1313"/>
    </row>
    <row r="33" spans="1:4" ht="28.5" customHeight="1" thickTop="1" thickBot="1" x14ac:dyDescent="0.3">
      <c r="A33" s="1310"/>
      <c r="B33" s="1310"/>
      <c r="C33" s="1313"/>
      <c r="D33" s="1313"/>
    </row>
    <row r="34" spans="1:4" ht="28.5" customHeight="1" thickTop="1" thickBot="1" x14ac:dyDescent="0.3">
      <c r="A34" s="1310"/>
      <c r="B34" s="1310"/>
      <c r="C34" s="1313"/>
      <c r="D34" s="1313"/>
    </row>
    <row r="35" spans="1:4" ht="28.5" customHeight="1" thickTop="1" thickBot="1" x14ac:dyDescent="0.3">
      <c r="A35" s="1310"/>
      <c r="B35" s="1310"/>
      <c r="C35" s="1313"/>
      <c r="D35" s="1313"/>
    </row>
    <row r="36" spans="1:4" ht="28.5" customHeight="1" thickTop="1" thickBot="1" x14ac:dyDescent="0.3">
      <c r="A36" s="1311" t="s">
        <v>18</v>
      </c>
      <c r="B36" s="1311"/>
      <c r="C36" s="1312" t="s">
        <v>19</v>
      </c>
      <c r="D36" s="1314"/>
    </row>
    <row r="37" spans="1:4" ht="28.5" customHeight="1" thickTop="1" thickBot="1" x14ac:dyDescent="0.3">
      <c r="A37" s="1310"/>
      <c r="B37" s="1310"/>
      <c r="C37" s="1310"/>
      <c r="D37" s="1310"/>
    </row>
    <row r="38" spans="1:4" ht="28.5" customHeight="1" thickTop="1" thickBot="1" x14ac:dyDescent="0.3">
      <c r="A38" s="1310"/>
      <c r="B38" s="1310"/>
      <c r="C38" s="1310"/>
      <c r="D38" s="1310"/>
    </row>
    <row r="39" spans="1:4" ht="28.5" customHeight="1" thickTop="1" thickBot="1" x14ac:dyDescent="0.3">
      <c r="A39" s="1310"/>
      <c r="B39" s="1310"/>
      <c r="C39" s="1310"/>
      <c r="D39" s="1310"/>
    </row>
    <row r="40" spans="1:4" ht="28.5" customHeight="1" thickTop="1" thickBot="1" x14ac:dyDescent="0.3">
      <c r="A40" s="1310"/>
      <c r="B40" s="1310"/>
      <c r="C40" s="1310"/>
      <c r="D40" s="1310"/>
    </row>
    <row r="41" spans="1:4" ht="28.5" customHeight="1" thickTop="1" thickBot="1" x14ac:dyDescent="0.3">
      <c r="A41" s="1310"/>
      <c r="B41" s="1310"/>
      <c r="C41" s="1310"/>
      <c r="D41" s="1310"/>
    </row>
    <row r="42" spans="1:4" ht="28.5" customHeight="1" thickTop="1" thickBot="1" x14ac:dyDescent="0.3">
      <c r="A42" s="1310"/>
      <c r="B42" s="1310"/>
      <c r="C42" s="1310"/>
      <c r="D42" s="1310"/>
    </row>
    <row r="43" spans="1:4" ht="28.5" customHeight="1" thickTop="1" thickBot="1" x14ac:dyDescent="0.3">
      <c r="A43" s="1310"/>
      <c r="B43" s="1310"/>
      <c r="C43" s="1310"/>
      <c r="D43" s="1310"/>
    </row>
    <row r="44" spans="1:4" ht="28.5" customHeight="1" thickTop="1" thickBot="1" x14ac:dyDescent="0.3">
      <c r="A44" s="1310"/>
      <c r="B44" s="1310"/>
      <c r="C44" s="1310"/>
      <c r="D44" s="1310"/>
    </row>
    <row r="45" spans="1:4" ht="28.5" customHeight="1" thickTop="1" x14ac:dyDescent="0.25"/>
  </sheetData>
  <mergeCells count="8">
    <mergeCell ref="A37:B44"/>
    <mergeCell ref="C37:D44"/>
    <mergeCell ref="A27:B27"/>
    <mergeCell ref="C27:D27"/>
    <mergeCell ref="A28:B35"/>
    <mergeCell ref="C28:D35"/>
    <mergeCell ref="A36:B36"/>
    <mergeCell ref="C36:D36"/>
  </mergeCells>
  <conditionalFormatting sqref="B5">
    <cfRule type="containsBlanks" dxfId="202" priority="8">
      <formula>LEN(TRIM(B5))=0</formula>
    </cfRule>
  </conditionalFormatting>
  <conditionalFormatting sqref="B6:B10">
    <cfRule type="containsBlanks" dxfId="201" priority="7">
      <formula>LEN(TRIM(B6))=0</formula>
    </cfRule>
  </conditionalFormatting>
  <conditionalFormatting sqref="B14:B15">
    <cfRule type="containsBlanks" dxfId="200" priority="6">
      <formula>LEN(TRIM(B14))=0</formula>
    </cfRule>
  </conditionalFormatting>
  <conditionalFormatting sqref="B18:B19 B21:B24">
    <cfRule type="containsBlanks" dxfId="199" priority="5">
      <formula>LEN(TRIM(B18))=0</formula>
    </cfRule>
  </conditionalFormatting>
  <conditionalFormatting sqref="B13">
    <cfRule type="containsBlanks" dxfId="198" priority="4">
      <formula>LEN(TRIM(B13))=0</formula>
    </cfRule>
  </conditionalFormatting>
  <conditionalFormatting sqref="B16">
    <cfRule type="containsBlanks" dxfId="197" priority="3">
      <formula>LEN(TRIM(B16))=0</formula>
    </cfRule>
  </conditionalFormatting>
  <conditionalFormatting sqref="B25">
    <cfRule type="containsBlanks" dxfId="196" priority="2">
      <formula>LEN(TRIM(B25))=0</formula>
    </cfRule>
  </conditionalFormatting>
  <conditionalFormatting sqref="B26">
    <cfRule type="containsBlanks" dxfId="195" priority="1">
      <formula>LEN(TRIM(B26))=0</formula>
    </cfRule>
  </conditionalFormatting>
  <dataValidations count="5">
    <dataValidation type="list" allowBlank="1" showInputMessage="1" showErrorMessage="1" sqref="B5:B7 B15 B22">
      <formula1>Liste6</formula1>
    </dataValidation>
    <dataValidation type="list" allowBlank="1" showInputMessage="1" showErrorMessage="1" sqref="B8:B10 B13:B14 B23:B24 B18 B21">
      <formula1>Liste1</formula1>
    </dataValidation>
    <dataValidation type="list" allowBlank="1" showInputMessage="1" showErrorMessage="1" sqref="B19">
      <formula1>Liste5</formula1>
    </dataValidation>
    <dataValidation operator="lessThanOrEqual" allowBlank="1" showInputMessage="1" showErrorMessage="1" prompt="Merci de rédiger succinctement votre réponse" sqref="B16"/>
    <dataValidation allowBlank="1" showInputMessage="1" showErrorMessage="1" prompt="Merci de rédiger succinctement votre réponse" sqref="B25:B26"/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50" r:id="rId3" name="Check Box 2">
              <controlPr defaultSize="0" autoFill="0" autoLine="0" autoPict="0">
                <anchor moveWithCells="1">
                  <from>
                    <xdr:col>1</xdr:col>
                    <xdr:colOff>66675</xdr:colOff>
                    <xdr:row>9</xdr:row>
                    <xdr:rowOff>361950</xdr:rowOff>
                  </from>
                  <to>
                    <xdr:col>1</xdr:col>
                    <xdr:colOff>1952625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4" name="Check Box 3">
              <controlPr defaultSize="0" autoFill="0" autoLine="0" autoPict="0">
                <anchor moveWithCells="1">
                  <from>
                    <xdr:col>1</xdr:col>
                    <xdr:colOff>1009650</xdr:colOff>
                    <xdr:row>10</xdr:row>
                    <xdr:rowOff>19050</xdr:rowOff>
                  </from>
                  <to>
                    <xdr:col>2</xdr:col>
                    <xdr:colOff>171450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5" name="Check Box 4">
              <controlPr defaultSize="0" autoFill="0" autoLine="0" autoPict="0">
                <anchor moveWithCells="1">
                  <from>
                    <xdr:col>1</xdr:col>
                    <xdr:colOff>1790700</xdr:colOff>
                    <xdr:row>10</xdr:row>
                    <xdr:rowOff>0</xdr:rowOff>
                  </from>
                  <to>
                    <xdr:col>2</xdr:col>
                    <xdr:colOff>962025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6" name="Check Box 5">
              <controlPr defaultSize="0" autoFill="0" autoLine="0" autoPict="0">
                <anchor moveWithCells="1">
                  <from>
                    <xdr:col>2</xdr:col>
                    <xdr:colOff>1047750</xdr:colOff>
                    <xdr:row>9</xdr:row>
                    <xdr:rowOff>352425</xdr:rowOff>
                  </from>
                  <to>
                    <xdr:col>3</xdr:col>
                    <xdr:colOff>209550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7" name="Check Box 6">
              <controlPr defaultSize="0" autoFill="0" autoLine="0" autoPict="0">
                <anchor moveWithCells="1">
                  <from>
                    <xdr:col>2</xdr:col>
                    <xdr:colOff>2667000</xdr:colOff>
                    <xdr:row>9</xdr:row>
                    <xdr:rowOff>352425</xdr:rowOff>
                  </from>
                  <to>
                    <xdr:col>3</xdr:col>
                    <xdr:colOff>1828800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8" name="Check Box 7">
              <controlPr defaultSize="0" autoFill="0" autoLine="0" autoPict="0">
                <anchor moveWithCells="1">
                  <from>
                    <xdr:col>3</xdr:col>
                    <xdr:colOff>1809750</xdr:colOff>
                    <xdr:row>9</xdr:row>
                    <xdr:rowOff>361950</xdr:rowOff>
                  </from>
                  <to>
                    <xdr:col>4</xdr:col>
                    <xdr:colOff>971550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9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0</xdr:rowOff>
                  </from>
                  <to>
                    <xdr:col>1</xdr:col>
                    <xdr:colOff>1952625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7" r:id="rId10" name="Check Box 9">
              <controlPr defaultSize="0" autoFill="0" autoLine="0" autoPict="0">
                <anchor moveWithCells="1">
                  <from>
                    <xdr:col>1</xdr:col>
                    <xdr:colOff>1057275</xdr:colOff>
                    <xdr:row>11</xdr:row>
                    <xdr:rowOff>0</xdr:rowOff>
                  </from>
                  <to>
                    <xdr:col>2</xdr:col>
                    <xdr:colOff>228600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1" name="Check Box 14">
              <controlPr defaultSize="0" autoFill="0" autoLine="0" autoPict="0">
                <anchor moveWithCells="1">
                  <from>
                    <xdr:col>1</xdr:col>
                    <xdr:colOff>104775</xdr:colOff>
                    <xdr:row>16</xdr:row>
                    <xdr:rowOff>9525</xdr:rowOff>
                  </from>
                  <to>
                    <xdr:col>1</xdr:col>
                    <xdr:colOff>1600200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12" name="Check Box 15">
              <controlPr defaultSize="0" autoFill="0" autoLine="0" autoPict="0">
                <anchor moveWithCells="1">
                  <from>
                    <xdr:col>1</xdr:col>
                    <xdr:colOff>1143000</xdr:colOff>
                    <xdr:row>16</xdr:row>
                    <xdr:rowOff>0</xdr:rowOff>
                  </from>
                  <to>
                    <xdr:col>1</xdr:col>
                    <xdr:colOff>2638425</xdr:colOff>
                    <xdr:row>16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13" name="Check Box 16">
              <controlPr defaultSize="0" autoFill="0" autoLine="0" autoPict="0">
                <anchor moveWithCells="1">
                  <from>
                    <xdr:col>1</xdr:col>
                    <xdr:colOff>104775</xdr:colOff>
                    <xdr:row>19</xdr:row>
                    <xdr:rowOff>9525</xdr:rowOff>
                  </from>
                  <to>
                    <xdr:col>1</xdr:col>
                    <xdr:colOff>1600200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14" name="Check Box 17">
              <controlPr defaultSize="0" autoFill="0" autoLine="0" autoPict="0">
                <anchor moveWithCells="1">
                  <from>
                    <xdr:col>1</xdr:col>
                    <xdr:colOff>1143000</xdr:colOff>
                    <xdr:row>18</xdr:row>
                    <xdr:rowOff>361950</xdr:rowOff>
                  </from>
                  <to>
                    <xdr:col>1</xdr:col>
                    <xdr:colOff>2638425</xdr:colOff>
                    <xdr:row>19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70</vt:i4>
      </vt:variant>
    </vt:vector>
  </HeadingPairs>
  <TitlesOfParts>
    <vt:vector size="86" baseType="lpstr">
      <vt:lpstr>Périmètre CPOM</vt:lpstr>
      <vt:lpstr>Accueil</vt:lpstr>
      <vt:lpstr>Périmètre</vt:lpstr>
      <vt:lpstr>AXE1-ESMS sect. enf.</vt:lpstr>
      <vt:lpstr>AXE1-ESMS sect. adult.</vt:lpstr>
      <vt:lpstr>AXE1-Coop-part.</vt:lpstr>
      <vt:lpstr>AXE2</vt:lpstr>
      <vt:lpstr>AXE 1 - Visibilité Adaptation</vt:lpstr>
      <vt:lpstr>AXE 1 - Gestion des risques</vt:lpstr>
      <vt:lpstr>AXE3</vt:lpstr>
      <vt:lpstr>AXE 3 - ESMS</vt:lpstr>
      <vt:lpstr>2B-Ind. Flash</vt:lpstr>
      <vt:lpstr>2D-Indic. à saisir</vt:lpstr>
      <vt:lpstr>2E-Diag financier</vt:lpstr>
      <vt:lpstr>2F-Cretons</vt:lpstr>
      <vt:lpstr>Feuil3</vt:lpstr>
      <vt:lpstr>'2D-Indic. à saisir'!Date_PACQ</vt:lpstr>
      <vt:lpstr>'2D-Indic. à saisir'!Date_PAS</vt:lpstr>
      <vt:lpstr>'2D-Indic. à saisir'!Date_site_internet</vt:lpstr>
      <vt:lpstr>'2B-Ind. Flash'!Finess_</vt:lpstr>
      <vt:lpstr>'2B-Ind. Flash'!Impression_des_titres</vt:lpstr>
      <vt:lpstr>Liste1</vt:lpstr>
      <vt:lpstr>Liste2</vt:lpstr>
      <vt:lpstr>Liste3</vt:lpstr>
      <vt:lpstr>Liste33</vt:lpstr>
      <vt:lpstr>Liste4</vt:lpstr>
      <vt:lpstr>Liste5</vt:lpstr>
      <vt:lpstr>Liste6</vt:lpstr>
      <vt:lpstr>Liste7</vt:lpstr>
      <vt:lpstr>'2D-Indic. à saisir'!Nb_aidants_formation_sect_adult</vt:lpstr>
      <vt:lpstr>'2D-Indic. à saisir'!Nb_aidants_formation_sect_enf</vt:lpstr>
      <vt:lpstr>'2D-Indic. à saisir'!Nb_jeunes_emploi_accomp</vt:lpstr>
      <vt:lpstr>'2D-Indic. à saisir'!Nb_jours_formation</vt:lpstr>
      <vt:lpstr>'2B-Ind. Flash'!Nb_pers_dossier_usager_informatisé</vt:lpstr>
      <vt:lpstr>'2D-Indic. à saisir'!Nb_trav_emploi_accomp</vt:lpstr>
      <vt:lpstr>'2E-Diag financier'!Prév_départs_retraite</vt:lpstr>
      <vt:lpstr>'2D-Indic. à saisir'!Tx_admin_Viatrajec_sect_adult</vt:lpstr>
      <vt:lpstr>'2D-Indic. à saisir'!Tx_admin_Viatrajec_sect_enf</vt:lpstr>
      <vt:lpstr>'2D-Indic. à saisir'!Tx_de_pers._accompag._bénéficiant_d‘un_dossier_usager_informatisé</vt:lpstr>
      <vt:lpstr>'2D-Indic. à saisir'!Tx_dui_sect_adult</vt:lpstr>
      <vt:lpstr>'2D-Indic. à saisir'!Tx_dui_sect_enf</vt:lpstr>
      <vt:lpstr>'2D-Indic. à saisir'!Tx_EI_tutelles</vt:lpstr>
      <vt:lpstr>'2D-Indic. à saisir'!Tx_PAG_sect_adult</vt:lpstr>
      <vt:lpstr>'2D-Indic. à saisir'!Tx_PAG_sect_enf</vt:lpstr>
      <vt:lpstr>'2D-Indic. à saisir'!Tx_prof_analys_pratiques</vt:lpstr>
      <vt:lpstr>'2D-Indic. à saisir'!Tx_refus_admin_sect_adult</vt:lpstr>
      <vt:lpstr>'2D-Indic. à saisir'!Tx_refus_admin_sect_enf</vt:lpstr>
      <vt:lpstr>'2D-Indic. à saisir'!Zon_admin_Viatrajec_sect_adult</vt:lpstr>
      <vt:lpstr>'2D-Indic. à saisir'!Zon_admin_Viatrajec_sect_enf</vt:lpstr>
      <vt:lpstr>'2D-Indic. à saisir'!Zon_cult_ext_sect_adult</vt:lpstr>
      <vt:lpstr>'2D-Indic. à saisir'!Zon_cult_ext_sect_enf</vt:lpstr>
      <vt:lpstr>'2D-Indic. à saisir'!Zon_cult_int_sect_adult</vt:lpstr>
      <vt:lpstr>'2D-Indic. à saisir'!Zon_cult_int_sect_enf</vt:lpstr>
      <vt:lpstr>'2D-Indic. à saisir'!Zon_DMP_sect_adult</vt:lpstr>
      <vt:lpstr>'2D-Indic. à saisir'!Zon_DMP_sect_enf</vt:lpstr>
      <vt:lpstr>'2D-Indic. à saisir'!Zon_dui_sect_adult</vt:lpstr>
      <vt:lpstr>'2D-Indic. à saisir'!Zon_dui_sect_enf</vt:lpstr>
      <vt:lpstr>'2D-Indic. à saisir'!Zon_EI_tutelles</vt:lpstr>
      <vt:lpstr>'2D-Indic. à saisir'!Zon_enfants_TSA</vt:lpstr>
      <vt:lpstr>Zon_guidance_TSA_sect_enf</vt:lpstr>
      <vt:lpstr>'2D-Indic. à saisir'!Zon_ind_scolarisation</vt:lpstr>
      <vt:lpstr>'2D-Indic. à saisir'!Zon_inser_pro</vt:lpstr>
      <vt:lpstr>'2D-Indic. à saisir'!Zon_inser_pro_jeunes</vt:lpstr>
      <vt:lpstr>'2D-Indic. à saisir'!Zon_nb_h_sport_sect_adult</vt:lpstr>
      <vt:lpstr>'2D-Indic. à saisir'!Zon_nb_h_sport_sect_enf</vt:lpstr>
      <vt:lpstr>'2D-Indic. à saisir'!Zon_nbpers_2h_sport_sect_adult</vt:lpstr>
      <vt:lpstr>'2D-Indic. à saisir'!Zon_nbpers_2h_sport_sect_enf</vt:lpstr>
      <vt:lpstr>'2D-Indic. à saisir'!Zon_PACQ_TSA_sect_adult</vt:lpstr>
      <vt:lpstr>'2D-Indic. à saisir'!Zon_PACQ_TSA_sect_enf</vt:lpstr>
      <vt:lpstr>'2D-Indic. à saisir'!Zon_PAG_sect_adult</vt:lpstr>
      <vt:lpstr>'2D-Indic. à saisir'!Zon_PAG_sect_enf</vt:lpstr>
      <vt:lpstr>'2D-Indic. à saisir'!Zon_prof_analys_pratiques</vt:lpstr>
      <vt:lpstr>'2D-Indic. à saisir'!Zon_refus_admin_sect_adult</vt:lpstr>
      <vt:lpstr>'2D-Indic. à saisir'!Zon_refus_admin_sect_enf</vt:lpstr>
      <vt:lpstr>'2D-Indic. à saisir'!Zon_sport_ext_sect_adult</vt:lpstr>
      <vt:lpstr>'2D-Indic. à saisir'!Zon_sport_ext_sect_enf</vt:lpstr>
      <vt:lpstr>'2D-Indic. à saisir'!Zon_sport_int_sect_adult</vt:lpstr>
      <vt:lpstr>'2D-Indic. à saisir'!Zon_sport_int_sect_enf</vt:lpstr>
      <vt:lpstr>'2B-Ind. Flash'!Zone_d_impression</vt:lpstr>
      <vt:lpstr>Accueil!Zone_d_impression</vt:lpstr>
      <vt:lpstr>'AXE1-Coop-part.'!Zone_d_impression</vt:lpstr>
      <vt:lpstr>'AXE1-ESMS sect. adult.'!Zone_d_impression</vt:lpstr>
      <vt:lpstr>'AXE1-ESMS sect. enf.'!Zone_d_impression</vt:lpstr>
      <vt:lpstr>'AXE2'!Zone_d_impression</vt:lpstr>
      <vt:lpstr>'AXE3'!Zone_d_impression</vt:lpstr>
      <vt:lpstr>'Périmètre CPOM'!Zone_d_impression</vt:lpstr>
    </vt:vector>
  </TitlesOfParts>
  <Company>Ministères Chargés des Affaires Sociales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Gwendoline ARCHENOUX</dc:creator>
  <cp:lastModifiedBy>G. Fonseca-Roisin</cp:lastModifiedBy>
  <cp:lastPrinted>2019-01-22T08:32:24Z</cp:lastPrinted>
  <dcterms:created xsi:type="dcterms:W3CDTF">2017-10-24T09:59:13Z</dcterms:created>
  <dcterms:modified xsi:type="dcterms:W3CDTF">2019-01-22T08:32:34Z</dcterms:modified>
</cp:coreProperties>
</file>