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OS\RHS\PUBLIC\RHSS\RH 5-RH\QVT\6. Egalité H-F &amp; FEP\6. lndex de l'égalité pro entre femmes et hommes\2024\"/>
    </mc:Choice>
  </mc:AlternateContent>
  <xr:revisionPtr revIDLastSave="0" documentId="13_ncr:1_{30C68024-BC1A-4565-BD7E-809A2AF9F32E}" xr6:coauthVersionLast="47" xr6:coauthVersionMax="47" xr10:uidLastSave="{00000000-0000-0000-0000-000000000000}"/>
  <bookViews>
    <workbookView xWindow="-108" yWindow="-108" windowWidth="23256" windowHeight="12456" tabRatio="826" firstSheet="1" activeTab="9" xr2:uid="{224A7DA1-F107-4E8F-A9F0-6067A0671394}"/>
  </bookViews>
  <sheets>
    <sheet name="Résultats_index" sheetId="16" r:id="rId1"/>
    <sheet name="barèmes" sheetId="15" r:id="rId2"/>
    <sheet name="indicateur1" sheetId="14" r:id="rId3"/>
    <sheet name="source_tot" sheetId="13" state="hidden" r:id="rId4"/>
    <sheet name="indicateur2" sheetId="12" r:id="rId5"/>
    <sheet name="source_tot2" sheetId="11" state="hidden" r:id="rId6"/>
    <sheet name="indicateurs3&amp;4&amp;5" sheetId="10" r:id="rId7"/>
    <sheet name="RÉMU_fonctionnaires" sheetId="3" r:id="rId8"/>
    <sheet name="ETPR_fonctionnaires" sheetId="2" r:id="rId9"/>
    <sheet name="RÉMU_contractuels" sheetId="8" r:id="rId10"/>
    <sheet name="ETPR_contractuels" sheetId="9" r:id="rId11"/>
    <sheet name="PROMO_corps_grade" sheetId="6" r:id="rId12"/>
    <sheet name="10P" sheetId="7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___cAF5" localSheetId="1">'[1]2.1.1'!#REF!</definedName>
    <definedName name="_____cAF5" localSheetId="0">'[1]2.1.1'!#REF!</definedName>
    <definedName name="_____cAF5">'[1]2.1.1'!#REF!</definedName>
    <definedName name="____cAF5" localSheetId="1">'[1]2.1.1'!#REF!</definedName>
    <definedName name="____cAF5" localSheetId="0">'[1]2.1.1'!#REF!</definedName>
    <definedName name="____cAF5">'[1]2.1.1'!#REF!</definedName>
    <definedName name="___cAF5" localSheetId="1">'[1]2.1.1'!#REF!</definedName>
    <definedName name="___cAF5" localSheetId="0">'[1]2.1.1'!#REF!</definedName>
    <definedName name="___cAF5">'[1]2.1.1'!#REF!</definedName>
    <definedName name="__cAF5" localSheetId="1">'[1]2.1.1'!#REF!</definedName>
    <definedName name="__cAF5" localSheetId="0">'[1]2.1.1'!#REF!</definedName>
    <definedName name="__cAF5">'[1]2.1.1'!#REF!</definedName>
    <definedName name="_xlnm._FilterDatabase" localSheetId="2">indicateur1!$A$17:$G$17</definedName>
    <definedName name="_xlnm._FilterDatabase" localSheetId="4">indicateur2!$A$17:$G$17</definedName>
    <definedName name="AVerifier">[1]General!$G$10</definedName>
    <definedName name="Bilan_SIRET">[1]General!$C$9</definedName>
    <definedName name="cANT5" localSheetId="1">'[1]2.1.1'!#REF!</definedName>
    <definedName name="cANT5" localSheetId="0">'[1]2.1.1'!#REF!</definedName>
    <definedName name="cANT5">'[1]2.1.1'!#REF!</definedName>
    <definedName name="CtrI_9.0" localSheetId="12">#REF!</definedName>
    <definedName name="CtrI_9.0" localSheetId="1">#REF!</definedName>
    <definedName name="CtrI_9.0" localSheetId="11">#REF!</definedName>
    <definedName name="CtrI_9.0" localSheetId="0">#REF!</definedName>
    <definedName name="CtrI_9.0">#REF!</definedName>
    <definedName name="Ctrl_1.1.1">'[1]1.1.1'!$Q$11</definedName>
    <definedName name="Ctrl_1.1.2">'[1]1.1.2'!$R$11</definedName>
    <definedName name="Ctrl_1.1.3">'[1]1.1.3'!$J$35</definedName>
    <definedName name="Ctrl_1.2.1">'[1]1.2.1'!$AC$13</definedName>
    <definedName name="Ctrl_1.2.3">'[1]1.2.3'!$K$26</definedName>
    <definedName name="Ctrl_1.3.1">'[1]1.3.1'!$Q$9</definedName>
    <definedName name="Ctrl_1.4.4">'[1]1.4.1-1.4.4'!$J$6</definedName>
    <definedName name="Ctrl_1.5.0">'[1]1.5.0'!$P$9</definedName>
    <definedName name="Ctrl_1.5.0.1" localSheetId="12">#REF!</definedName>
    <definedName name="Ctrl_1.5.0.1" localSheetId="1">#REF!</definedName>
    <definedName name="Ctrl_1.5.0.1" localSheetId="11">#REF!</definedName>
    <definedName name="Ctrl_1.5.0.1" localSheetId="0">#REF!</definedName>
    <definedName name="Ctrl_1.5.0.1">#REF!</definedName>
    <definedName name="Ctrl_1.5.2">'[1]1.5.2'!$X$12</definedName>
    <definedName name="Ctrl_1.6.2" localSheetId="12">#REF!</definedName>
    <definedName name="Ctrl_1.6.2" localSheetId="1">#REF!</definedName>
    <definedName name="Ctrl_1.6.2" localSheetId="11">#REF!</definedName>
    <definedName name="Ctrl_1.6.2" localSheetId="0">#REF!</definedName>
    <definedName name="Ctrl_1.6.2">#REF!</definedName>
    <definedName name="Ctrl_1.7.1">'[1]1.7.1'!$S$21</definedName>
    <definedName name="Ctrl_2.3.L">'[1]2.3.1'!$L$5</definedName>
    <definedName name="Ctrl_3.1_3.2">'[1]3.1.1-3.4.2'!$L$6</definedName>
    <definedName name="Ctrl_3.4.L" localSheetId="12">#REF!</definedName>
    <definedName name="Ctrl_3.4.L" localSheetId="1">#REF!</definedName>
    <definedName name="Ctrl_3.4.L" localSheetId="11">#REF!</definedName>
    <definedName name="Ctrl_3.4.L" localSheetId="0">#REF!</definedName>
    <definedName name="Ctrl_3.4.L">#REF!</definedName>
    <definedName name="ctrl_3.4l2" localSheetId="12">#REF!</definedName>
    <definedName name="ctrl_3.4l2" localSheetId="1">#REF!</definedName>
    <definedName name="ctrl_3.4l2" localSheetId="11">#REF!</definedName>
    <definedName name="ctrl_3.4l2">#REF!</definedName>
    <definedName name="Ctrl_3.5.L">'[1]3.4.4'!$E$6</definedName>
    <definedName name="Ctrl_6.1.1">'[1]6.1.1'!$R$10</definedName>
    <definedName name="Ctrl_7.1.1_7.1.3">'[1]7.1.1-7.1.3'!$F$65</definedName>
    <definedName name="Ctrl_8.1.1">'[1]8.1.1-8.1.4'!$F$3</definedName>
    <definedName name="CtrlGeneral">[1]General!$D$8</definedName>
    <definedName name="Erreur">[1]General!$G$9</definedName>
    <definedName name="fdff" localSheetId="12">'[1]2.1.1'!#REF!</definedName>
    <definedName name="fdff" localSheetId="1">'[1]2.1.1'!#REF!</definedName>
    <definedName name="fdff" localSheetId="11">'[1]2.1.1'!#REF!</definedName>
    <definedName name="fdff" localSheetId="0">'[1]2.1.1'!#REF!</definedName>
    <definedName name="fdff">'[1]2.1.1'!#REF!</definedName>
    <definedName name="fgdfgdfgd" localSheetId="12">#REF!</definedName>
    <definedName name="fgdfgdfgd" localSheetId="1">#REF!</definedName>
    <definedName name="fgdfgdfgd" localSheetId="11">#REF!</definedName>
    <definedName name="fgdfgdfgd" localSheetId="0">#REF!</definedName>
    <definedName name="fgdfgdfgd">#REF!</definedName>
    <definedName name="listcollvf" localSheetId="12">[2]ref_question!$P:$P</definedName>
    <definedName name="listcollvf" localSheetId="1">[3]ref_question!$P:$P</definedName>
    <definedName name="listcollvf" localSheetId="11">[2]ref_question!$P:$P</definedName>
    <definedName name="listcollvf">[4]ref_question!$P:$P</definedName>
    <definedName name="lstChomageContractuel" localSheetId="12">[5]_paramètre!$F$1:$F$5</definedName>
    <definedName name="lstChomageContractuel" localSheetId="1">[3]_paramètre!$F$1:$F$5</definedName>
    <definedName name="lstChomageContractuel" localSheetId="11">[2]_paramètre!$F$1:$F$5</definedName>
    <definedName name="lstChomageContractuel">[4]_paramètre!$F$1:$F$5</definedName>
    <definedName name="lstCollectivite" localSheetId="12">[5]_paramètre!$A$1:$A$22</definedName>
    <definedName name="lstReponse" localSheetId="12">[5]_paramètre!$C$1:$C$4</definedName>
    <definedName name="lstReponse" localSheetId="1">[3]_paramètre!$C$1:$C$4</definedName>
    <definedName name="lstReponse" localSheetId="11">[2]_paramètre!$C$1:$C$4</definedName>
    <definedName name="lstReponse">[4]_paramètre!$C$1:$C$4</definedName>
    <definedName name="Message_erreur" localSheetId="12">#REF!</definedName>
    <definedName name="Message_erreur" localSheetId="1">#REF!</definedName>
    <definedName name="Message_erreur" localSheetId="11">#REF!</definedName>
    <definedName name="Message_erreur" localSheetId="0">#REF!</definedName>
    <definedName name="Message_erreur">#REF!</definedName>
    <definedName name="NbCarINSEE">[1]General!$D$11</definedName>
    <definedName name="Ok">[1]General!$G$8</definedName>
    <definedName name="PdG_CodeCollectivite" localSheetId="12">#REF!</definedName>
    <definedName name="PdG_CodeCollectivite" localSheetId="1">#REF!</definedName>
    <definedName name="PdG_CodeCollectivite" localSheetId="11">#REF!</definedName>
    <definedName name="PdG_CodeCollectivite" localSheetId="0">#REF!</definedName>
    <definedName name="PdG_CodeCollectivite">#REF!</definedName>
    <definedName name="PdG_CollectiviteBILAN_NON">'[6]Page de garde'!$AA$39</definedName>
    <definedName name="PdG_CollectiviteBILAN_OUI">'[6]Page de garde'!$Y$39</definedName>
    <definedName name="Reponses" localSheetId="1">[3]ref_question!$B$2:$B$5</definedName>
    <definedName name="Reponses">[2]ref_question!$B$2:$B$5</definedName>
    <definedName name="siret" localSheetId="1">'[7]#REF'!#REF!</definedName>
    <definedName name="siret" localSheetId="0">'[7]#REF'!#REF!</definedName>
    <definedName name="siret">'[7]#REF'!#REF!</definedName>
    <definedName name="TABLE_29">'[8]Fiche 1.6.1-1.6'!$A$15:$H$35</definedName>
    <definedName name="titi" localSheetId="12">#REF!</definedName>
    <definedName name="titi" localSheetId="1">#REF!</definedName>
    <definedName name="titi" localSheetId="11">#REF!</definedName>
    <definedName name="titi" localSheetId="0">#REF!</definedName>
    <definedName name="titi">#REF!</definedName>
    <definedName name="transfa" localSheetId="2">#REF!</definedName>
    <definedName name="transfa" localSheetId="4">#REF!</definedName>
    <definedName name="transfa" localSheetId="3">#REF!</definedName>
    <definedName name="transfa" localSheetId="5">#REF!</definedName>
    <definedName name="transfa">#REF!</definedName>
    <definedName name="truc" localSheetId="1">'[1]2.1.1'!#REF!</definedName>
    <definedName name="truc" localSheetId="0">'[1]2.1.1'!#REF!</definedName>
    <definedName name="truc">'[1]2.1.1'!#REF!</definedName>
    <definedName name="Val_111A_Col" localSheetId="1">#REF!</definedName>
    <definedName name="Val_111A_Col" localSheetId="0">#REF!</definedName>
    <definedName name="Val_111A_Col">#REF!</definedName>
    <definedName name="Val_111A_Lig" localSheetId="1">#REF!</definedName>
    <definedName name="Val_111A_Lig" localSheetId="0">#REF!</definedName>
    <definedName name="Val_111A_Lig">#REF!</definedName>
    <definedName name="Val_111B_Col" localSheetId="1">#REF!</definedName>
    <definedName name="Val_111B_Col" localSheetId="0">#REF!</definedName>
    <definedName name="Val_111B_Col">#REF!</definedName>
    <definedName name="Val_111B_Lig" localSheetId="1">#REF!</definedName>
    <definedName name="Val_111B_Lig">#REF!</definedName>
    <definedName name="Val_114_Col" localSheetId="12">#REF!</definedName>
    <definedName name="Val_114_Col" localSheetId="1">#REF!</definedName>
    <definedName name="Val_114_Col" localSheetId="11">#REF!</definedName>
    <definedName name="Val_114_Col">#REF!</definedName>
    <definedName name="Val_114_Col1" localSheetId="1">#REF!</definedName>
    <definedName name="Val_114_Col1">#REF!</definedName>
    <definedName name="Val_114_Col2" localSheetId="1">#REF!</definedName>
    <definedName name="Val_114_Col2">#REF!</definedName>
    <definedName name="Val_114_Lig" localSheetId="1">#REF!</definedName>
    <definedName name="Val_114_Lig">#REF!</definedName>
    <definedName name="Val_114_Lig1" localSheetId="12">#REF!</definedName>
    <definedName name="Val_114_Lig1" localSheetId="1">#REF!</definedName>
    <definedName name="Val_114_Lig1" localSheetId="11">#REF!</definedName>
    <definedName name="Val_114_Lig1">#REF!</definedName>
    <definedName name="Val_114_Lig2" localSheetId="12">#REF!</definedName>
    <definedName name="Val_114_Lig2" localSheetId="1">#REF!</definedName>
    <definedName name="Val_114_Lig2" localSheetId="11">#REF!</definedName>
    <definedName name="Val_114_Lig2">#REF!</definedName>
    <definedName name="Val_124_Col" localSheetId="12">#REF!</definedName>
    <definedName name="Val_124_Col" localSheetId="1">#REF!</definedName>
    <definedName name="Val_124_Col" localSheetId="11">#REF!</definedName>
    <definedName name="Val_124_Col">#REF!</definedName>
    <definedName name="Val_124_Col1" localSheetId="1">#REF!</definedName>
    <definedName name="Val_124_Col1">#REF!</definedName>
    <definedName name="Val_124_Col2" localSheetId="1">#REF!</definedName>
    <definedName name="Val_124_Col2">#REF!</definedName>
    <definedName name="Val_124_Lig" localSheetId="1">#REF!</definedName>
    <definedName name="Val_124_Lig">#REF!</definedName>
    <definedName name="Val_124_Lig1" localSheetId="12">#REF!</definedName>
    <definedName name="Val_124_Lig1" localSheetId="1">#REF!</definedName>
    <definedName name="Val_124_Lig1" localSheetId="11">#REF!</definedName>
    <definedName name="Val_124_Lig1">#REF!</definedName>
    <definedName name="Val_124_Lig2" localSheetId="12">#REF!</definedName>
    <definedName name="Val_124_Lig2" localSheetId="1">#REF!</definedName>
    <definedName name="Val_124_Lig2" localSheetId="11">#REF!</definedName>
    <definedName name="Val_124_Lig2">#REF!</definedName>
    <definedName name="Val_131B_Lig1" localSheetId="12">#REF!</definedName>
    <definedName name="Val_131B_Lig1" localSheetId="1">#REF!</definedName>
    <definedName name="Val_131B_Lig1" localSheetId="11">#REF!</definedName>
    <definedName name="Val_131B_Lig1">#REF!</definedName>
    <definedName name="Val_131B_Lig2" localSheetId="12">#REF!</definedName>
    <definedName name="Val_131B_Lig2" localSheetId="1">#REF!</definedName>
    <definedName name="Val_131B_Lig2" localSheetId="11">#REF!</definedName>
    <definedName name="Val_131B_Lig2">#REF!</definedName>
    <definedName name="Val_150A_Lig1" localSheetId="12">'[5]IND 1.9.4.0'!#REF!</definedName>
    <definedName name="Val_150A_Lig1" localSheetId="1">'[3]IND 1.9.4.0'!#REF!</definedName>
    <definedName name="Val_150A_Lig1" localSheetId="11">'[2]IND 1.9.4.0'!#REF!</definedName>
    <definedName name="Val_150A_Lig1" localSheetId="0">'[4]IND 1.9.4.0'!#REF!</definedName>
    <definedName name="Val_150A_Lig1">'[4]IND 1.9.4.0'!#REF!</definedName>
    <definedName name="Val_150B_Lig1" localSheetId="12">'[5]IND 1.9.4.0'!#REF!</definedName>
    <definedName name="Val_150B_Lig1" localSheetId="1">'[3]IND 1.9.4.0'!#REF!</definedName>
    <definedName name="Val_150B_Lig1" localSheetId="11">'[2]IND 1.9.4.0'!#REF!</definedName>
    <definedName name="Val_150B_Lig1">'[4]IND 1.9.4.0'!#REF!</definedName>
    <definedName name="Val_154_Col" localSheetId="1">#REF!</definedName>
    <definedName name="Val_154_Col" localSheetId="11">PROMO_corps_grade!#REF!</definedName>
    <definedName name="Val_154_Col" localSheetId="0">#REF!</definedName>
    <definedName name="Val_154_Col">#REF!</definedName>
    <definedName name="Val_154_Lig" localSheetId="1">#REF!</definedName>
    <definedName name="Val_154_Lig" localSheetId="11">PROMO_corps_grade!#REF!</definedName>
    <definedName name="Val_154_Lig" localSheetId="0">#REF!</definedName>
    <definedName name="Val_154_Lig">#REF!</definedName>
    <definedName name="Val_155_Col" localSheetId="1">#REF!</definedName>
    <definedName name="Val_155_Col" localSheetId="11">PROMO_corps_grade!#REF!</definedName>
    <definedName name="Val_155_Col" localSheetId="0">#REF!</definedName>
    <definedName name="Val_155_Col">#REF!</definedName>
    <definedName name="Val_155_Lig" localSheetId="12">'[5]IND 1.9.5 - 1.9.6.1'!#REF!</definedName>
    <definedName name="Val_155_Lig" localSheetId="1">#REF!</definedName>
    <definedName name="Val_155_Lig" localSheetId="11">PROMO_corps_grade!#REF!</definedName>
    <definedName name="Val_155_Lig" localSheetId="0">#REF!</definedName>
    <definedName name="Val_155_Lig">#REF!</definedName>
    <definedName name="Val_156_Lig" localSheetId="12">#REF!</definedName>
    <definedName name="Val_156_Lig" localSheetId="1">#REF!</definedName>
    <definedName name="Val_156_Lig" localSheetId="11">#REF!</definedName>
    <definedName name="Val_156_Lig">#REF!</definedName>
    <definedName name="Val_157_Lig2" localSheetId="12">#REF!</definedName>
    <definedName name="Val_157_Lig2" localSheetId="1">#REF!</definedName>
    <definedName name="Val_157_Lig2" localSheetId="11">#REF!</definedName>
    <definedName name="Val_157_Lig2">#REF!</definedName>
    <definedName name="Val_211B_Col" localSheetId="12">'[5]IND 2.1.1'!#REF!</definedName>
    <definedName name="Val_211B_Col" localSheetId="1">'[3]IND 2.1.1'!#REF!</definedName>
    <definedName name="Val_211B_Col" localSheetId="11">'[2]IND 2.1.1'!#REF!</definedName>
    <definedName name="Val_211B_Col" localSheetId="0">'[4]IND 2.1.1'!#REF!</definedName>
    <definedName name="Val_211B_Col">'[4]IND 2.1.1'!#REF!</definedName>
    <definedName name="Val_211C_Col" localSheetId="12">'[5]IND 2.1.1'!#REF!</definedName>
    <definedName name="Val_211C_Col" localSheetId="1">'[3]IND 2.1.1'!#REF!</definedName>
    <definedName name="Val_211C_Col" localSheetId="11">'[2]IND 2.1.1'!#REF!</definedName>
    <definedName name="Val_211C_Col">'[4]IND 2.1.1'!#REF!</definedName>
    <definedName name="Val_212A_Col" localSheetId="12">#REF!</definedName>
    <definedName name="Val_212A_Lig" localSheetId="12">#REF!</definedName>
    <definedName name="Val_212B_Col" localSheetId="12">#REF!</definedName>
    <definedName name="Val_212B_Col" localSheetId="1">'[3]IND 2.1.2'!#REF!</definedName>
    <definedName name="Val_212B_Col" localSheetId="11">'[2]IND 2.1.2'!#REF!</definedName>
    <definedName name="Val_212B_Col" localSheetId="0">'[4]IND 2.1.2'!#REF!</definedName>
    <definedName name="Val_212B_Col">'[4]IND 2.1.2'!#REF!</definedName>
    <definedName name="Val_212B_Lig" localSheetId="12">#REF!</definedName>
    <definedName name="Val_212C_Col" localSheetId="12">#REF!</definedName>
    <definedName name="Val_212C_Col" localSheetId="1">'[3]IND 2.1.2'!#REF!</definedName>
    <definedName name="Val_212C_Col" localSheetId="11">'[2]IND 2.1.2'!#REF!</definedName>
    <definedName name="Val_212C_Col" localSheetId="0">'[4]IND 2.1.2'!#REF!</definedName>
    <definedName name="Val_212C_Col">'[4]IND 2.1.2'!#REF!</definedName>
    <definedName name="Val_212C_Lig" localSheetId="12">#REF!</definedName>
    <definedName name="Val_212C_Lig" localSheetId="1">'[3]IND 2.1.2'!#REF!</definedName>
    <definedName name="Val_212C_Lig" localSheetId="11">'[2]IND 2.1.2'!#REF!</definedName>
    <definedName name="Val_212C_Lig" localSheetId="0">'[4]IND 2.1.2'!#REF!</definedName>
    <definedName name="Val_212C_Lig">'[4]IND 2.1.2'!#REF!</definedName>
    <definedName name="Val_213A_Col" localSheetId="12">#REF!</definedName>
    <definedName name="Val_213A_Lig" localSheetId="12">#REF!</definedName>
    <definedName name="Val_213B_Col" localSheetId="12">#REF!</definedName>
    <definedName name="Val_213B_Col" localSheetId="1">'[3]IND 2.1.3'!#REF!</definedName>
    <definedName name="Val_213B_Col" localSheetId="11">'[2]IND 2.1.3'!#REF!</definedName>
    <definedName name="Val_213B_Col" localSheetId="0">'[4]IND 2.1.3'!#REF!</definedName>
    <definedName name="Val_213B_Col">'[4]IND 2.1.3'!#REF!</definedName>
    <definedName name="Val_213B_Lig" localSheetId="12">#REF!</definedName>
    <definedName name="Val_213C_Col" localSheetId="12">#REF!</definedName>
    <definedName name="Val_213C_Lig" localSheetId="12">#REF!</definedName>
    <definedName name="Val_213C_Lig" localSheetId="1">'[3]IND 2.1.3'!#REF!</definedName>
    <definedName name="Val_213C_Lig" localSheetId="11">'[2]IND 2.1.3'!#REF!</definedName>
    <definedName name="Val_213C_Lig" localSheetId="0">'[4]IND 2.1.3'!#REF!</definedName>
    <definedName name="Val_213C_Lig">'[4]IND 2.1.3'!#REF!</definedName>
    <definedName name="Val_214_Col" localSheetId="12">#REF!</definedName>
    <definedName name="Val_215_Col" localSheetId="12">#REF!</definedName>
    <definedName name="Val_215A_Col" localSheetId="12">#REF!</definedName>
    <definedName name="Val_215A_Col" localSheetId="1">#REF!</definedName>
    <definedName name="Val_215A_Col" localSheetId="11">#REF!</definedName>
    <definedName name="Val_215A_Col">#REF!</definedName>
    <definedName name="Val_215A_Lig" localSheetId="12">#REF!</definedName>
    <definedName name="Val_215A_Lig" localSheetId="1">#REF!</definedName>
    <definedName name="Val_215A_Lig" localSheetId="11">#REF!</definedName>
    <definedName name="Val_215A_Lig">#REF!</definedName>
    <definedName name="Val_215B_Col" localSheetId="12">#REF!</definedName>
    <definedName name="Val_215B_Col" localSheetId="1">#REF!</definedName>
    <definedName name="Val_215B_Col" localSheetId="11">#REF!</definedName>
    <definedName name="Val_215B_Col">#REF!</definedName>
    <definedName name="Val_215B_Lig" localSheetId="12">#REF!</definedName>
    <definedName name="Val_215B_Lig" localSheetId="1">#REF!</definedName>
    <definedName name="Val_215B_Lig" localSheetId="11">#REF!</definedName>
    <definedName name="Val_215B_Lig">#REF!</definedName>
    <definedName name="Val_216_Col" localSheetId="12">#REF!</definedName>
    <definedName name="Val_217A_Col1" localSheetId="12">#REF!</definedName>
    <definedName name="Val_217A_Col2" localSheetId="12">#REF!</definedName>
    <definedName name="Val_217B_Col1" localSheetId="12">#REF!</definedName>
    <definedName name="Val_217B_Col2" localSheetId="12">#REF!</definedName>
    <definedName name="Val_221_Col" localSheetId="12">#REF!</definedName>
    <definedName name="Val_221_Lig" localSheetId="12">#REF!</definedName>
    <definedName name="Val_222_Col" localSheetId="12">#REF!</definedName>
    <definedName name="Val_222_Lig" localSheetId="12">#REF!</definedName>
    <definedName name="Val_223A_Col" localSheetId="12">#REF!</definedName>
    <definedName name="Val_223A_Col" localSheetId="1">'[3]IND 2.2.1 et 2.2.3'!#REF!</definedName>
    <definedName name="Val_223A_Col" localSheetId="11">'[2]IND 2.2.1 et 2.2.3'!#REF!</definedName>
    <definedName name="Val_223A_Col" localSheetId="0">'[4]IND 2.2.1 et 2.2.3'!#REF!</definedName>
    <definedName name="Val_223A_Col">'[4]IND 2.2.1 et 2.2.3'!#REF!</definedName>
    <definedName name="Val_223A_Lig1" localSheetId="12">#REF!</definedName>
    <definedName name="Val_223A_Lig2" localSheetId="12">#REF!</definedName>
    <definedName name="Val_223B_Col" localSheetId="12">#REF!</definedName>
    <definedName name="Val_223B_Lig1" localSheetId="12">#REF!</definedName>
    <definedName name="Val_223B_Lig2" localSheetId="12">#REF!</definedName>
    <definedName name="Val_223C_Col" localSheetId="12">#REF!</definedName>
    <definedName name="Val_223C_Lig1" localSheetId="12">#REF!</definedName>
    <definedName name="Val_223C_Lig2" localSheetId="12">#REF!</definedName>
    <definedName name="Val_224_Lig1" localSheetId="12">#REF!</definedName>
    <definedName name="Val_224_Lig2" localSheetId="12">#REF!</definedName>
    <definedName name="Val_226A_Col" localSheetId="12">#REF!</definedName>
    <definedName name="Val_226A_Lig1" localSheetId="12">#REF!</definedName>
    <definedName name="Val_226A_Lig2" localSheetId="12">#REF!</definedName>
    <definedName name="Val_226B_Col" localSheetId="12">#REF!</definedName>
    <definedName name="Val_226B_Lig1" localSheetId="12">#REF!</definedName>
    <definedName name="Val_226B_Lig2" localSheetId="12">#REF!</definedName>
    <definedName name="Val_226C_Col" localSheetId="12">#REF!</definedName>
    <definedName name="Val_226C_Lig1" localSheetId="12">#REF!</definedName>
    <definedName name="Val_226C_Lig2" localSheetId="12">#REF!</definedName>
    <definedName name="Val_231_Col" localSheetId="12">#REF!</definedName>
    <definedName name="Val_231_Lig" localSheetId="12">#REF!</definedName>
    <definedName name="Val_311_Col1" localSheetId="12">#REF!</definedName>
    <definedName name="Val_311_Col1" localSheetId="1">#REF!</definedName>
    <definedName name="Val_311_Col1" localSheetId="11">'[2]IND 3.1.1-3.3.1 et 3.4.1-3.4.3'!#REF!</definedName>
    <definedName name="Val_311_Col1">'[4]IND 3.1.1-3.3.1 et 3.4.1-3.4.3'!#REF!</definedName>
    <definedName name="Val_311_Col2" localSheetId="12">#REF!</definedName>
    <definedName name="Val_311_Col2" localSheetId="1">#REF!</definedName>
    <definedName name="Val_311_Col2" localSheetId="11">'[2]IND 3.1.1-3.3.1 et 3.4.1-3.4.3'!#REF!</definedName>
    <definedName name="Val_311_Col2" localSheetId="0">'[4]IND 3.1.1-3.3.1 et 3.4.1-3.4.3'!#REF!</definedName>
    <definedName name="Val_311_Col2">'[4]IND 3.1.1-3.3.1 et 3.4.1-3.4.3'!#REF!</definedName>
    <definedName name="Val_311_Lig1" localSheetId="12">#REF!</definedName>
    <definedName name="Val_311_Lig1" localSheetId="1">#REF!</definedName>
    <definedName name="Val_311_Lig1" localSheetId="0">#REF!</definedName>
    <definedName name="Val_311_Lig1">#REF!</definedName>
    <definedName name="Val_311_Lig2" localSheetId="12">#REF!</definedName>
    <definedName name="Val_311_Lig2" localSheetId="1">#REF!</definedName>
    <definedName name="Val_311_Lig2">#REF!</definedName>
    <definedName name="Val_321_Col1" localSheetId="12">#REF!</definedName>
    <definedName name="Val_321_Col1" localSheetId="1">#REF!</definedName>
    <definedName name="Val_321_Col1" localSheetId="11">'[2]IND 3.1.1-3.3.1 et 3.4.1-3.4.3'!#REF!</definedName>
    <definedName name="Val_321_Col1">'[4]IND 3.1.1-3.3.1 et 3.4.1-3.4.3'!#REF!</definedName>
    <definedName name="Val_321_Col2" localSheetId="12">#REF!</definedName>
    <definedName name="Val_321_Col2" localSheetId="1">#REF!</definedName>
    <definedName name="Val_321_Col2" localSheetId="11">'[2]IND 3.1.1-3.3.1 et 3.4.1-3.4.3'!#REF!</definedName>
    <definedName name="Val_321_Col2" localSheetId="0">'[4]IND 3.1.1-3.3.1 et 3.4.1-3.4.3'!#REF!</definedName>
    <definedName name="Val_321_Col2">'[4]IND 3.1.1-3.3.1 et 3.4.1-3.4.3'!#REF!</definedName>
    <definedName name="Val_321_Lig1" localSheetId="12">#REF!</definedName>
    <definedName name="Val_321_Lig1" localSheetId="1">#REF!</definedName>
    <definedName name="Val_321_Lig1" localSheetId="0">#REF!</definedName>
    <definedName name="Val_321_Lig1">#REF!</definedName>
    <definedName name="Val_321_Lig2" localSheetId="12">#REF!</definedName>
    <definedName name="Val_321_Lig2" localSheetId="1">#REF!</definedName>
    <definedName name="Val_321_Lig2">#REF!</definedName>
    <definedName name="Val_331_Col" localSheetId="12">#REF!</definedName>
    <definedName name="Val_331_Col" localSheetId="1">#REF!</definedName>
    <definedName name="Val_331_Col">#REF!</definedName>
    <definedName name="Val_331_Lig" localSheetId="12">#REF!</definedName>
    <definedName name="Val_331_Lig" localSheetId="1">#REF!</definedName>
    <definedName name="Val_331_Lig">#REF!</definedName>
    <definedName name="Val_344_Col" localSheetId="12">#REF!</definedName>
    <definedName name="Val_344_Lig1" localSheetId="12">#REF!</definedName>
    <definedName name="Val_344_Lig2" localSheetId="12">#REF!</definedName>
    <definedName name="Val_344_Lig3" localSheetId="12">#REF!</definedName>
    <definedName name="Val_344_Lig4" localSheetId="12">#REF!</definedName>
    <definedName name="Val_411_Col" localSheetId="12">#REF!</definedName>
    <definedName name="Val_412_Col" localSheetId="12">#REF!</definedName>
    <definedName name="Val_413_Lig" localSheetId="12">#REF!</definedName>
    <definedName name="Val_421B_Col" localSheetId="12">#REF!</definedName>
    <definedName name="Val_421B_Lig1" localSheetId="12">#REF!</definedName>
    <definedName name="Val_421B_Lig2" localSheetId="12">#REF!</definedName>
    <definedName name="Val_421C_Col" localSheetId="12">#REF!</definedName>
    <definedName name="Val_421C_Lig1" localSheetId="12">#REF!</definedName>
    <definedName name="Val_421C_Lig2" localSheetId="12">#REF!</definedName>
    <definedName name="Val_422_Col" localSheetId="12">#REF!</definedName>
    <definedName name="Val_422_Lig1" localSheetId="12">#REF!</definedName>
    <definedName name="Val_422_Lig2" localSheetId="12">#REF!</definedName>
    <definedName name="Val_423_Col" localSheetId="12">#REF!</definedName>
    <definedName name="Val_423_Lig" localSheetId="12">#REF!</definedName>
    <definedName name="Val_424_Col" localSheetId="12">#REF!</definedName>
    <definedName name="Val_424_Lig1" localSheetId="12">#REF!</definedName>
    <definedName name="Val_424_Lig2" localSheetId="12">#REF!</definedName>
    <definedName name="Val_431A_Col" localSheetId="12">#REF!</definedName>
    <definedName name="Val_431A_Lig" localSheetId="12">#REF!</definedName>
    <definedName name="Val_431B_Col" localSheetId="12">#REF!</definedName>
    <definedName name="Val_431B_Lig" localSheetId="12">#REF!</definedName>
    <definedName name="Val_431C_Col" localSheetId="12">#REF!</definedName>
    <definedName name="Val_431C_Lig" localSheetId="12">#REF!</definedName>
    <definedName name="Val_431D_Col" localSheetId="12">#REF!</definedName>
    <definedName name="Val_431D_Lig" localSheetId="12">#REF!</definedName>
    <definedName name="Val_511A_Col" localSheetId="12">#REF!</definedName>
    <definedName name="Val_511A_Lig1" localSheetId="12">#REF!</definedName>
    <definedName name="Val_511A_Lig2" localSheetId="12">#REF!</definedName>
    <definedName name="Val_511B_Col1" localSheetId="12">#REF!</definedName>
    <definedName name="Val_511B_Col2" localSheetId="12">#REF!</definedName>
    <definedName name="Val_511B_Lig" localSheetId="12">#REF!</definedName>
    <definedName name="Val_511C_Col1" localSheetId="12">#REF!</definedName>
    <definedName name="Val_511C_Col2" localSheetId="12">#REF!</definedName>
    <definedName name="Val_511C_Lig" localSheetId="12">#REF!</definedName>
    <definedName name="Val_511D_Col1" localSheetId="12">#REF!</definedName>
    <definedName name="Val_511D_Col2" localSheetId="12">#REF!</definedName>
    <definedName name="Val_511D_Lig" localSheetId="12">#REF!</definedName>
    <definedName name="Val_511E_Col1" localSheetId="12">#REF!</definedName>
    <definedName name="Val_511E_Col2" localSheetId="12">#REF!</definedName>
    <definedName name="Val_511E_Lig" localSheetId="12">#REF!</definedName>
    <definedName name="Val_512A_Col" localSheetId="12">#REF!</definedName>
    <definedName name="Val_512A_Lig" localSheetId="12">#REF!</definedName>
    <definedName name="Val_512B_Col" localSheetId="12">#REF!</definedName>
    <definedName name="Val_512B_Lig" localSheetId="12">#REF!</definedName>
    <definedName name="Val_512C_Col" localSheetId="12">#REF!</definedName>
    <definedName name="Val_512C_Lig" localSheetId="12">#REF!</definedName>
    <definedName name="Val_513_Col" localSheetId="12">#REF!</definedName>
    <definedName name="Val_513_Lig1" localSheetId="12">#REF!</definedName>
    <definedName name="Val_513_Lig2" localSheetId="12">#REF!</definedName>
    <definedName name="Val_514_Col" localSheetId="12">#REF!</definedName>
    <definedName name="Val_612_Col" localSheetId="12">#REF!</definedName>
    <definedName name="Val_613_Col" localSheetId="12">#REF!</definedName>
    <definedName name="Val_613_Lig" localSheetId="12">#REF!</definedName>
    <definedName name="Val_613_Lig" localSheetId="1">#REF!</definedName>
    <definedName name="Val_613_Lig" localSheetId="11">#REF!</definedName>
    <definedName name="Val_613_Lig">#REF!</definedName>
    <definedName name="Val_614_Col" localSheetId="12">#REF!</definedName>
    <definedName name="Val_614_Col" localSheetId="1">#REF!</definedName>
    <definedName name="Val_614_Col" localSheetId="11">#REF!</definedName>
    <definedName name="Val_614_Col">#REF!</definedName>
    <definedName name="Val_614_Lig" localSheetId="12">#REF!</definedName>
    <definedName name="Val_614_Lig" localSheetId="1">#REF!</definedName>
    <definedName name="Val_614_Lig" localSheetId="11">#REF!</definedName>
    <definedName name="Val_614_Lig">#REF!</definedName>
    <definedName name="Val_614A_Col" localSheetId="12">#REF!</definedName>
    <definedName name="Val_614A_Lig" localSheetId="12">#REF!</definedName>
    <definedName name="Val_614B_Col" localSheetId="12">#REF!</definedName>
    <definedName name="Val_614B_Lig" localSheetId="12">#REF!</definedName>
    <definedName name="Val_614C_Col" localSheetId="12">#REF!</definedName>
    <definedName name="Val_614C_Lig" localSheetId="12">#REF!</definedName>
    <definedName name="Val_614D_Col" localSheetId="12">#REF!</definedName>
    <definedName name="Val_614D_Lig" localSheetId="12">#REF!</definedName>
    <definedName name="Val_712_Lig" localSheetId="12">#REF!</definedName>
    <definedName name="Val_712_Lig" localSheetId="1">#REF!</definedName>
    <definedName name="Val_712_Lig" localSheetId="11">#REF!</definedName>
    <definedName name="Val_712_Lig">#REF!</definedName>
    <definedName name="Val_713_Col" localSheetId="12">#REF!</definedName>
    <definedName name="Val_713_Col" localSheetId="1">#REF!</definedName>
    <definedName name="Val_713_Col" localSheetId="11">#REF!</definedName>
    <definedName name="Val_713_Col">#REF!</definedName>
    <definedName name="Val_713_Lig" localSheetId="12">#REF!</definedName>
    <definedName name="Val_713_Lig" localSheetId="1">#REF!</definedName>
    <definedName name="Val_713_Lig" localSheetId="11">#REF!</definedName>
    <definedName name="Val_713_Lig">#REF!</definedName>
    <definedName name="Val_714A_Lig" localSheetId="12">#REF!</definedName>
    <definedName name="Val_714B_Col" localSheetId="12">#REF!</definedName>
    <definedName name="Val_714B_Lig" localSheetId="12">#REF!</definedName>
    <definedName name="Valeur_111A" localSheetId="1">#REF!</definedName>
    <definedName name="Valeur_111A">#REF!</definedName>
    <definedName name="Valeur_111B" localSheetId="1">#REF!</definedName>
    <definedName name="Valeur_111B">#REF!</definedName>
    <definedName name="Valeur_114" localSheetId="1">#REF!</definedName>
    <definedName name="Valeur_114">#REF!</definedName>
    <definedName name="Valeur_124" localSheetId="1">#REF!</definedName>
    <definedName name="Valeur_124">#REF!</definedName>
    <definedName name="Valeur_154" localSheetId="1">#REF!</definedName>
    <definedName name="Valeur_154" localSheetId="11">PROMO_corps_grade!#REF!</definedName>
    <definedName name="Valeur_154" localSheetId="0">#REF!</definedName>
    <definedName name="Valeur_154">#REF!</definedName>
    <definedName name="Valeur_155" localSheetId="1">#REF!</definedName>
    <definedName name="Valeur_155" localSheetId="11">PROMO_corps_grade!$B$19:$C$19</definedName>
    <definedName name="Valeur_155" localSheetId="0">#REF!</definedName>
    <definedName name="Valeur_155">#REF!</definedName>
    <definedName name="Valeur_212A" localSheetId="12">#REF!</definedName>
    <definedName name="Valeur_212B" localSheetId="12">#REF!</definedName>
    <definedName name="Valeur_212C" localSheetId="12">#REF!</definedName>
    <definedName name="Valeur_213A" localSheetId="12">#REF!</definedName>
    <definedName name="Valeur_213B" localSheetId="12">#REF!</definedName>
    <definedName name="Valeur_213C" localSheetId="12">#REF!</definedName>
    <definedName name="Valeur_214" localSheetId="12">#REF!</definedName>
    <definedName name="Valeur_215" localSheetId="12">#REF!</definedName>
    <definedName name="Valeur_215A" localSheetId="12">#REF!</definedName>
    <definedName name="Valeur_215A" localSheetId="1">#REF!</definedName>
    <definedName name="Valeur_215A" localSheetId="11">#REF!</definedName>
    <definedName name="Valeur_215A">#REF!</definedName>
    <definedName name="Valeur_215B" localSheetId="12">#REF!</definedName>
    <definedName name="Valeur_215B" localSheetId="1">#REF!</definedName>
    <definedName name="Valeur_215B" localSheetId="11">#REF!</definedName>
    <definedName name="Valeur_215B">#REF!</definedName>
    <definedName name="Valeur_216" localSheetId="12">#REF!</definedName>
    <definedName name="Valeur_217A" localSheetId="12">#REF!</definedName>
    <definedName name="Valeur_217B" localSheetId="12">#REF!</definedName>
    <definedName name="Valeur_221" localSheetId="12">#REF!</definedName>
    <definedName name="Valeur_222" localSheetId="12">#REF!</definedName>
    <definedName name="Valeur_223A" localSheetId="12">#REF!</definedName>
    <definedName name="Valeur_223B" localSheetId="12">#REF!</definedName>
    <definedName name="Valeur_223C" localSheetId="12">#REF!</definedName>
    <definedName name="Valeur_224" localSheetId="12">#REF!</definedName>
    <definedName name="Valeur_226A" localSheetId="12">#REF!</definedName>
    <definedName name="Valeur_226B" localSheetId="12">#REF!</definedName>
    <definedName name="Valeur_226C" localSheetId="12">#REF!</definedName>
    <definedName name="Valeur_231" localSheetId="12">#REF!</definedName>
    <definedName name="Valeur_311" localSheetId="12">#REF!</definedName>
    <definedName name="Valeur_311" localSheetId="1">#REF!</definedName>
    <definedName name="Valeur_311">#REF!</definedName>
    <definedName name="Valeur_321" localSheetId="12">#REF!</definedName>
    <definedName name="Valeur_321" localSheetId="1">#REF!</definedName>
    <definedName name="Valeur_321">#REF!</definedName>
    <definedName name="Valeur_331" localSheetId="12">#REF!</definedName>
    <definedName name="Valeur_331" localSheetId="1">#REF!</definedName>
    <definedName name="Valeur_331">#REF!</definedName>
    <definedName name="Valeur_344" localSheetId="12">#REF!</definedName>
    <definedName name="Valeur_411" localSheetId="12">#REF!</definedName>
    <definedName name="Valeur_412" localSheetId="12">#REF!</definedName>
    <definedName name="Valeur_413" localSheetId="12">#REF!</definedName>
    <definedName name="Valeur_421B" localSheetId="12">#REF!</definedName>
    <definedName name="Valeur_421C" localSheetId="12">#REF!</definedName>
    <definedName name="Valeur_422" localSheetId="12">#REF!</definedName>
    <definedName name="Valeur_423" localSheetId="12">#REF!</definedName>
    <definedName name="Valeur_424" localSheetId="12">#REF!</definedName>
    <definedName name="Valeur_431A" localSheetId="12">#REF!</definedName>
    <definedName name="Valeur_431B" localSheetId="12">#REF!</definedName>
    <definedName name="Valeur_431C" localSheetId="12">#REF!</definedName>
    <definedName name="Valeur_431D" localSheetId="12">#REF!</definedName>
    <definedName name="Valeur_511A" localSheetId="12">#REF!</definedName>
    <definedName name="Valeur_511B" localSheetId="12">#REF!</definedName>
    <definedName name="Valeur_511C" localSheetId="12">#REF!</definedName>
    <definedName name="Valeur_511D" localSheetId="12">#REF!</definedName>
    <definedName name="Valeur_511E" localSheetId="12">#REF!</definedName>
    <definedName name="Valeur_512A" localSheetId="12">#REF!</definedName>
    <definedName name="Valeur_512B" localSheetId="12">#REF!</definedName>
    <definedName name="Valeur_512C" localSheetId="12">#REF!</definedName>
    <definedName name="Valeur_513" localSheetId="12">#REF!</definedName>
    <definedName name="Valeur_514" localSheetId="12">#REF!</definedName>
    <definedName name="Valeur_612" localSheetId="12">#REF!</definedName>
    <definedName name="Valeur_613" localSheetId="12">#REF!</definedName>
    <definedName name="Valeur_614" localSheetId="12">#REF!</definedName>
    <definedName name="Valeur_614" localSheetId="1">#REF!</definedName>
    <definedName name="Valeur_614" localSheetId="11">#REF!</definedName>
    <definedName name="Valeur_614">#REF!</definedName>
    <definedName name="Valeur_614A" localSheetId="12">#REF!</definedName>
    <definedName name="Valeur_614B" localSheetId="12">#REF!</definedName>
    <definedName name="Valeur_614C" localSheetId="12">#REF!</definedName>
    <definedName name="Valeur_614D" localSheetId="12">#REF!</definedName>
    <definedName name="Valeur_714A" localSheetId="12">#REF!</definedName>
    <definedName name="Valeur_714B" localSheetId="12">#REF!</definedName>
    <definedName name="Valeur_810A" localSheetId="12">#REF!</definedName>
    <definedName name="Valeur_810B" localSheetId="12">#REF!</definedName>
    <definedName name="values_typcoll">([1]General!$B$46:$B$59,[1]General!$B$60:$B$63)</definedName>
    <definedName name="_xlnm.Print_Area" localSheetId="11">PROMO_corps_grade!$A$17:$C$19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16" l="1"/>
  <c r="I8" i="10"/>
  <c r="K23" i="10"/>
  <c r="J17" i="10"/>
  <c r="I17" i="10"/>
  <c r="J8" i="10"/>
  <c r="K17" i="10" l="1"/>
  <c r="D19" i="10" s="1"/>
  <c r="K8" i="10"/>
  <c r="D10" i="10" s="1"/>
  <c r="C11" i="16" s="1"/>
  <c r="E11" i="16" s="1"/>
  <c r="D25" i="10"/>
  <c r="J13" i="16" s="1"/>
  <c r="K13" i="16" s="1"/>
  <c r="U10" i="13"/>
  <c r="U11" i="13"/>
  <c r="U12" i="13"/>
  <c r="U13" i="13"/>
  <c r="U14" i="13"/>
  <c r="U15" i="13"/>
  <c r="U16" i="13"/>
  <c r="U17" i="13"/>
  <c r="U18" i="13"/>
  <c r="U19" i="13"/>
  <c r="U20" i="13"/>
  <c r="U21" i="13"/>
  <c r="U22" i="13"/>
  <c r="U23" i="13"/>
  <c r="U24" i="13"/>
  <c r="U25" i="13"/>
  <c r="U26" i="13"/>
  <c r="U27" i="13"/>
  <c r="U28" i="13"/>
  <c r="U29" i="13"/>
  <c r="U9" i="13"/>
  <c r="U8" i="13"/>
  <c r="T10" i="13"/>
  <c r="T11" i="13"/>
  <c r="T12" i="13"/>
  <c r="T13" i="13"/>
  <c r="T14" i="13"/>
  <c r="T15" i="13"/>
  <c r="T16" i="13"/>
  <c r="T17" i="13"/>
  <c r="T18" i="13"/>
  <c r="T19" i="13"/>
  <c r="T20" i="13"/>
  <c r="T21" i="13"/>
  <c r="T22" i="13"/>
  <c r="T23" i="13"/>
  <c r="T24" i="13"/>
  <c r="T25" i="13"/>
  <c r="T26" i="13"/>
  <c r="T27" i="13"/>
  <c r="T28" i="13"/>
  <c r="T29" i="13"/>
  <c r="T9" i="13"/>
  <c r="T8" i="13"/>
  <c r="Q10" i="13"/>
  <c r="Q11" i="13"/>
  <c r="Q12" i="13"/>
  <c r="Q13" i="13"/>
  <c r="Q14" i="13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9" i="13"/>
  <c r="Q8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9" i="13"/>
  <c r="P8" i="13"/>
  <c r="O10" i="13"/>
  <c r="O11" i="13"/>
  <c r="O12" i="13"/>
  <c r="O13" i="13"/>
  <c r="O14" i="13"/>
  <c r="K14" i="13" s="1"/>
  <c r="E24" i="14" s="1"/>
  <c r="O15" i="13"/>
  <c r="K15" i="13" s="1"/>
  <c r="E25" i="14" s="1"/>
  <c r="O16" i="13"/>
  <c r="H16" i="13" s="1"/>
  <c r="N26" i="14" s="1"/>
  <c r="R26" i="14" s="1"/>
  <c r="O17" i="13"/>
  <c r="H17" i="13" s="1"/>
  <c r="N27" i="14" s="1"/>
  <c r="O18" i="13"/>
  <c r="H18" i="13" s="1"/>
  <c r="N28" i="14" s="1"/>
  <c r="R28" i="14" s="1"/>
  <c r="O19" i="13"/>
  <c r="K19" i="13" s="1"/>
  <c r="E29" i="14" s="1"/>
  <c r="O20" i="13"/>
  <c r="H20" i="13" s="1"/>
  <c r="N30" i="14" s="1"/>
  <c r="O21" i="13"/>
  <c r="H21" i="13" s="1"/>
  <c r="N31" i="14" s="1"/>
  <c r="O22" i="13"/>
  <c r="K22" i="13" s="1"/>
  <c r="E32" i="14" s="1"/>
  <c r="O23" i="13"/>
  <c r="O24" i="13"/>
  <c r="H24" i="13" s="1"/>
  <c r="N34" i="14" s="1"/>
  <c r="O25" i="13"/>
  <c r="K25" i="13" s="1"/>
  <c r="E35" i="14" s="1"/>
  <c r="O26" i="13"/>
  <c r="K26" i="13" s="1"/>
  <c r="E36" i="14" s="1"/>
  <c r="O27" i="13"/>
  <c r="K27" i="13" s="1"/>
  <c r="E37" i="14" s="1"/>
  <c r="O28" i="13"/>
  <c r="O29" i="13"/>
  <c r="O9" i="13"/>
  <c r="O8" i="13"/>
  <c r="D8" i="13" s="1"/>
  <c r="C18" i="14" s="1"/>
  <c r="N10" i="13"/>
  <c r="J10" i="13" s="1"/>
  <c r="D20" i="14" s="1"/>
  <c r="N11" i="13"/>
  <c r="N12" i="13"/>
  <c r="J12" i="13" s="1"/>
  <c r="D22" i="14" s="1"/>
  <c r="N13" i="13"/>
  <c r="J13" i="13" s="1"/>
  <c r="D23" i="14" s="1"/>
  <c r="N14" i="13"/>
  <c r="J14" i="13" s="1"/>
  <c r="D24" i="14" s="1"/>
  <c r="N15" i="13"/>
  <c r="C15" i="13" s="1"/>
  <c r="B25" i="14" s="1"/>
  <c r="N16" i="13"/>
  <c r="J16" i="13" s="1"/>
  <c r="D26" i="14" s="1"/>
  <c r="N17" i="13"/>
  <c r="N18" i="13"/>
  <c r="J18" i="13" s="1"/>
  <c r="D28" i="14" s="1"/>
  <c r="N19" i="13"/>
  <c r="J19" i="13" s="1"/>
  <c r="D29" i="14" s="1"/>
  <c r="N20" i="13"/>
  <c r="J20" i="13" s="1"/>
  <c r="D30" i="14" s="1"/>
  <c r="N21" i="13"/>
  <c r="N22" i="13"/>
  <c r="J22" i="13" s="1"/>
  <c r="D32" i="14" s="1"/>
  <c r="N23" i="13"/>
  <c r="N24" i="13"/>
  <c r="J24" i="13" s="1"/>
  <c r="D34" i="14" s="1"/>
  <c r="N25" i="13"/>
  <c r="N26" i="13"/>
  <c r="C26" i="13" s="1"/>
  <c r="B36" i="14" s="1"/>
  <c r="N27" i="13"/>
  <c r="J27" i="13" s="1"/>
  <c r="D37" i="14" s="1"/>
  <c r="N28" i="13"/>
  <c r="J28" i="13" s="1"/>
  <c r="D38" i="14" s="1"/>
  <c r="N29" i="13"/>
  <c r="E29" i="13" s="1"/>
  <c r="I39" i="14" s="1"/>
  <c r="N9" i="13"/>
  <c r="J9" i="13" s="1"/>
  <c r="D19" i="14" s="1"/>
  <c r="N8" i="13"/>
  <c r="H29" i="13"/>
  <c r="N39" i="14" s="1"/>
  <c r="R39" i="14" s="1"/>
  <c r="J11" i="13"/>
  <c r="D21" i="14" s="1"/>
  <c r="E25" i="12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9" i="11"/>
  <c r="U8" i="11"/>
  <c r="T10" i="11"/>
  <c r="T11" i="11"/>
  <c r="T12" i="11"/>
  <c r="T13" i="11"/>
  <c r="T14" i="11"/>
  <c r="T15" i="11"/>
  <c r="T16" i="11"/>
  <c r="T17" i="11"/>
  <c r="T18" i="11"/>
  <c r="T19" i="11"/>
  <c r="T20" i="11"/>
  <c r="T21" i="11"/>
  <c r="T22" i="11"/>
  <c r="T23" i="11"/>
  <c r="T24" i="11"/>
  <c r="T25" i="11"/>
  <c r="T26" i="11"/>
  <c r="T27" i="11"/>
  <c r="T28" i="11"/>
  <c r="T29" i="11"/>
  <c r="T9" i="11"/>
  <c r="T8" i="11"/>
  <c r="Q10" i="11"/>
  <c r="Q11" i="1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9" i="11"/>
  <c r="Q8" i="11"/>
  <c r="P10" i="11"/>
  <c r="P11" i="11"/>
  <c r="P12" i="11"/>
  <c r="P13" i="11"/>
  <c r="P14" i="11"/>
  <c r="P15" i="11"/>
  <c r="P16" i="11"/>
  <c r="P17" i="11"/>
  <c r="P18" i="11"/>
  <c r="P19" i="11"/>
  <c r="P20" i="11"/>
  <c r="P21" i="11"/>
  <c r="P22" i="11"/>
  <c r="P23" i="11"/>
  <c r="P24" i="11"/>
  <c r="P25" i="11"/>
  <c r="P26" i="11"/>
  <c r="P27" i="11"/>
  <c r="P28" i="11"/>
  <c r="P29" i="11"/>
  <c r="P9" i="11"/>
  <c r="P8" i="11"/>
  <c r="O10" i="11"/>
  <c r="O11" i="11"/>
  <c r="O12" i="11"/>
  <c r="O13" i="11"/>
  <c r="K13" i="11" s="1"/>
  <c r="E23" i="12" s="1"/>
  <c r="O14" i="11"/>
  <c r="O15" i="11"/>
  <c r="K15" i="11" s="1"/>
  <c r="O16" i="11"/>
  <c r="K16" i="11" s="1"/>
  <c r="E26" i="12" s="1"/>
  <c r="O17" i="11"/>
  <c r="H17" i="11" s="1"/>
  <c r="N27" i="12" s="1"/>
  <c r="R27" i="12" s="1"/>
  <c r="O18" i="11"/>
  <c r="H18" i="11" s="1"/>
  <c r="N28" i="12" s="1"/>
  <c r="O19" i="11"/>
  <c r="H19" i="11" s="1"/>
  <c r="N29" i="12" s="1"/>
  <c r="O20" i="11"/>
  <c r="O21" i="11"/>
  <c r="H21" i="11" s="1"/>
  <c r="N31" i="12" s="1"/>
  <c r="R31" i="12" s="1"/>
  <c r="O22" i="11"/>
  <c r="H22" i="11" s="1"/>
  <c r="N32" i="12" s="1"/>
  <c r="O23" i="11"/>
  <c r="O24" i="11"/>
  <c r="H24" i="11" s="1"/>
  <c r="N34" i="12" s="1"/>
  <c r="O25" i="11"/>
  <c r="H25" i="11" s="1"/>
  <c r="N35" i="12" s="1"/>
  <c r="O26" i="11"/>
  <c r="H26" i="11" s="1"/>
  <c r="N36" i="12" s="1"/>
  <c r="R36" i="12" s="1"/>
  <c r="O27" i="11"/>
  <c r="H27" i="11" s="1"/>
  <c r="N37" i="12" s="1"/>
  <c r="R37" i="12" s="1"/>
  <c r="O28" i="11"/>
  <c r="O29" i="11"/>
  <c r="H29" i="11" s="1"/>
  <c r="N39" i="12" s="1"/>
  <c r="R39" i="12" s="1"/>
  <c r="O9" i="11"/>
  <c r="O8" i="11"/>
  <c r="K8" i="11" s="1"/>
  <c r="E18" i="12" s="1"/>
  <c r="N10" i="11"/>
  <c r="C10" i="11" s="1"/>
  <c r="B20" i="12" s="1"/>
  <c r="N11" i="11"/>
  <c r="J11" i="11" s="1"/>
  <c r="D21" i="12" s="1"/>
  <c r="N12" i="11"/>
  <c r="N13" i="11"/>
  <c r="N14" i="11"/>
  <c r="N15" i="11"/>
  <c r="J15" i="11" s="1"/>
  <c r="D25" i="12" s="1"/>
  <c r="N16" i="11"/>
  <c r="J16" i="11" s="1"/>
  <c r="D26" i="12" s="1"/>
  <c r="N17" i="11"/>
  <c r="J17" i="11" s="1"/>
  <c r="D27" i="12" s="1"/>
  <c r="N18" i="11"/>
  <c r="J18" i="11" s="1"/>
  <c r="D28" i="12" s="1"/>
  <c r="N19" i="11"/>
  <c r="J19" i="11" s="1"/>
  <c r="D29" i="12" s="1"/>
  <c r="N20" i="11"/>
  <c r="N21" i="11"/>
  <c r="J21" i="11" s="1"/>
  <c r="D31" i="12" s="1"/>
  <c r="N22" i="11"/>
  <c r="N23" i="11"/>
  <c r="J23" i="11" s="1"/>
  <c r="D33" i="12" s="1"/>
  <c r="N24" i="11"/>
  <c r="J24" i="11" s="1"/>
  <c r="D34" i="12" s="1"/>
  <c r="N25" i="11"/>
  <c r="J25" i="11" s="1"/>
  <c r="D35" i="12" s="1"/>
  <c r="N26" i="11"/>
  <c r="J26" i="11" s="1"/>
  <c r="D36" i="12" s="1"/>
  <c r="N27" i="11"/>
  <c r="J27" i="11" s="1"/>
  <c r="D37" i="12" s="1"/>
  <c r="N28" i="11"/>
  <c r="N29" i="11"/>
  <c r="J29" i="11" s="1"/>
  <c r="D39" i="12" s="1"/>
  <c r="N9" i="11"/>
  <c r="J9" i="11" s="1"/>
  <c r="D19" i="12" s="1"/>
  <c r="N8" i="11"/>
  <c r="H28" i="11"/>
  <c r="N38" i="12" s="1"/>
  <c r="J22" i="11"/>
  <c r="D32" i="12" s="1"/>
  <c r="K20" i="11"/>
  <c r="E30" i="12" s="1"/>
  <c r="J13" i="11"/>
  <c r="D23" i="12" s="1"/>
  <c r="E28" i="11" l="1"/>
  <c r="I38" i="12" s="1"/>
  <c r="C8" i="11"/>
  <c r="B18" i="12" s="1"/>
  <c r="H23" i="13"/>
  <c r="N33" i="14" s="1"/>
  <c r="R35" i="12"/>
  <c r="R34" i="14"/>
  <c r="H28" i="13"/>
  <c r="N38" i="14" s="1"/>
  <c r="K28" i="13"/>
  <c r="E38" i="14" s="1"/>
  <c r="K24" i="13"/>
  <c r="E34" i="14" s="1"/>
  <c r="F34" i="14" s="1"/>
  <c r="C8" i="13"/>
  <c r="B18" i="14" s="1"/>
  <c r="R10" i="13"/>
  <c r="E10" i="13" s="1"/>
  <c r="I20" i="14" s="1"/>
  <c r="D11" i="16"/>
  <c r="J11" i="16"/>
  <c r="C12" i="16"/>
  <c r="J12" i="16"/>
  <c r="F24" i="14"/>
  <c r="F37" i="14"/>
  <c r="F29" i="14"/>
  <c r="F32" i="14"/>
  <c r="H24" i="14"/>
  <c r="F38" i="14"/>
  <c r="P29" i="14"/>
  <c r="P24" i="14"/>
  <c r="L29" i="14"/>
  <c r="R31" i="14"/>
  <c r="L24" i="14"/>
  <c r="H29" i="14"/>
  <c r="R25" i="13"/>
  <c r="E25" i="13" s="1"/>
  <c r="I35" i="14" s="1"/>
  <c r="C18" i="13"/>
  <c r="B28" i="14" s="1"/>
  <c r="D28" i="13"/>
  <c r="C38" i="14" s="1"/>
  <c r="R9" i="13"/>
  <c r="E9" i="13" s="1"/>
  <c r="I19" i="14" s="1"/>
  <c r="H12" i="13"/>
  <c r="N22" i="14" s="1"/>
  <c r="G24" i="13"/>
  <c r="M34" i="14" s="1"/>
  <c r="C25" i="13"/>
  <c r="B35" i="14" s="1"/>
  <c r="R20" i="13"/>
  <c r="E15" i="13"/>
  <c r="I25" i="14" s="1"/>
  <c r="H8" i="13"/>
  <c r="N18" i="14" s="1"/>
  <c r="R18" i="14" s="1"/>
  <c r="H11" i="13"/>
  <c r="N21" i="14" s="1"/>
  <c r="S12" i="13"/>
  <c r="F12" i="13" s="1"/>
  <c r="J22" i="14" s="1"/>
  <c r="G15" i="13"/>
  <c r="M25" i="14" s="1"/>
  <c r="Q25" i="14" s="1"/>
  <c r="R17" i="13"/>
  <c r="E17" i="13" s="1"/>
  <c r="I27" i="14" s="1"/>
  <c r="J15" i="13"/>
  <c r="D25" i="14" s="1"/>
  <c r="L25" i="14" s="1"/>
  <c r="C24" i="13"/>
  <c r="B34" i="14" s="1"/>
  <c r="S17" i="13"/>
  <c r="F17" i="13" s="1"/>
  <c r="J27" i="14" s="1"/>
  <c r="D21" i="13"/>
  <c r="C31" i="14" s="1"/>
  <c r="G25" i="13"/>
  <c r="M35" i="14" s="1"/>
  <c r="G20" i="13"/>
  <c r="M30" i="14" s="1"/>
  <c r="S23" i="13"/>
  <c r="F23" i="13" s="1"/>
  <c r="J33" i="14" s="1"/>
  <c r="H9" i="13"/>
  <c r="N19" i="14" s="1"/>
  <c r="H13" i="13"/>
  <c r="N23" i="14" s="1"/>
  <c r="R23" i="14" s="1"/>
  <c r="S9" i="13"/>
  <c r="F9" i="13" s="1"/>
  <c r="J19" i="14" s="1"/>
  <c r="S13" i="13"/>
  <c r="F13" i="13" s="1"/>
  <c r="J23" i="14" s="1"/>
  <c r="D17" i="13"/>
  <c r="C27" i="14" s="1"/>
  <c r="R27" i="14" s="1"/>
  <c r="D23" i="13"/>
  <c r="C33" i="14" s="1"/>
  <c r="J29" i="13"/>
  <c r="D39" i="14" s="1"/>
  <c r="S18" i="13"/>
  <c r="G22" i="13"/>
  <c r="M32" i="14" s="1"/>
  <c r="D27" i="13"/>
  <c r="C37" i="14" s="1"/>
  <c r="C28" i="13"/>
  <c r="B38" i="14" s="1"/>
  <c r="K29" i="13"/>
  <c r="E39" i="14" s="1"/>
  <c r="R18" i="13"/>
  <c r="E18" i="13" s="1"/>
  <c r="I28" i="14" s="1"/>
  <c r="G8" i="13"/>
  <c r="M18" i="14" s="1"/>
  <c r="Q18" i="14" s="1"/>
  <c r="G28" i="13"/>
  <c r="M38" i="14" s="1"/>
  <c r="R8" i="13"/>
  <c r="E8" i="13" s="1"/>
  <c r="I18" i="14" s="1"/>
  <c r="R11" i="13"/>
  <c r="E11" i="13" s="1"/>
  <c r="I21" i="14" s="1"/>
  <c r="G14" i="13"/>
  <c r="M24" i="14" s="1"/>
  <c r="Q24" i="14" s="1"/>
  <c r="S21" i="13"/>
  <c r="R22" i="13"/>
  <c r="E22" i="13" s="1"/>
  <c r="I32" i="14" s="1"/>
  <c r="S27" i="13"/>
  <c r="F27" i="13" s="1"/>
  <c r="J37" i="14" s="1"/>
  <c r="D29" i="13"/>
  <c r="C39" i="14" s="1"/>
  <c r="S8" i="13"/>
  <c r="F8" i="13" s="1"/>
  <c r="J18" i="14" s="1"/>
  <c r="C19" i="13"/>
  <c r="B29" i="14" s="1"/>
  <c r="F29" i="13"/>
  <c r="J39" i="14" s="1"/>
  <c r="R12" i="13"/>
  <c r="E12" i="13" s="1"/>
  <c r="I22" i="14" s="1"/>
  <c r="R15" i="13"/>
  <c r="F18" i="13"/>
  <c r="J28" i="14" s="1"/>
  <c r="D25" i="13"/>
  <c r="C35" i="14" s="1"/>
  <c r="G18" i="13"/>
  <c r="M28" i="14" s="1"/>
  <c r="C20" i="13"/>
  <c r="B30" i="14" s="1"/>
  <c r="H10" i="13"/>
  <c r="N20" i="14" s="1"/>
  <c r="S11" i="13"/>
  <c r="F11" i="13" s="1"/>
  <c r="J21" i="14" s="1"/>
  <c r="K18" i="13"/>
  <c r="E28" i="14" s="1"/>
  <c r="H28" i="14" s="1"/>
  <c r="K20" i="13"/>
  <c r="E30" i="14" s="1"/>
  <c r="F21" i="13"/>
  <c r="J31" i="14" s="1"/>
  <c r="D24" i="13"/>
  <c r="C34" i="14" s="1"/>
  <c r="H25" i="13"/>
  <c r="N35" i="14" s="1"/>
  <c r="C16" i="13"/>
  <c r="B26" i="14" s="1"/>
  <c r="J25" i="13"/>
  <c r="D35" i="14" s="1"/>
  <c r="D26" i="13"/>
  <c r="C36" i="14" s="1"/>
  <c r="C27" i="13"/>
  <c r="B37" i="14" s="1"/>
  <c r="G29" i="13"/>
  <c r="M39" i="14" s="1"/>
  <c r="Q39" i="14" s="1"/>
  <c r="R29" i="13"/>
  <c r="S10" i="13"/>
  <c r="F10" i="13" s="1"/>
  <c r="J20" i="14" s="1"/>
  <c r="G16" i="13"/>
  <c r="M26" i="14" s="1"/>
  <c r="Q26" i="14" s="1"/>
  <c r="J26" i="13"/>
  <c r="D36" i="14" s="1"/>
  <c r="H36" i="14" s="1"/>
  <c r="R13" i="13"/>
  <c r="K16" i="13"/>
  <c r="E26" i="14" s="1"/>
  <c r="F26" i="14" s="1"/>
  <c r="D18" i="13"/>
  <c r="C28" i="14" s="1"/>
  <c r="R24" i="13"/>
  <c r="E24" i="13" s="1"/>
  <c r="I34" i="14" s="1"/>
  <c r="G9" i="13"/>
  <c r="M19" i="14" s="1"/>
  <c r="G11" i="13"/>
  <c r="M21" i="14" s="1"/>
  <c r="Q21" i="14" s="1"/>
  <c r="H14" i="13"/>
  <c r="N24" i="14" s="1"/>
  <c r="R24" i="14" s="1"/>
  <c r="H22" i="13"/>
  <c r="N32" i="14" s="1"/>
  <c r="E26" i="13"/>
  <c r="I36" i="14" s="1"/>
  <c r="R27" i="13"/>
  <c r="E27" i="13" s="1"/>
  <c r="I37" i="14" s="1"/>
  <c r="R14" i="13"/>
  <c r="D16" i="13"/>
  <c r="C26" i="14" s="1"/>
  <c r="R16" i="13"/>
  <c r="G17" i="13"/>
  <c r="M27" i="14" s="1"/>
  <c r="Q27" i="14" s="1"/>
  <c r="D20" i="13"/>
  <c r="C30" i="14" s="1"/>
  <c r="R30" i="14" s="1"/>
  <c r="G21" i="13"/>
  <c r="M31" i="14" s="1"/>
  <c r="G23" i="13"/>
  <c r="M33" i="14" s="1"/>
  <c r="Q33" i="14" s="1"/>
  <c r="F26" i="13"/>
  <c r="J36" i="14" s="1"/>
  <c r="S26" i="13"/>
  <c r="H27" i="13"/>
  <c r="N37" i="14" s="1"/>
  <c r="R37" i="14" s="1"/>
  <c r="G10" i="13"/>
  <c r="M20" i="14" s="1"/>
  <c r="G13" i="13"/>
  <c r="M23" i="14" s="1"/>
  <c r="Q23" i="14" s="1"/>
  <c r="R21" i="13"/>
  <c r="E21" i="13" s="1"/>
  <c r="I31" i="14" s="1"/>
  <c r="G27" i="13"/>
  <c r="M37" i="14" s="1"/>
  <c r="Q37" i="14" s="1"/>
  <c r="C29" i="13"/>
  <c r="B39" i="14" s="1"/>
  <c r="J8" i="13"/>
  <c r="D18" i="14" s="1"/>
  <c r="C14" i="13"/>
  <c r="B24" i="14" s="1"/>
  <c r="S14" i="13"/>
  <c r="F14" i="13" s="1"/>
  <c r="J24" i="14" s="1"/>
  <c r="E16" i="13"/>
  <c r="I26" i="14" s="1"/>
  <c r="S16" i="13"/>
  <c r="J17" i="13"/>
  <c r="D27" i="14" s="1"/>
  <c r="E20" i="13"/>
  <c r="I30" i="14" s="1"/>
  <c r="S20" i="13"/>
  <c r="F20" i="13" s="1"/>
  <c r="J30" i="14" s="1"/>
  <c r="J21" i="13"/>
  <c r="D31" i="14" s="1"/>
  <c r="C22" i="13"/>
  <c r="B32" i="14" s="1"/>
  <c r="S22" i="13"/>
  <c r="F22" i="13" s="1"/>
  <c r="J32" i="14" s="1"/>
  <c r="J23" i="13"/>
  <c r="D33" i="14" s="1"/>
  <c r="G26" i="13"/>
  <c r="M36" i="14" s="1"/>
  <c r="Q36" i="14" s="1"/>
  <c r="R26" i="13"/>
  <c r="G12" i="13"/>
  <c r="M22" i="14" s="1"/>
  <c r="R23" i="13"/>
  <c r="E23" i="13" s="1"/>
  <c r="I33" i="14" s="1"/>
  <c r="K8" i="13"/>
  <c r="E18" i="14" s="1"/>
  <c r="K9" i="13"/>
  <c r="E19" i="14" s="1"/>
  <c r="K10" i="13"/>
  <c r="E20" i="14" s="1"/>
  <c r="K11" i="13"/>
  <c r="E21" i="14" s="1"/>
  <c r="P21" i="14" s="1"/>
  <c r="K12" i="13"/>
  <c r="E22" i="14" s="1"/>
  <c r="K13" i="13"/>
  <c r="E23" i="14" s="1"/>
  <c r="P23" i="14" s="1"/>
  <c r="E14" i="13"/>
  <c r="I24" i="14" s="1"/>
  <c r="H15" i="13"/>
  <c r="N25" i="14" s="1"/>
  <c r="R25" i="14" s="1"/>
  <c r="F16" i="13"/>
  <c r="J26" i="14" s="1"/>
  <c r="K17" i="13"/>
  <c r="E27" i="14" s="1"/>
  <c r="H19" i="13"/>
  <c r="N29" i="14" s="1"/>
  <c r="K21" i="13"/>
  <c r="E31" i="14" s="1"/>
  <c r="K23" i="13"/>
  <c r="E33" i="14" s="1"/>
  <c r="S25" i="13"/>
  <c r="F25" i="13" s="1"/>
  <c r="J35" i="14" s="1"/>
  <c r="H26" i="13"/>
  <c r="N36" i="14" s="1"/>
  <c r="R36" i="14" s="1"/>
  <c r="S29" i="13"/>
  <c r="S15" i="13"/>
  <c r="F15" i="13" s="1"/>
  <c r="J25" i="14" s="1"/>
  <c r="C17" i="13"/>
  <c r="B27" i="14" s="1"/>
  <c r="S19" i="13"/>
  <c r="F19" i="13" s="1"/>
  <c r="J29" i="14" s="1"/>
  <c r="C21" i="13"/>
  <c r="B31" i="14" s="1"/>
  <c r="C23" i="13"/>
  <c r="B33" i="14" s="1"/>
  <c r="S24" i="13"/>
  <c r="F24" i="13" s="1"/>
  <c r="J34" i="14" s="1"/>
  <c r="S28" i="13"/>
  <c r="F28" i="13" s="1"/>
  <c r="J38" i="14" s="1"/>
  <c r="E13" i="13"/>
  <c r="I23" i="14" s="1"/>
  <c r="R28" i="13"/>
  <c r="E28" i="13" s="1"/>
  <c r="I38" i="14" s="1"/>
  <c r="R19" i="13"/>
  <c r="E19" i="13" s="1"/>
  <c r="I29" i="14" s="1"/>
  <c r="C9" i="13"/>
  <c r="B19" i="14" s="1"/>
  <c r="C10" i="13"/>
  <c r="B20" i="14" s="1"/>
  <c r="C11" i="13"/>
  <c r="B21" i="14" s="1"/>
  <c r="C12" i="13"/>
  <c r="B22" i="14" s="1"/>
  <c r="C13" i="13"/>
  <c r="B23" i="14" s="1"/>
  <c r="D9" i="13"/>
  <c r="C19" i="14" s="1"/>
  <c r="D10" i="13"/>
  <c r="C20" i="14" s="1"/>
  <c r="D11" i="13"/>
  <c r="C21" i="14" s="1"/>
  <c r="D12" i="13"/>
  <c r="C22" i="14" s="1"/>
  <c r="D13" i="13"/>
  <c r="C23" i="14" s="1"/>
  <c r="D14" i="13"/>
  <c r="C24" i="14" s="1"/>
  <c r="D15" i="13"/>
  <c r="C25" i="14" s="1"/>
  <c r="D19" i="13"/>
  <c r="C29" i="14" s="1"/>
  <c r="D22" i="13"/>
  <c r="C32" i="14" s="1"/>
  <c r="G19" i="13"/>
  <c r="M29" i="14" s="1"/>
  <c r="Q29" i="14" s="1"/>
  <c r="F26" i="12"/>
  <c r="H32" i="12"/>
  <c r="F23" i="12"/>
  <c r="L25" i="12"/>
  <c r="F25" i="12"/>
  <c r="F31" i="12"/>
  <c r="H25" i="12"/>
  <c r="L26" i="12"/>
  <c r="P23" i="12"/>
  <c r="P25" i="12"/>
  <c r="S28" i="11"/>
  <c r="F28" i="11" s="1"/>
  <c r="J38" i="12" s="1"/>
  <c r="R8" i="11"/>
  <c r="E8" i="11" s="1"/>
  <c r="I18" i="12" s="1"/>
  <c r="H26" i="12"/>
  <c r="P26" i="12"/>
  <c r="F28" i="12"/>
  <c r="L23" i="12"/>
  <c r="L29" i="12"/>
  <c r="H29" i="12"/>
  <c r="S21" i="11"/>
  <c r="H16" i="11"/>
  <c r="N26" i="12" s="1"/>
  <c r="R26" i="12" s="1"/>
  <c r="C14" i="11"/>
  <c r="B24" i="12" s="1"/>
  <c r="C23" i="11"/>
  <c r="B33" i="12" s="1"/>
  <c r="C12" i="11"/>
  <c r="B22" i="12" s="1"/>
  <c r="C20" i="11"/>
  <c r="B30" i="12" s="1"/>
  <c r="C22" i="11"/>
  <c r="B32" i="12" s="1"/>
  <c r="C15" i="11"/>
  <c r="B25" i="12" s="1"/>
  <c r="J8" i="11"/>
  <c r="D18" i="12" s="1"/>
  <c r="S18" i="11"/>
  <c r="S27" i="11"/>
  <c r="C29" i="11"/>
  <c r="B39" i="12" s="1"/>
  <c r="C21" i="11"/>
  <c r="B31" i="12" s="1"/>
  <c r="C13" i="11"/>
  <c r="B23" i="12" s="1"/>
  <c r="C28" i="11"/>
  <c r="B38" i="12" s="1"/>
  <c r="C27" i="11"/>
  <c r="B37" i="12" s="1"/>
  <c r="C19" i="11"/>
  <c r="B29" i="12" s="1"/>
  <c r="C11" i="11"/>
  <c r="B21" i="12" s="1"/>
  <c r="H21" i="12" s="1"/>
  <c r="C26" i="11"/>
  <c r="B36" i="12" s="1"/>
  <c r="C18" i="11"/>
  <c r="B28" i="12" s="1"/>
  <c r="C25" i="11"/>
  <c r="B35" i="12" s="1"/>
  <c r="C17" i="11"/>
  <c r="B27" i="12" s="1"/>
  <c r="C9" i="11"/>
  <c r="B19" i="12" s="1"/>
  <c r="D14" i="11"/>
  <c r="C24" i="12" s="1"/>
  <c r="C24" i="11"/>
  <c r="B34" i="12" s="1"/>
  <c r="C16" i="11"/>
  <c r="B26" i="12" s="1"/>
  <c r="R10" i="11"/>
  <c r="R14" i="11"/>
  <c r="E14" i="11" s="1"/>
  <c r="I24" i="12" s="1"/>
  <c r="R15" i="11"/>
  <c r="S16" i="11"/>
  <c r="F16" i="11" s="1"/>
  <c r="J26" i="12" s="1"/>
  <c r="S15" i="11"/>
  <c r="F15" i="11" s="1"/>
  <c r="J25" i="12" s="1"/>
  <c r="R19" i="11"/>
  <c r="R25" i="11"/>
  <c r="R24" i="11"/>
  <c r="H10" i="11"/>
  <c r="N20" i="12" s="1"/>
  <c r="R27" i="11"/>
  <c r="S14" i="11"/>
  <c r="F14" i="11" s="1"/>
  <c r="J24" i="12" s="1"/>
  <c r="R9" i="11"/>
  <c r="E9" i="11" s="1"/>
  <c r="I19" i="12" s="1"/>
  <c r="H15" i="11"/>
  <c r="N25" i="12" s="1"/>
  <c r="H12" i="11"/>
  <c r="N22" i="12" s="1"/>
  <c r="R22" i="12" s="1"/>
  <c r="H8" i="11"/>
  <c r="N18" i="12" s="1"/>
  <c r="R12" i="11"/>
  <c r="E12" i="11" s="1"/>
  <c r="I22" i="12" s="1"/>
  <c r="R17" i="11"/>
  <c r="D20" i="11"/>
  <c r="C30" i="12" s="1"/>
  <c r="K25" i="11"/>
  <c r="E35" i="12" s="1"/>
  <c r="L35" i="12" s="1"/>
  <c r="S8" i="11"/>
  <c r="F8" i="11" s="1"/>
  <c r="J18" i="12" s="1"/>
  <c r="H11" i="11"/>
  <c r="N21" i="12" s="1"/>
  <c r="R21" i="12" s="1"/>
  <c r="D16" i="11"/>
  <c r="C26" i="12" s="1"/>
  <c r="S22" i="11"/>
  <c r="D29" i="11"/>
  <c r="C39" i="12" s="1"/>
  <c r="R11" i="11"/>
  <c r="E11" i="11" s="1"/>
  <c r="I21" i="12" s="1"/>
  <c r="D15" i="11"/>
  <c r="C25" i="12" s="1"/>
  <c r="R16" i="11"/>
  <c r="K14" i="11"/>
  <c r="E24" i="12" s="1"/>
  <c r="K24" i="11"/>
  <c r="E34" i="12" s="1"/>
  <c r="F34" i="12" s="1"/>
  <c r="H9" i="11"/>
  <c r="N19" i="12" s="1"/>
  <c r="H23" i="11"/>
  <c r="N33" i="12" s="1"/>
  <c r="R33" i="12" s="1"/>
  <c r="D18" i="11"/>
  <c r="C28" i="12" s="1"/>
  <c r="D27" i="11"/>
  <c r="C37" i="12" s="1"/>
  <c r="S9" i="11"/>
  <c r="F9" i="11" s="1"/>
  <c r="J19" i="12" s="1"/>
  <c r="S13" i="11"/>
  <c r="F13" i="11" s="1"/>
  <c r="J23" i="12" s="1"/>
  <c r="K17" i="11"/>
  <c r="E27" i="12" s="1"/>
  <c r="F27" i="12" s="1"/>
  <c r="K18" i="11"/>
  <c r="E28" i="12" s="1"/>
  <c r="D19" i="11"/>
  <c r="C29" i="12" s="1"/>
  <c r="K27" i="11"/>
  <c r="E37" i="12" s="1"/>
  <c r="F37" i="12" s="1"/>
  <c r="K28" i="11"/>
  <c r="E38" i="12" s="1"/>
  <c r="H14" i="11"/>
  <c r="N24" i="12" s="1"/>
  <c r="R24" i="12" s="1"/>
  <c r="K19" i="11"/>
  <c r="E29" i="12" s="1"/>
  <c r="P29" i="12" s="1"/>
  <c r="R26" i="11"/>
  <c r="K29" i="11"/>
  <c r="E39" i="12" s="1"/>
  <c r="H39" i="12" s="1"/>
  <c r="S10" i="11"/>
  <c r="F10" i="11" s="1"/>
  <c r="J20" i="12" s="1"/>
  <c r="S11" i="11"/>
  <c r="F11" i="11" s="1"/>
  <c r="J21" i="12" s="1"/>
  <c r="S12" i="11"/>
  <c r="F12" i="11" s="1"/>
  <c r="J22" i="12" s="1"/>
  <c r="R13" i="11"/>
  <c r="E13" i="11" s="1"/>
  <c r="I23" i="12" s="1"/>
  <c r="S23" i="11"/>
  <c r="F23" i="11" s="1"/>
  <c r="J33" i="12" s="1"/>
  <c r="D21" i="11"/>
  <c r="C31" i="12" s="1"/>
  <c r="D22" i="11"/>
  <c r="C32" i="12" s="1"/>
  <c r="D23" i="11"/>
  <c r="C33" i="12" s="1"/>
  <c r="S24" i="11"/>
  <c r="S25" i="11"/>
  <c r="R28" i="11"/>
  <c r="S17" i="11"/>
  <c r="R18" i="11"/>
  <c r="E18" i="11" s="1"/>
  <c r="I28" i="12" s="1"/>
  <c r="K21" i="11"/>
  <c r="E31" i="12" s="1"/>
  <c r="P31" i="12" s="1"/>
  <c r="K22" i="11"/>
  <c r="E32" i="12" s="1"/>
  <c r="P32" i="12" s="1"/>
  <c r="K23" i="11"/>
  <c r="E33" i="12" s="1"/>
  <c r="D24" i="11"/>
  <c r="C34" i="12" s="1"/>
  <c r="D25" i="11"/>
  <c r="C35" i="12" s="1"/>
  <c r="S26" i="11"/>
  <c r="R29" i="11"/>
  <c r="D9" i="11"/>
  <c r="C19" i="12" s="1"/>
  <c r="D10" i="11"/>
  <c r="C20" i="12" s="1"/>
  <c r="D11" i="11"/>
  <c r="C21" i="12" s="1"/>
  <c r="D12" i="11"/>
  <c r="C22" i="12" s="1"/>
  <c r="H13" i="11"/>
  <c r="N23" i="12" s="1"/>
  <c r="R23" i="12" s="1"/>
  <c r="H20" i="11"/>
  <c r="N30" i="12" s="1"/>
  <c r="R30" i="12" s="1"/>
  <c r="D26" i="11"/>
  <c r="C36" i="12" s="1"/>
  <c r="K9" i="11"/>
  <c r="E19" i="12" s="1"/>
  <c r="L30" i="12" s="1"/>
  <c r="K11" i="11"/>
  <c r="E21" i="12" s="1"/>
  <c r="F21" i="12" s="1"/>
  <c r="K12" i="11"/>
  <c r="E22" i="12" s="1"/>
  <c r="D13" i="11"/>
  <c r="C23" i="12" s="1"/>
  <c r="S19" i="11"/>
  <c r="F19" i="11" s="1"/>
  <c r="J29" i="12" s="1"/>
  <c r="R20" i="11"/>
  <c r="E20" i="11" s="1"/>
  <c r="I30" i="12" s="1"/>
  <c r="K26" i="11"/>
  <c r="E36" i="12" s="1"/>
  <c r="L36" i="12" s="1"/>
  <c r="D8" i="11"/>
  <c r="C18" i="12" s="1"/>
  <c r="K10" i="11"/>
  <c r="E20" i="12" s="1"/>
  <c r="D17" i="11"/>
  <c r="C27" i="12" s="1"/>
  <c r="S20" i="11"/>
  <c r="F20" i="11" s="1"/>
  <c r="J30" i="12" s="1"/>
  <c r="R21" i="11"/>
  <c r="R22" i="11"/>
  <c r="R23" i="11"/>
  <c r="D28" i="11"/>
  <c r="C38" i="12" s="1"/>
  <c r="S29" i="11"/>
  <c r="E22" i="11"/>
  <c r="I32" i="12" s="1"/>
  <c r="E23" i="11"/>
  <c r="I33" i="12" s="1"/>
  <c r="E27" i="11"/>
  <c r="I37" i="12" s="1"/>
  <c r="E29" i="11"/>
  <c r="I39" i="12" s="1"/>
  <c r="F17" i="11"/>
  <c r="J27" i="12" s="1"/>
  <c r="F18" i="11"/>
  <c r="J28" i="12" s="1"/>
  <c r="F21" i="11"/>
  <c r="J31" i="12" s="1"/>
  <c r="F22" i="11"/>
  <c r="J32" i="12" s="1"/>
  <c r="F24" i="11"/>
  <c r="J34" i="12" s="1"/>
  <c r="F25" i="11"/>
  <c r="J35" i="12" s="1"/>
  <c r="F26" i="11"/>
  <c r="J36" i="12" s="1"/>
  <c r="F27" i="11"/>
  <c r="J37" i="12" s="1"/>
  <c r="F29" i="11"/>
  <c r="J39" i="12" s="1"/>
  <c r="E15" i="11"/>
  <c r="I25" i="12" s="1"/>
  <c r="E26" i="11"/>
  <c r="I36" i="12" s="1"/>
  <c r="G8" i="11"/>
  <c r="M18" i="12" s="1"/>
  <c r="Q18" i="12" s="1"/>
  <c r="G9" i="11"/>
  <c r="M19" i="12" s="1"/>
  <c r="G10" i="11"/>
  <c r="M20" i="12" s="1"/>
  <c r="Q20" i="12" s="1"/>
  <c r="G11" i="11"/>
  <c r="M21" i="12" s="1"/>
  <c r="G12" i="11"/>
  <c r="M22" i="12" s="1"/>
  <c r="G13" i="11"/>
  <c r="M23" i="12" s="1"/>
  <c r="G14" i="11"/>
  <c r="M24" i="12" s="1"/>
  <c r="G15" i="11"/>
  <c r="M25" i="12" s="1"/>
  <c r="Q25" i="12" s="1"/>
  <c r="G16" i="11"/>
  <c r="M26" i="12" s="1"/>
  <c r="Q26" i="12" s="1"/>
  <c r="G17" i="11"/>
  <c r="M27" i="12" s="1"/>
  <c r="Q27" i="12" s="1"/>
  <c r="G18" i="11"/>
  <c r="M28" i="12" s="1"/>
  <c r="Q28" i="12" s="1"/>
  <c r="G19" i="11"/>
  <c r="M29" i="12" s="1"/>
  <c r="Q29" i="12" s="1"/>
  <c r="G20" i="11"/>
  <c r="M30" i="12" s="1"/>
  <c r="G21" i="11"/>
  <c r="M31" i="12" s="1"/>
  <c r="Q31" i="12" s="1"/>
  <c r="G22" i="11"/>
  <c r="M32" i="12" s="1"/>
  <c r="Q32" i="12" s="1"/>
  <c r="G23" i="11"/>
  <c r="M33" i="12" s="1"/>
  <c r="Q33" i="12" s="1"/>
  <c r="G24" i="11"/>
  <c r="M34" i="12" s="1"/>
  <c r="G25" i="11"/>
  <c r="M35" i="12" s="1"/>
  <c r="Q35" i="12" s="1"/>
  <c r="G26" i="11"/>
  <c r="M36" i="12" s="1"/>
  <c r="Q36" i="12" s="1"/>
  <c r="G27" i="11"/>
  <c r="M37" i="12" s="1"/>
  <c r="Q37" i="12" s="1"/>
  <c r="G28" i="11"/>
  <c r="M38" i="12" s="1"/>
  <c r="Q38" i="12" s="1"/>
  <c r="G29" i="11"/>
  <c r="M39" i="12" s="1"/>
  <c r="Q39" i="12" s="1"/>
  <c r="E10" i="11"/>
  <c r="I20" i="12" s="1"/>
  <c r="E16" i="11"/>
  <c r="I26" i="12" s="1"/>
  <c r="E17" i="11"/>
  <c r="I27" i="12" s="1"/>
  <c r="E19" i="11"/>
  <c r="I29" i="12" s="1"/>
  <c r="E21" i="11"/>
  <c r="I31" i="12" s="1"/>
  <c r="E24" i="11"/>
  <c r="I34" i="12" s="1"/>
  <c r="E25" i="11"/>
  <c r="I35" i="12" s="1"/>
  <c r="J10" i="11"/>
  <c r="D20" i="12" s="1"/>
  <c r="J12" i="11"/>
  <c r="D22" i="12" s="1"/>
  <c r="L22" i="12" s="1"/>
  <c r="J14" i="11"/>
  <c r="D24" i="12" s="1"/>
  <c r="P24" i="12" s="1"/>
  <c r="J20" i="11"/>
  <c r="D30" i="12" s="1"/>
  <c r="P30" i="12" s="1"/>
  <c r="J28" i="11"/>
  <c r="D38" i="12" s="1"/>
  <c r="H38" i="12" s="1"/>
  <c r="K12" i="16" l="1"/>
  <c r="L12" i="16"/>
  <c r="D12" i="16"/>
  <c r="E12" i="16"/>
  <c r="K11" i="16"/>
  <c r="L11" i="16"/>
  <c r="L21" i="12"/>
  <c r="F29" i="12"/>
  <c r="L27" i="12"/>
  <c r="P27" i="12"/>
  <c r="P38" i="12"/>
  <c r="H27" i="12"/>
  <c r="L24" i="12"/>
  <c r="F30" i="12"/>
  <c r="L37" i="12"/>
  <c r="R32" i="12"/>
  <c r="L20" i="12"/>
  <c r="H18" i="12"/>
  <c r="R18" i="12"/>
  <c r="R28" i="12"/>
  <c r="R38" i="12"/>
  <c r="R29" i="12"/>
  <c r="R34" i="12"/>
  <c r="L28" i="12"/>
  <c r="P33" i="12"/>
  <c r="R33" i="14"/>
  <c r="H34" i="14"/>
  <c r="Q31" i="14"/>
  <c r="R32" i="14"/>
  <c r="R19" i="14"/>
  <c r="Q34" i="14"/>
  <c r="Q28" i="14"/>
  <c r="L37" i="14"/>
  <c r="H37" i="14"/>
  <c r="L32" i="14"/>
  <c r="H32" i="14"/>
  <c r="Q34" i="12"/>
  <c r="H28" i="12"/>
  <c r="P35" i="12"/>
  <c r="H34" i="12"/>
  <c r="F38" i="12"/>
  <c r="L31" i="12"/>
  <c r="L33" i="12"/>
  <c r="P20" i="12"/>
  <c r="H33" i="12"/>
  <c r="R20" i="12"/>
  <c r="H24" i="12"/>
  <c r="H20" i="12"/>
  <c r="H35" i="12"/>
  <c r="F32" i="12"/>
  <c r="F22" i="12"/>
  <c r="F33" i="12"/>
  <c r="P28" i="12"/>
  <c r="F24" i="12"/>
  <c r="L34" i="12"/>
  <c r="L18" i="12"/>
  <c r="L38" i="12"/>
  <c r="F39" i="12"/>
  <c r="H31" i="12"/>
  <c r="H22" i="12"/>
  <c r="R25" i="12"/>
  <c r="P22" i="12"/>
  <c r="F20" i="12"/>
  <c r="P37" i="12"/>
  <c r="P21" i="12"/>
  <c r="L39" i="12"/>
  <c r="H30" i="12"/>
  <c r="H37" i="12"/>
  <c r="F35" i="12"/>
  <c r="L32" i="12"/>
  <c r="P34" i="12"/>
  <c r="P39" i="12"/>
  <c r="D16" i="12"/>
  <c r="P18" i="12"/>
  <c r="F18" i="12"/>
  <c r="B16" i="12"/>
  <c r="G27" i="12" s="1"/>
  <c r="I16" i="12"/>
  <c r="Q23" i="12"/>
  <c r="Q22" i="12"/>
  <c r="R29" i="14"/>
  <c r="R35" i="14"/>
  <c r="Q38" i="14"/>
  <c r="Q32" i="14"/>
  <c r="Q30" i="14"/>
  <c r="R22" i="14"/>
  <c r="Q35" i="14"/>
  <c r="Q20" i="14"/>
  <c r="Q19" i="14"/>
  <c r="R20" i="14"/>
  <c r="R21" i="14"/>
  <c r="L38" i="14"/>
  <c r="Q22" i="14"/>
  <c r="R38" i="14"/>
  <c r="P22" i="14"/>
  <c r="L35" i="14"/>
  <c r="P37" i="14"/>
  <c r="P32" i="14"/>
  <c r="P34" i="14"/>
  <c r="L20" i="14"/>
  <c r="L34" i="14"/>
  <c r="H38" i="14"/>
  <c r="P38" i="14"/>
  <c r="P30" i="14"/>
  <c r="F39" i="14"/>
  <c r="F33" i="14"/>
  <c r="H30" i="14"/>
  <c r="H31" i="14"/>
  <c r="L30" i="14"/>
  <c r="F30" i="14"/>
  <c r="L27" i="14"/>
  <c r="C16" i="12"/>
  <c r="P19" i="12"/>
  <c r="R19" i="12"/>
  <c r="L19" i="12"/>
  <c r="F19" i="12"/>
  <c r="Q19" i="12"/>
  <c r="P19" i="14"/>
  <c r="M16" i="12"/>
  <c r="N16" i="12"/>
  <c r="R16" i="12" s="1"/>
  <c r="H8" i="12"/>
  <c r="G8" i="12"/>
  <c r="F16" i="12"/>
  <c r="J16" i="12"/>
  <c r="F8" i="12"/>
  <c r="I8" i="12" s="1"/>
  <c r="G8" i="14"/>
  <c r="F8" i="14"/>
  <c r="J16" i="14"/>
  <c r="C16" i="14"/>
  <c r="H8" i="14"/>
  <c r="L33" i="14"/>
  <c r="N16" i="14"/>
  <c r="M16" i="14"/>
  <c r="F16" i="14"/>
  <c r="I16" i="14"/>
  <c r="L39" i="14"/>
  <c r="L26" i="14"/>
  <c r="H19" i="14"/>
  <c r="P25" i="14"/>
  <c r="P31" i="14"/>
  <c r="H22" i="14"/>
  <c r="H20" i="14"/>
  <c r="F20" i="14"/>
  <c r="H25" i="14"/>
  <c r="F23" i="14"/>
  <c r="L22" i="14"/>
  <c r="B16" i="14"/>
  <c r="L21" i="14"/>
  <c r="F22" i="14"/>
  <c r="F25" i="14"/>
  <c r="F18" i="14"/>
  <c r="H39" i="14"/>
  <c r="P35" i="14"/>
  <c r="F35" i="14"/>
  <c r="F19" i="14"/>
  <c r="L18" i="14"/>
  <c r="P39" i="14"/>
  <c r="H21" i="14"/>
  <c r="H35" i="14"/>
  <c r="P33" i="14"/>
  <c r="P18" i="14"/>
  <c r="L28" i="14"/>
  <c r="L31" i="14"/>
  <c r="F28" i="14"/>
  <c r="H33" i="14"/>
  <c r="H18" i="14"/>
  <c r="F21" i="14"/>
  <c r="P20" i="14"/>
  <c r="H23" i="14"/>
  <c r="P28" i="14"/>
  <c r="L23" i="14"/>
  <c r="P26" i="14"/>
  <c r="L19" i="14"/>
  <c r="H26" i="14"/>
  <c r="F31" i="14"/>
  <c r="P27" i="14"/>
  <c r="H27" i="14"/>
  <c r="E16" i="14"/>
  <c r="F27" i="14"/>
  <c r="E16" i="12"/>
  <c r="F36" i="12"/>
  <c r="H36" i="12"/>
  <c r="P36" i="12"/>
  <c r="L36" i="14"/>
  <c r="D16" i="14"/>
  <c r="F36" i="14"/>
  <c r="P36" i="14"/>
  <c r="Q24" i="12"/>
  <c r="H19" i="12"/>
  <c r="Q21" i="12"/>
  <c r="Q30" i="12"/>
  <c r="H23" i="12"/>
  <c r="G25" i="12" l="1"/>
  <c r="O18" i="12"/>
  <c r="K18" i="12"/>
  <c r="G22" i="12"/>
  <c r="G19" i="12"/>
  <c r="G35" i="12"/>
  <c r="G36" i="12"/>
  <c r="G30" i="12"/>
  <c r="G18" i="12"/>
  <c r="G31" i="12"/>
  <c r="G34" i="12"/>
  <c r="G38" i="12"/>
  <c r="G23" i="12"/>
  <c r="G28" i="12"/>
  <c r="G39" i="12"/>
  <c r="G20" i="12"/>
  <c r="G24" i="12"/>
  <c r="G32" i="12"/>
  <c r="J8" i="12"/>
  <c r="G33" i="12"/>
  <c r="G26" i="12"/>
  <c r="G21" i="12"/>
  <c r="G37" i="12"/>
  <c r="G29" i="12"/>
  <c r="G18" i="14"/>
  <c r="G10" i="12"/>
  <c r="J10" i="12" s="1"/>
  <c r="R16" i="14"/>
  <c r="H10" i="12"/>
  <c r="K10" i="12" s="1"/>
  <c r="O33" i="12"/>
  <c r="K36" i="12"/>
  <c r="K8" i="12"/>
  <c r="Q16" i="12"/>
  <c r="K19" i="12"/>
  <c r="O20" i="12"/>
  <c r="K34" i="12"/>
  <c r="O25" i="12"/>
  <c r="K39" i="12"/>
  <c r="K30" i="12"/>
  <c r="K31" i="12"/>
  <c r="K22" i="12"/>
  <c r="K28" i="12"/>
  <c r="O38" i="12"/>
  <c r="O30" i="12"/>
  <c r="K26" i="12"/>
  <c r="K23" i="12"/>
  <c r="K20" i="12"/>
  <c r="O37" i="12"/>
  <c r="O35" i="12"/>
  <c r="O32" i="12"/>
  <c r="K32" i="12"/>
  <c r="K37" i="12"/>
  <c r="O29" i="12"/>
  <c r="O27" i="12"/>
  <c r="O24" i="12"/>
  <c r="K33" i="12"/>
  <c r="K24" i="12"/>
  <c r="K29" i="12"/>
  <c r="O21" i="12"/>
  <c r="O19" i="12"/>
  <c r="O39" i="12"/>
  <c r="K25" i="12"/>
  <c r="K21" i="12"/>
  <c r="O22" i="12"/>
  <c r="O34" i="12"/>
  <c r="O31" i="12"/>
  <c r="K35" i="12"/>
  <c r="O36" i="12"/>
  <c r="O26" i="12"/>
  <c r="O23" i="12"/>
  <c r="K38" i="12"/>
  <c r="K27" i="12"/>
  <c r="O28" i="12"/>
  <c r="O24" i="14"/>
  <c r="O32" i="14"/>
  <c r="O18" i="14"/>
  <c r="K25" i="14"/>
  <c r="K33" i="14"/>
  <c r="G26" i="14"/>
  <c r="G34" i="14"/>
  <c r="O25" i="14"/>
  <c r="O33" i="14"/>
  <c r="K26" i="14"/>
  <c r="K34" i="14"/>
  <c r="G19" i="14"/>
  <c r="G27" i="14"/>
  <c r="G35" i="14"/>
  <c r="O26" i="14"/>
  <c r="O34" i="14"/>
  <c r="K19" i="14"/>
  <c r="K27" i="14"/>
  <c r="K35" i="14"/>
  <c r="G20" i="14"/>
  <c r="G28" i="14"/>
  <c r="G36" i="14"/>
  <c r="O29" i="14"/>
  <c r="O37" i="14"/>
  <c r="K22" i="14"/>
  <c r="K30" i="14"/>
  <c r="G31" i="14"/>
  <c r="G39" i="14"/>
  <c r="O39" i="14"/>
  <c r="G25" i="14"/>
  <c r="O19" i="14"/>
  <c r="O27" i="14"/>
  <c r="O35" i="14"/>
  <c r="K20" i="14"/>
  <c r="K28" i="14"/>
  <c r="K36" i="14"/>
  <c r="G21" i="14"/>
  <c r="G29" i="14"/>
  <c r="G37" i="14"/>
  <c r="O21" i="14"/>
  <c r="K38" i="14"/>
  <c r="G33" i="14"/>
  <c r="O20" i="14"/>
  <c r="O28" i="14"/>
  <c r="O36" i="14"/>
  <c r="K21" i="14"/>
  <c r="K29" i="14"/>
  <c r="K37" i="14"/>
  <c r="G22" i="14"/>
  <c r="G30" i="14"/>
  <c r="G38" i="14"/>
  <c r="G23" i="14"/>
  <c r="K32" i="14"/>
  <c r="O22" i="14"/>
  <c r="O30" i="14"/>
  <c r="O38" i="14"/>
  <c r="K23" i="14"/>
  <c r="K31" i="14"/>
  <c r="K39" i="14"/>
  <c r="G24" i="14"/>
  <c r="G32" i="14"/>
  <c r="O23" i="14"/>
  <c r="O31" i="14"/>
  <c r="K24" i="14"/>
  <c r="K18" i="14"/>
  <c r="J8" i="14"/>
  <c r="Q16" i="14"/>
  <c r="I8" i="14"/>
  <c r="K8" i="14"/>
  <c r="F10" i="14"/>
  <c r="I10" i="14" s="1"/>
  <c r="B12" i="14" s="1"/>
  <c r="G10" i="14"/>
  <c r="J10" i="14" s="1"/>
  <c r="H10" i="14"/>
  <c r="K10" i="14" s="1"/>
  <c r="F10" i="12"/>
  <c r="I10" i="12" s="1"/>
  <c r="B12" i="12" l="1"/>
  <c r="J10" i="16" s="1"/>
  <c r="J9" i="16"/>
  <c r="F9" i="14"/>
  <c r="I9" i="14" s="1"/>
  <c r="G9" i="14"/>
  <c r="J9" i="14" s="1"/>
  <c r="H9" i="14"/>
  <c r="K9" i="14" s="1"/>
  <c r="G9" i="12"/>
  <c r="J9" i="12" s="1"/>
  <c r="F9" i="12"/>
  <c r="I9" i="12" s="1"/>
  <c r="H9" i="12"/>
  <c r="K9" i="12" s="1"/>
  <c r="K10" i="16" l="1"/>
  <c r="L10" i="16"/>
  <c r="C10" i="16"/>
  <c r="K9" i="16"/>
  <c r="L9" i="16"/>
  <c r="C9" i="16"/>
  <c r="E9" i="16" s="1"/>
  <c r="D10" i="16" l="1"/>
  <c r="E10" i="16"/>
  <c r="E13" i="16" s="1"/>
  <c r="D9" i="16"/>
  <c r="K14" i="16"/>
  <c r="L14" i="16"/>
  <c r="D13" i="16" l="1"/>
  <c r="D14" i="16" s="1"/>
  <c r="K15" i="16"/>
</calcChain>
</file>

<file path=xl/sharedStrings.xml><?xml version="1.0" encoding="utf-8"?>
<sst xmlns="http://schemas.openxmlformats.org/spreadsheetml/2006/main" count="469" uniqueCount="153">
  <si>
    <t>Filières / Catégorie</t>
  </si>
  <si>
    <t>Hommes   
1.1.4(1)</t>
  </si>
  <si>
    <t>Femmes 
1.1.4(2)</t>
  </si>
  <si>
    <t>Filière administrative - catégorie A</t>
  </si>
  <si>
    <t>Filière administrative - catégorie B</t>
  </si>
  <si>
    <t>Filière administrative - catégorie C</t>
  </si>
  <si>
    <t>Filière médico-technique - catégorie A</t>
  </si>
  <si>
    <t>Filière médico-technique - catégorie B</t>
  </si>
  <si>
    <t>Filière médico-technique - catégorie C</t>
  </si>
  <si>
    <t xml:space="preserve">Personnel médical </t>
  </si>
  <si>
    <t>Montant total des rémunérations annuelles brutes (hors charges patronales)</t>
  </si>
  <si>
    <t>Promus pour un avancement de grade</t>
  </si>
  <si>
    <t>Hommes</t>
  </si>
  <si>
    <t>Femmes</t>
  </si>
  <si>
    <t xml:space="preserve">  Promus au choix ou par examen professionnel</t>
  </si>
  <si>
    <t>Promouvables  pour un avancement de grade</t>
  </si>
  <si>
    <t xml:space="preserve">  Promouvables au choix ou par examen professionnel</t>
  </si>
  <si>
    <t>Sommes brutes en euros (hommes)</t>
  </si>
  <si>
    <t>Sommes brutes en euros (femmes)</t>
  </si>
  <si>
    <t>Nombre de Hommes bénéficiaires</t>
  </si>
  <si>
    <t>Nombre de femmes bénéficiaires</t>
  </si>
  <si>
    <t>Filière médical (tout PM)</t>
  </si>
  <si>
    <t>Personnel non médical</t>
  </si>
  <si>
    <t>Filière ouvrière et technique - catégorie A</t>
  </si>
  <si>
    <t>Filière ouvrière et technique - catégorie B</t>
  </si>
  <si>
    <t>Filière ouvrière et technique - catégorie C</t>
  </si>
  <si>
    <t>Filière soins - catégorie A</t>
  </si>
  <si>
    <t>Filière soins - catégorie B</t>
  </si>
  <si>
    <t>Filière soins - catégorie C</t>
  </si>
  <si>
    <t>Filière réeducation - catégorie A</t>
  </si>
  <si>
    <t>Filière réeducation - catégorie B</t>
  </si>
  <si>
    <t>Filière réeducation  - catégorie C</t>
  </si>
  <si>
    <t>Filière socio-éducative - catégorie A</t>
  </si>
  <si>
    <t>Filière socio-éducative - catégorie B</t>
  </si>
  <si>
    <t>Filière socio-éducative - catégorie C</t>
  </si>
  <si>
    <t>Filière personnels de direction - catégorie A</t>
  </si>
  <si>
    <t>Filière des psychologues- catégorie A</t>
  </si>
  <si>
    <t>Filière des sages-femmes - catégorie A</t>
  </si>
  <si>
    <t>Filière / Catégorie</t>
  </si>
  <si>
    <t>FONCTIONNAIRES SUR EMPLOI PERMANENT / TITULAIRES (PH)</t>
  </si>
  <si>
    <t xml:space="preserve">Hommes </t>
  </si>
  <si>
    <t>CONTRACTUELS</t>
  </si>
  <si>
    <t>Cet indicateur complète l’index égalité professionnelle et concerne les établissements dont le budget est supérieur à 200 millions d’euros</t>
  </si>
  <si>
    <t>Indicateur 3</t>
  </si>
  <si>
    <t>écart</t>
  </si>
  <si>
    <t>au choix ou par examen professionnel</t>
  </si>
  <si>
    <t>Taux utilisé pour l'indicateur 3</t>
  </si>
  <si>
    <t>Indicateur 4</t>
  </si>
  <si>
    <t>liste des filières/catégories</t>
  </si>
  <si>
    <t>rému tot (hors outre-mer)</t>
  </si>
  <si>
    <t>TIB</t>
  </si>
  <si>
    <t>primes</t>
  </si>
  <si>
    <t>effectifs (ETPT)</t>
  </si>
  <si>
    <t>rému tot</t>
  </si>
  <si>
    <t>total primes</t>
  </si>
  <si>
    <t>H</t>
  </si>
  <si>
    <t>F</t>
  </si>
  <si>
    <t>rémunérations annuelles brutes</t>
  </si>
  <si>
    <t>total primes et indemnités</t>
  </si>
  <si>
    <t>rémunération mensuelle moyenne</t>
  </si>
  <si>
    <t>effectifs (en ETPR)</t>
  </si>
  <si>
    <t>Traitement mensuel moyen</t>
  </si>
  <si>
    <t>Primes et indemnités mensuelles moyennes</t>
  </si>
  <si>
    <t>En €</t>
  </si>
  <si>
    <t>Total</t>
  </si>
  <si>
    <t>Traitement</t>
  </si>
  <si>
    <t>Primes</t>
  </si>
  <si>
    <t>Résultats en ETPR</t>
  </si>
  <si>
    <t xml:space="preserve">écart employeur F-H </t>
  </si>
  <si>
    <t>dont effet inter filière/catégorie hiérarchique</t>
  </si>
  <si>
    <t>dont effet intra filière/catégorie hiérarchique</t>
  </si>
  <si>
    <t>Taux utilisé pour l'indicateur 1</t>
  </si>
  <si>
    <t>Part dans l'effet inter filière/
catégorie hiérarchique</t>
  </si>
  <si>
    <t>Part dans l'effet intra filière/
catégorie hiérarchique</t>
  </si>
  <si>
    <t>Totaux en ligne -&gt;</t>
  </si>
  <si>
    <t>Ecart global de rémunération entre les femmes et les hommes pour les agents contractuels et les praticiens contractuelS</t>
  </si>
  <si>
    <t>Filière/catégorie hiérarchique</t>
  </si>
  <si>
    <t>Ecart global de rémunération entre les femmes et les hommes, pour les fonctionnaires et les praticiens hospitaliers</t>
  </si>
  <si>
    <t>Indicateur 5</t>
  </si>
  <si>
    <t>Promus pour un avancement de corps</t>
  </si>
  <si>
    <t>Promouvables  pour un avancement de corps</t>
  </si>
  <si>
    <t>Scénario total</t>
  </si>
  <si>
    <t xml:space="preserve">Indicateur  1 : écart de rémunération fonctionnaire  (%) </t>
  </si>
  <si>
    <t>plancher</t>
  </si>
  <si>
    <t>note</t>
  </si>
  <si>
    <t xml:space="preserve">Indicateur 2 : écart de rémunération contractuel  (%) </t>
  </si>
  <si>
    <t xml:space="preserve">Indicateur  3 : écart de taux de promotion de corps  (%) </t>
  </si>
  <si>
    <t xml:space="preserve">Indicateur  4 : écart de taux de promotion de  grade  (%) </t>
  </si>
  <si>
    <t>Indicateur  5 : nombre de salariés du sexe sous-représenté parmi les 10 plus hautes rémunérations</t>
  </si>
  <si>
    <t>Index</t>
  </si>
  <si>
    <t>Indicateur 1</t>
  </si>
  <si>
    <t>Indicateur 2</t>
  </si>
  <si>
    <t>Note finale</t>
  </si>
  <si>
    <t>/100</t>
  </si>
  <si>
    <t>Note finale après proratisation</t>
  </si>
  <si>
    <t xml:space="preserve">Nombre de fonctionnaires </t>
  </si>
  <si>
    <t>Nombre de fonctionnaires</t>
  </si>
  <si>
    <t>Nombre utilisé pour l'indicateur 5</t>
  </si>
  <si>
    <t>Pondération</t>
  </si>
  <si>
    <t>Etablissement dont le budget est supérieur à 200 millions d’euros</t>
  </si>
  <si>
    <t>Etablissement dont le budget est inférieur ou égal à 200 millions d’euros</t>
  </si>
  <si>
    <t>Points</t>
  </si>
  <si>
    <t>Taux ou nombre</t>
  </si>
  <si>
    <t>Part de primes</t>
  </si>
  <si>
    <t>Effectifs (en ETPR)</t>
  </si>
  <si>
    <t>Part des femmes (ETPR)</t>
  </si>
  <si>
    <t>Rémunération mensuelle moyenne</t>
  </si>
  <si>
    <t>Taux utilisé pour l'indicateur 2</t>
  </si>
  <si>
    <t>Taux utilisé pour l'indicateur 4</t>
  </si>
  <si>
    <t>Il s'agit de l'écart en valeur absolue de prime par filière/catégorie</t>
  </si>
  <si>
    <t>Il s'agit de l'écart en valeur absolue des taux d'avancement au choix</t>
  </si>
  <si>
    <r>
      <t xml:space="preserve">dont partie </t>
    </r>
    <r>
      <rPr>
        <b/>
        <i/>
        <sz val="11"/>
        <color theme="9"/>
        <rFont val="Calibri"/>
        <family val="2"/>
        <scheme val="minor"/>
      </rPr>
      <t>traitement</t>
    </r>
  </si>
  <si>
    <r>
      <t xml:space="preserve">Rémunération </t>
    </r>
    <r>
      <rPr>
        <b/>
        <u/>
        <sz val="11"/>
        <color theme="1"/>
        <rFont val="Calibri"/>
        <family val="2"/>
        <scheme val="minor"/>
      </rPr>
      <t>totale</t>
    </r>
    <r>
      <rPr>
        <b/>
        <sz val="11"/>
        <color theme="1"/>
        <rFont val="Calibri"/>
        <family val="2"/>
        <scheme val="minor"/>
      </rPr>
      <t xml:space="preserve"> (hors sur-rémunération outre-mer)</t>
    </r>
  </si>
  <si>
    <r>
      <t>dont total</t>
    </r>
    <r>
      <rPr>
        <b/>
        <i/>
        <sz val="11"/>
        <color theme="9"/>
        <rFont val="Calibri"/>
        <family val="2"/>
        <scheme val="minor"/>
      </rPr>
      <t xml:space="preserve"> indemnités et primes </t>
    </r>
    <r>
      <rPr>
        <b/>
        <i/>
        <sz val="11"/>
        <color theme="1"/>
        <rFont val="Calibri"/>
        <family val="2"/>
        <scheme val="minor"/>
      </rPr>
      <t>(hors sur-rémunération outre-mer)</t>
    </r>
  </si>
  <si>
    <t>Traitement mensuel
 moyen</t>
  </si>
  <si>
    <t xml:space="preserve">OUTIL DE CALCUL DE L'INDEX ÉGALITÉ PROFESSIONNELLE DANS LA FONCTION PUBLIQUE HOSPITALIÈRE </t>
  </si>
  <si>
    <t>Ministère de la santé - Direction générale de l'offre de soins</t>
  </si>
  <si>
    <r>
      <t xml:space="preserve">- NE RIEN SAISIR DANS CET ONGLET - LES CALCULS SONT EFFECTUÉS AUTOMATIQUEMENT À PARTIR DE CE QUI EST À RENSEIGNER </t>
    </r>
    <r>
      <rPr>
        <sz val="11"/>
        <color theme="4"/>
        <rFont val="Calibri"/>
        <family val="2"/>
        <scheme val="minor"/>
      </rPr>
      <t>DANS LES ONGLETS BLEUS UNIQUEMENT</t>
    </r>
    <r>
      <rPr>
        <sz val="11"/>
        <color theme="1"/>
        <rFont val="Calibri"/>
        <family val="2"/>
        <scheme val="minor"/>
      </rPr>
      <t xml:space="preserve"> -</t>
    </r>
  </si>
  <si>
    <t>Décret n° 2024-949 du 21 octobre 2024 fixant les modalités de calcul des indicateurs définis à l'article 1er du décret n° 2024-948 du 21 octobre 2024 relatif à la mesure et à la réduction des écarts de rémunération entre les femmes et les hommes dans la fonction publique hospitalière</t>
  </si>
  <si>
    <t xml:space="preserve">Les établissements de plus de 50 agents mentionnés à l’article L.5 du code général de la fonction publique dont le budget est inférieur ou égal à 200 millions d’euros ont un barème conformément aux tableaux suivants : </t>
  </si>
  <si>
    <t xml:space="preserve">Les établissements de plus de 50 agents mentionnés à l’article L.5 du code général de la fonction publique dont le budget est supérieur à 200 millions d’euros ont un barème conformément aux tableaux suivants : </t>
  </si>
  <si>
    <r>
      <t>Taux d'</t>
    </r>
    <r>
      <rPr>
        <b/>
        <sz val="11"/>
        <color theme="9"/>
        <rFont val="Calibri"/>
        <family val="2"/>
        <scheme val="minor"/>
      </rPr>
      <t xml:space="preserve">avancement de </t>
    </r>
    <r>
      <rPr>
        <b/>
        <u/>
        <sz val="11"/>
        <color theme="9"/>
        <rFont val="Calibri"/>
        <family val="2"/>
        <scheme val="minor"/>
      </rPr>
      <t>corps</t>
    </r>
    <r>
      <rPr>
        <b/>
        <sz val="11"/>
        <color theme="9"/>
        <rFont val="Calibri"/>
        <family val="2"/>
        <scheme val="minor"/>
      </rPr>
      <t xml:space="preserve"> </t>
    </r>
  </si>
  <si>
    <r>
      <t>Taux d'</t>
    </r>
    <r>
      <rPr>
        <b/>
        <sz val="11"/>
        <color theme="9"/>
        <rFont val="Calibri"/>
        <family val="2"/>
        <scheme val="minor"/>
      </rPr>
      <t xml:space="preserve">avancement de </t>
    </r>
    <r>
      <rPr>
        <b/>
        <u/>
        <sz val="11"/>
        <color theme="9"/>
        <rFont val="Calibri"/>
        <family val="2"/>
        <scheme val="minor"/>
      </rPr>
      <t>grade</t>
    </r>
    <r>
      <rPr>
        <b/>
        <sz val="11"/>
        <color theme="9"/>
        <rFont val="Calibri"/>
        <family val="2"/>
        <scheme val="minor"/>
      </rPr>
      <t xml:space="preserve"> </t>
    </r>
  </si>
  <si>
    <r>
      <t xml:space="preserve">Nombre d'agents publics du sexe sous-représenté parmi les dix agents publics ayant perçu les </t>
    </r>
    <r>
      <rPr>
        <b/>
        <sz val="11"/>
        <color theme="9"/>
        <rFont val="Calibri"/>
        <family val="2"/>
        <scheme val="minor"/>
      </rPr>
      <t>plus hautes rémunérations</t>
    </r>
  </si>
  <si>
    <r>
      <t xml:space="preserve">- </t>
    </r>
    <r>
      <rPr>
        <b/>
        <sz val="11"/>
        <color rgb="FFFF0000"/>
        <rFont val="Calibri"/>
        <family val="2"/>
        <scheme val="minor"/>
      </rPr>
      <t>NE RIEN SAISIR DANS CET ONGLET</t>
    </r>
    <r>
      <rPr>
        <b/>
        <sz val="11"/>
        <color theme="1"/>
        <rFont val="Calibri"/>
        <family val="2"/>
        <scheme val="minor"/>
      </rPr>
      <t xml:space="preserve"> - LES CALCULS SONT EFFECTUÉS AUTOMATIQUEMENT À PARTIR DE CE QUI EST À RENSEIGNER </t>
    </r>
    <r>
      <rPr>
        <b/>
        <sz val="11"/>
        <color theme="4"/>
        <rFont val="Calibri"/>
        <family val="2"/>
        <scheme val="minor"/>
      </rPr>
      <t>DANS LES ONGLETS BLEUS UNIQUEMENT</t>
    </r>
    <r>
      <rPr>
        <b/>
        <sz val="11"/>
        <color theme="1"/>
        <rFont val="Calibri"/>
        <family val="2"/>
        <scheme val="minor"/>
      </rPr>
      <t xml:space="preserve"> -</t>
    </r>
  </si>
  <si>
    <t>- NE RIEN SAISIR DANS CET ONGLET -</t>
  </si>
  <si>
    <r>
      <t xml:space="preserve">- LES CALCULS SONT EFFECTUÉS AUTOMATIQUEMENT À PARTIR DE CE QUI EST À RENSEIGNER </t>
    </r>
    <r>
      <rPr>
        <b/>
        <sz val="11"/>
        <color theme="4"/>
        <rFont val="Calibri"/>
        <family val="2"/>
        <scheme val="minor"/>
      </rPr>
      <t>DANS LES ONGLETS BLEUS UNIQUEMENT</t>
    </r>
    <r>
      <rPr>
        <b/>
        <sz val="11"/>
        <color theme="1"/>
        <rFont val="Calibri"/>
        <family val="2"/>
        <scheme val="minor"/>
      </rPr>
      <t xml:space="preserve"> -</t>
    </r>
  </si>
  <si>
    <r>
      <rPr>
        <b/>
        <u/>
        <sz val="11"/>
        <color theme="4"/>
        <rFont val="Calibri"/>
        <family val="2"/>
        <scheme val="minor"/>
      </rPr>
      <t>Rémunération</t>
    </r>
    <r>
      <rPr>
        <b/>
        <sz val="11"/>
        <color theme="4"/>
        <rFont val="Calibri"/>
        <family val="2"/>
        <scheme val="minor"/>
      </rPr>
      <t xml:space="preserve"> des fonctionnaires sur emploi permanent et titulaires</t>
    </r>
  </si>
  <si>
    <r>
      <t xml:space="preserve">Écart de taux de </t>
    </r>
    <r>
      <rPr>
        <b/>
        <u/>
        <sz val="11"/>
        <color theme="4"/>
        <rFont val="Calibri"/>
        <family val="2"/>
        <scheme val="minor"/>
      </rPr>
      <t>promotion de corps</t>
    </r>
    <r>
      <rPr>
        <b/>
        <sz val="11"/>
        <color theme="4"/>
        <rFont val="Calibri"/>
        <family val="2"/>
        <scheme val="minor"/>
      </rPr>
      <t xml:space="preserve"> entre les femmes et les hommes </t>
    </r>
  </si>
  <si>
    <r>
      <t xml:space="preserve">Écart de taux de </t>
    </r>
    <r>
      <rPr>
        <b/>
        <u/>
        <sz val="11"/>
        <color theme="4"/>
        <rFont val="Calibri"/>
        <family val="2"/>
        <scheme val="minor"/>
      </rPr>
      <t>promotion de grade</t>
    </r>
    <r>
      <rPr>
        <b/>
        <sz val="11"/>
        <color theme="4"/>
        <rFont val="Calibri"/>
        <family val="2"/>
        <scheme val="minor"/>
      </rPr>
      <t xml:space="preserve"> entre les femmes et les hommes </t>
    </r>
  </si>
  <si>
    <r>
      <t xml:space="preserve">Nombre d’agents publics du sexe sous-représenté parmi les dix agents publics ayant perçu les </t>
    </r>
    <r>
      <rPr>
        <b/>
        <u/>
        <sz val="11"/>
        <color theme="4"/>
        <rFont val="Calibri"/>
        <family val="2"/>
        <scheme val="minor"/>
      </rPr>
      <t>plus hautes rémunérations</t>
    </r>
  </si>
  <si>
    <r>
      <t xml:space="preserve">Écart global de rémunération entre les femmes et les hommes, pour </t>
    </r>
    <r>
      <rPr>
        <b/>
        <sz val="11"/>
        <color theme="9"/>
        <rFont val="Calibri"/>
        <family val="2"/>
        <scheme val="minor"/>
      </rPr>
      <t>LES FONCTIONNAIRES ET LES PRATICIENS HOSPITALIERS</t>
    </r>
  </si>
  <si>
    <r>
      <t>Écart global de rémunération entre les femmes et les hommes pour</t>
    </r>
    <r>
      <rPr>
        <b/>
        <sz val="11"/>
        <color theme="9"/>
        <rFont val="Calibri"/>
        <family val="2"/>
        <scheme val="minor"/>
      </rPr>
      <t xml:space="preserve"> LES AGENTS CONTRACTUELS ET LES PRATICIENS CONTRACTUELS</t>
    </r>
  </si>
  <si>
    <t>ZONES À REMPLIR</t>
  </si>
  <si>
    <t>En % de rémunération</t>
  </si>
  <si>
    <t>Décret n° 2024-948 du 21 octobre 2024 relatif à la mesure et à la réduction des écarts de rémunération entre les femmes et les hommes dans la fonction publique hospitalière</t>
  </si>
  <si>
    <t>Filière rééducation - catégorie A</t>
  </si>
  <si>
    <t>Filière rééducation - catégorie B</t>
  </si>
  <si>
    <t>Filière rééducation  - catégorie C</t>
  </si>
  <si>
    <t>Dont
total primes et indemnités</t>
  </si>
  <si>
    <r>
      <rPr>
        <i/>
        <u/>
        <sz val="10"/>
        <rFont val="Calibri"/>
        <family val="2"/>
        <scheme val="minor"/>
      </rPr>
      <t>Attention</t>
    </r>
    <r>
      <rPr>
        <i/>
        <sz val="10"/>
        <rFont val="Calibri"/>
        <family val="2"/>
        <scheme val="minor"/>
      </rPr>
      <t xml:space="preserve"> : 
- Les indicateurs 3 et 4 ne sont calculés que s'il n'y a eu au moins de 2 hommes et 2 femmes promus
- Le nombre de promus doit être inférieur au nombre de promouvables. 
- Si le nombre de promouvable = 0 alors le ratio = 0%</t>
    </r>
  </si>
  <si>
    <t>Les montants indiqués pour les primes et indemnités doivent être inférieurs aux montants totaux</t>
  </si>
  <si>
    <r>
      <rPr>
        <i/>
        <u/>
        <sz val="10"/>
        <rFont val="Calibri"/>
        <family val="2"/>
        <scheme val="minor"/>
      </rPr>
      <t>Attention</t>
    </r>
    <r>
      <rPr>
        <i/>
        <sz val="10"/>
        <rFont val="Calibri"/>
        <family val="2"/>
        <scheme val="minor"/>
      </rPr>
      <t xml:space="preserve"> : 
- L'indicateur 2 n'est calculé que si le nombre total d'ETPR par sexe est supérieur ou égal à 10
</t>
    </r>
  </si>
  <si>
    <r>
      <rPr>
        <i/>
        <u/>
        <sz val="10"/>
        <rFont val="Calibri"/>
        <family val="2"/>
        <scheme val="minor"/>
      </rPr>
      <t>Attention</t>
    </r>
    <r>
      <rPr>
        <i/>
        <sz val="10"/>
        <rFont val="Calibri"/>
        <family val="2"/>
        <scheme val="minor"/>
      </rPr>
      <t xml:space="preserve"> : 
- L'indicateur 1 n'est calculé que si le nombre total d'ETPR par sexe est supérieur ou égal à 10
</t>
    </r>
  </si>
  <si>
    <t>L'effet intra filière/catégorie permet de mesurer l'écart de rémunération entre les femmes et les hommes au sein de chaque filière/catégorie. La somme de ces écarts permet de calculer l'indicateur 1.</t>
  </si>
  <si>
    <t>L'effet intra filière/catégorie permet de mesurer l'écart de rémunération entre les femmes et les hommes au sein de chaque filière/catégorie. La somme de ces écarts permet de calculer l'indicateur 2.</t>
  </si>
  <si>
    <t>Filière médicale (PM)</t>
  </si>
  <si>
    <t>Les dix plus hautes rémunérations en 2024</t>
  </si>
  <si>
    <t>Nombre de fonctionnaires ayant connu au cours de l'année 2024 :</t>
  </si>
  <si>
    <t>Nombre de fonctionnaires ayant connu au cours de l'année 2024  :</t>
  </si>
  <si>
    <r>
      <t xml:space="preserve">Effectifs </t>
    </r>
    <r>
      <rPr>
        <b/>
        <sz val="11"/>
        <color theme="4"/>
        <rFont val="Calibri"/>
        <family val="2"/>
        <scheme val="minor"/>
      </rPr>
      <t>des contractuels en équivalent temps plein rémunérés sur 2024</t>
    </r>
  </si>
  <si>
    <r>
      <rPr>
        <b/>
        <u/>
        <sz val="11"/>
        <color theme="4"/>
        <rFont val="Calibri"/>
        <family val="2"/>
        <scheme val="minor"/>
      </rPr>
      <t>Effectifs</t>
    </r>
    <r>
      <rPr>
        <b/>
        <sz val="11"/>
        <color theme="4"/>
        <rFont val="Calibri"/>
        <family val="2"/>
        <scheme val="minor"/>
      </rPr>
      <t xml:space="preserve"> des fonctionnaires et titulaires en équivalent temps plein rémunérés sur 2024</t>
    </r>
  </si>
  <si>
    <r>
      <rPr>
        <b/>
        <u/>
        <sz val="11"/>
        <color theme="4"/>
        <rFont val="Calibri"/>
        <family val="2"/>
        <scheme val="minor"/>
      </rPr>
      <t>Rémunération</t>
    </r>
    <r>
      <rPr>
        <b/>
        <sz val="11"/>
        <color theme="4"/>
        <rFont val="Calibri"/>
        <family val="2"/>
        <scheme val="minor"/>
      </rPr>
      <t xml:space="preserve"> des contractuels sur emploi permanent en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</si>
</sst>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_-* #,##0.00&quot; F&quot;_-;\-* #,##0.00&quot; F&quot;_-;_-* \-??&quot; F&quot;_-;_-@_-"/>
    <numFmt numFmtId="165" formatCode="0.0%"/>
    <numFmt numFmtId="166" formatCode="#,##0\ &quot;€&quot;"/>
    <numFmt numFmtId="167" formatCode="0.0"/>
    <numFmt numFmtId="168" formatCode="#,##0.0"/>
    <numFmt numFmtId="169" formatCode="_-* #,##0\ &quot;€&quot;_-;\-* #,##0\ &quot;€&quot;_-;_-* &quot;-&quot;??\ &quot;€&quot;_-;_-@_-"/>
    <numFmt numFmtId="170" formatCode="\+\ #0.0%;\-\ #0.0%;0.0%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D30450"/>
      <name val="Calibri"/>
      <family val="2"/>
      <scheme val="minor"/>
    </font>
    <font>
      <sz val="16"/>
      <color theme="0" tint="-0.499984740745262"/>
      <name val="Impact"/>
      <family val="2"/>
    </font>
    <font>
      <i/>
      <sz val="9"/>
      <color theme="1" tint="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rgb="FFFFC012"/>
      <name val="Century Gothic"/>
      <family val="2"/>
    </font>
    <font>
      <i/>
      <sz val="9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4"/>
      <color theme="1"/>
      <name val="Calibri"/>
      <family val="2"/>
      <scheme val="minor"/>
    </font>
    <font>
      <b/>
      <sz val="11"/>
      <name val="Calibri"/>
      <family val="2"/>
    </font>
    <font>
      <b/>
      <sz val="10.5"/>
      <color rgb="FF000000"/>
      <name val="Arial"/>
      <family val="2"/>
    </font>
    <font>
      <b/>
      <sz val="11"/>
      <color rgb="FF000000"/>
      <name val="Times New Roman"/>
      <family val="1"/>
    </font>
    <font>
      <i/>
      <sz val="10"/>
      <name val="Calibri"/>
      <family val="2"/>
      <scheme val="minor"/>
    </font>
    <font>
      <i/>
      <u/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u/>
      <sz val="11"/>
      <color theme="4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theme="9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i/>
      <sz val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 tint="0.499984740745262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6EBF6"/>
        <bgColor indexed="64"/>
      </patternFill>
    </fill>
    <fill>
      <patternFill patternType="solid">
        <fgColor theme="8" tint="0.79998168889431442"/>
        <bgColor indexed="64"/>
      </patternFill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 style="thick">
        <color theme="4"/>
      </left>
      <right style="thin">
        <color indexed="64"/>
      </right>
      <top style="thick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4"/>
      </top>
      <bottom style="thin">
        <color indexed="64"/>
      </bottom>
      <diagonal/>
    </border>
    <border>
      <left style="thin">
        <color indexed="64"/>
      </left>
      <right style="thick">
        <color theme="4"/>
      </right>
      <top style="thick">
        <color theme="4"/>
      </top>
      <bottom style="thin">
        <color indexed="64"/>
      </bottom>
      <diagonal/>
    </border>
    <border>
      <left style="thick">
        <color theme="4"/>
      </left>
      <right style="thin">
        <color indexed="64"/>
      </right>
      <top style="thin">
        <color indexed="64"/>
      </top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4"/>
      </bottom>
      <diagonal/>
    </border>
    <border>
      <left style="thick">
        <color theme="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theme="4"/>
      </bottom>
      <diagonal/>
    </border>
    <border>
      <left style="thin">
        <color indexed="64"/>
      </left>
      <right style="thick">
        <color theme="4"/>
      </right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thick">
        <color theme="4"/>
      </left>
      <right style="thin">
        <color theme="0" tint="-0.499984740745262"/>
      </right>
      <top style="thick">
        <color theme="4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4"/>
      </right>
      <top style="thick">
        <color theme="4"/>
      </top>
      <bottom style="thin">
        <color theme="0" tint="-0.499984740745262"/>
      </bottom>
      <diagonal/>
    </border>
    <border>
      <left style="thick">
        <color theme="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4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4"/>
      </left>
      <right style="thin">
        <color theme="0" tint="-0.499984740745262"/>
      </right>
      <top style="thin">
        <color theme="0" tint="-0.499984740745262"/>
      </top>
      <bottom style="thick">
        <color theme="4"/>
      </bottom>
      <diagonal/>
    </border>
    <border>
      <left style="thin">
        <color theme="0" tint="-0.499984740745262"/>
      </left>
      <right style="thick">
        <color theme="4"/>
      </right>
      <top style="thin">
        <color theme="0" tint="-0.499984740745262"/>
      </top>
      <bottom style="thick">
        <color theme="4"/>
      </bottom>
      <diagonal/>
    </border>
    <border>
      <left style="thick">
        <color theme="4"/>
      </left>
      <right style="thin">
        <color theme="0" tint="-0.499984740745262"/>
      </right>
      <top style="thick">
        <color theme="4"/>
      </top>
      <bottom style="thick">
        <color theme="4"/>
      </bottom>
      <diagonal/>
    </border>
    <border>
      <left style="thin">
        <color theme="0" tint="-0.499984740745262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 style="thick">
        <color theme="4"/>
      </left>
      <right style="thin">
        <color indexed="64"/>
      </right>
      <top style="thick">
        <color theme="4"/>
      </top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ck">
        <color theme="4"/>
      </top>
      <bottom style="thick">
        <color theme="4"/>
      </bottom>
      <diagonal/>
    </border>
    <border>
      <left style="thin">
        <color indexed="64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medium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indexed="64"/>
      </left>
      <right style="medium">
        <color indexed="64"/>
      </right>
      <top/>
      <bottom style="thick">
        <color theme="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  <xf numFmtId="164" fontId="4" fillId="0" borderId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/>
  </cellStyleXfs>
  <cellXfs count="417">
    <xf numFmtId="0" fontId="0" fillId="0" borderId="0" xfId="0"/>
    <xf numFmtId="0" fontId="5" fillId="2" borderId="2" xfId="2" applyFont="1" applyFill="1" applyBorder="1" applyAlignment="1" applyProtection="1">
      <alignment horizontal="center" vertical="center" wrapText="1"/>
      <protection locked="0"/>
    </xf>
    <xf numFmtId="0" fontId="5" fillId="2" borderId="3" xfId="2" applyFont="1" applyFill="1" applyBorder="1" applyAlignment="1" applyProtection="1">
      <alignment horizontal="center" vertical="center" wrapText="1"/>
      <protection locked="0"/>
    </xf>
    <xf numFmtId="0" fontId="0" fillId="2" borderId="0" xfId="0" applyFill="1"/>
    <xf numFmtId="0" fontId="7" fillId="2" borderId="7" xfId="2" applyFont="1" applyFill="1" applyBorder="1" applyAlignment="1" applyProtection="1">
      <alignment horizontal="center" vertical="center" wrapText="1"/>
      <protection locked="0"/>
    </xf>
    <xf numFmtId="3" fontId="0" fillId="2" borderId="0" xfId="0" applyNumberFormat="1" applyFill="1"/>
    <xf numFmtId="0" fontId="9" fillId="2" borderId="0" xfId="5" applyFont="1" applyFill="1" applyAlignment="1" applyProtection="1">
      <alignment vertical="center"/>
      <protection locked="0"/>
    </xf>
    <xf numFmtId="0" fontId="10" fillId="2" borderId="0" xfId="5" applyFont="1" applyFill="1" applyAlignment="1" applyProtection="1">
      <alignment vertical="center"/>
      <protection locked="0"/>
    </xf>
    <xf numFmtId="0" fontId="6" fillId="2" borderId="0" xfId="5" applyFont="1" applyFill="1" applyProtection="1">
      <protection locked="0"/>
    </xf>
    <xf numFmtId="0" fontId="7" fillId="2" borderId="17" xfId="5" applyFont="1" applyFill="1" applyBorder="1" applyAlignment="1" applyProtection="1">
      <alignment horizontal="left"/>
      <protection locked="0"/>
    </xf>
    <xf numFmtId="3" fontId="8" fillId="2" borderId="0" xfId="5" applyNumberFormat="1" applyFont="1" applyFill="1" applyAlignment="1" applyProtection="1">
      <alignment vertical="center"/>
      <protection locked="0"/>
    </xf>
    <xf numFmtId="3" fontId="8" fillId="2" borderId="0" xfId="5" applyNumberFormat="1" applyFont="1" applyFill="1" applyProtection="1">
      <protection locked="0"/>
    </xf>
    <xf numFmtId="0" fontId="1" fillId="0" borderId="0" xfId="4" applyProtection="1">
      <protection locked="0"/>
    </xf>
    <xf numFmtId="0" fontId="5" fillId="2" borderId="1" xfId="2" applyFont="1" applyFill="1" applyBorder="1" applyAlignment="1" applyProtection="1">
      <alignment horizontal="left" vertical="center" wrapText="1"/>
      <protection locked="0"/>
    </xf>
    <xf numFmtId="0" fontId="12" fillId="2" borderId="11" xfId="3" applyFont="1" applyFill="1" applyBorder="1" applyAlignment="1">
      <alignment vertical="center"/>
    </xf>
    <xf numFmtId="0" fontId="12" fillId="2" borderId="15" xfId="3" applyFont="1" applyFill="1" applyBorder="1" applyAlignment="1">
      <alignment vertical="center"/>
    </xf>
    <xf numFmtId="0" fontId="5" fillId="2" borderId="18" xfId="2" applyFont="1" applyFill="1" applyBorder="1" applyAlignment="1" applyProtection="1">
      <alignment horizontal="left" vertical="center" wrapText="1"/>
      <protection locked="0"/>
    </xf>
    <xf numFmtId="0" fontId="0" fillId="2" borderId="1" xfId="0" applyFill="1" applyBorder="1"/>
    <xf numFmtId="0" fontId="0" fillId="2" borderId="20" xfId="0" applyFill="1" applyBorder="1"/>
    <xf numFmtId="0" fontId="0" fillId="2" borderId="10" xfId="0" applyFill="1" applyBorder="1"/>
    <xf numFmtId="0" fontId="7" fillId="2" borderId="18" xfId="2" applyFont="1" applyFill="1" applyBorder="1" applyAlignment="1" applyProtection="1">
      <alignment horizontal="center" vertical="center" wrapText="1"/>
      <protection locked="0"/>
    </xf>
    <xf numFmtId="0" fontId="5" fillId="2" borderId="1" xfId="2" applyFont="1" applyFill="1" applyBorder="1" applyAlignment="1" applyProtection="1">
      <alignment vertical="center" wrapText="1"/>
      <protection locked="0"/>
    </xf>
    <xf numFmtId="0" fontId="5" fillId="2" borderId="18" xfId="2" applyFont="1" applyFill="1" applyBorder="1" applyAlignment="1" applyProtection="1">
      <alignment vertical="center" wrapText="1"/>
      <protection locked="0"/>
    </xf>
    <xf numFmtId="0" fontId="2" fillId="2" borderId="20" xfId="0" applyFont="1" applyFill="1" applyBorder="1"/>
    <xf numFmtId="0" fontId="2" fillId="2" borderId="10" xfId="0" applyFont="1" applyFill="1" applyBorder="1"/>
    <xf numFmtId="3" fontId="11" fillId="2" borderId="0" xfId="5" applyNumberFormat="1" applyFont="1" applyFill="1" applyBorder="1" applyAlignment="1" applyProtection="1">
      <alignment vertical="center"/>
      <protection locked="0"/>
    </xf>
    <xf numFmtId="3" fontId="11" fillId="2" borderId="0" xfId="5" applyNumberFormat="1" applyFont="1" applyFill="1" applyBorder="1" applyProtection="1">
      <protection locked="0"/>
    </xf>
    <xf numFmtId="0" fontId="15" fillId="2" borderId="0" xfId="5" applyFont="1" applyFill="1" applyBorder="1" applyAlignment="1" applyProtection="1">
      <alignment horizontal="right" vertical="center" wrapText="1"/>
      <protection locked="0"/>
    </xf>
    <xf numFmtId="0" fontId="1" fillId="0" borderId="0" xfId="4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2" fillId="0" borderId="0" xfId="4" applyFont="1" applyAlignment="1" applyProtection="1">
      <alignment horizontal="center"/>
      <protection locked="0"/>
    </xf>
    <xf numFmtId="0" fontId="2" fillId="2" borderId="0" xfId="0" applyFont="1" applyFill="1"/>
    <xf numFmtId="0" fontId="2" fillId="2" borderId="24" xfId="0" applyFont="1" applyFill="1" applyBorder="1"/>
    <xf numFmtId="0" fontId="0" fillId="2" borderId="25" xfId="0" applyFill="1" applyBorder="1"/>
    <xf numFmtId="0" fontId="0" fillId="2" borderId="26" xfId="0" applyFill="1" applyBorder="1"/>
    <xf numFmtId="165" fontId="17" fillId="2" borderId="18" xfId="8" applyNumberFormat="1" applyFont="1" applyFill="1" applyBorder="1" applyAlignment="1" applyProtection="1">
      <alignment horizontal="center"/>
    </xf>
    <xf numFmtId="165" fontId="0" fillId="2" borderId="0" xfId="1" applyNumberFormat="1" applyFont="1" applyFill="1" applyBorder="1" applyAlignment="1">
      <alignment horizontal="center"/>
    </xf>
    <xf numFmtId="0" fontId="17" fillId="2" borderId="31" xfId="7" applyFont="1" applyFill="1" applyBorder="1"/>
    <xf numFmtId="0" fontId="17" fillId="2" borderId="32" xfId="7" applyFont="1" applyFill="1" applyBorder="1"/>
    <xf numFmtId="0" fontId="17" fillId="2" borderId="33" xfId="7" applyFont="1" applyFill="1" applyBorder="1"/>
    <xf numFmtId="0" fontId="17" fillId="2" borderId="0" xfId="7" applyFont="1" applyFill="1"/>
    <xf numFmtId="0" fontId="17" fillId="2" borderId="34" xfId="7" applyFont="1" applyFill="1" applyBorder="1" applyAlignment="1">
      <alignment wrapText="1"/>
    </xf>
    <xf numFmtId="0" fontId="17" fillId="2" borderId="0" xfId="7" applyFont="1" applyFill="1" applyAlignment="1">
      <alignment wrapText="1"/>
    </xf>
    <xf numFmtId="0" fontId="16" fillId="2" borderId="0" xfId="7" applyFill="1" applyAlignment="1">
      <alignment wrapText="1"/>
    </xf>
    <xf numFmtId="0" fontId="17" fillId="2" borderId="27" xfId="7" applyFont="1" applyFill="1" applyBorder="1" applyAlignment="1">
      <alignment wrapText="1"/>
    </xf>
    <xf numFmtId="0" fontId="17" fillId="2" borderId="0" xfId="7" applyFont="1" applyFill="1" applyAlignment="1">
      <alignment horizontal="right" wrapText="1"/>
    </xf>
    <xf numFmtId="3" fontId="6" fillId="0" borderId="13" xfId="5" applyNumberFormat="1" applyFont="1" applyBorder="1" applyProtection="1">
      <protection locked="0"/>
    </xf>
    <xf numFmtId="0" fontId="17" fillId="2" borderId="27" xfId="7" applyFont="1" applyFill="1" applyBorder="1"/>
    <xf numFmtId="4" fontId="6" fillId="0" borderId="35" xfId="2" applyNumberFormat="1" applyFont="1" applyBorder="1" applyAlignment="1" applyProtection="1">
      <alignment vertical="center"/>
      <protection locked="0"/>
    </xf>
    <xf numFmtId="0" fontId="17" fillId="0" borderId="0" xfId="7" applyFont="1"/>
    <xf numFmtId="0" fontId="17" fillId="2" borderId="36" xfId="7" applyFont="1" applyFill="1" applyBorder="1"/>
    <xf numFmtId="0" fontId="17" fillId="2" borderId="37" xfId="7" applyFont="1" applyFill="1" applyBorder="1"/>
    <xf numFmtId="0" fontId="16" fillId="2" borderId="0" xfId="7" applyFill="1"/>
    <xf numFmtId="166" fontId="17" fillId="2" borderId="0" xfId="7" applyNumberFormat="1" applyFont="1" applyFill="1" applyAlignment="1">
      <alignment horizontal="right"/>
    </xf>
    <xf numFmtId="3" fontId="17" fillId="2" borderId="0" xfId="7" applyNumberFormat="1" applyFont="1" applyFill="1" applyAlignment="1">
      <alignment horizontal="right"/>
    </xf>
    <xf numFmtId="0" fontId="17" fillId="4" borderId="0" xfId="7" applyFont="1" applyFill="1" applyBorder="1" applyAlignment="1">
      <alignment horizontal="center" vertical="center"/>
    </xf>
    <xf numFmtId="0" fontId="16" fillId="4" borderId="0" xfId="7" applyFill="1" applyBorder="1" applyAlignment="1">
      <alignment horizontal="center" vertical="center"/>
    </xf>
    <xf numFmtId="0" fontId="17" fillId="5" borderId="13" xfId="7" applyFont="1" applyFill="1" applyBorder="1" applyAlignment="1">
      <alignment horizontal="center" vertical="center"/>
    </xf>
    <xf numFmtId="0" fontId="16" fillId="5" borderId="13" xfId="7" applyFill="1" applyBorder="1" applyAlignment="1">
      <alignment horizontal="center" vertical="center"/>
    </xf>
    <xf numFmtId="3" fontId="6" fillId="0" borderId="12" xfId="5" applyNumberFormat="1" applyFont="1" applyBorder="1" applyProtection="1">
      <protection locked="0"/>
    </xf>
    <xf numFmtId="0" fontId="17" fillId="2" borderId="18" xfId="7" applyFont="1" applyFill="1" applyBorder="1" applyAlignment="1">
      <alignment horizontal="center" vertical="center" wrapText="1"/>
    </xf>
    <xf numFmtId="0" fontId="17" fillId="2" borderId="0" xfId="7" applyFont="1" applyFill="1" applyAlignment="1">
      <alignment horizontal="center" vertical="center" wrapText="1"/>
    </xf>
    <xf numFmtId="166" fontId="2" fillId="2" borderId="24" xfId="0" applyNumberFormat="1" applyFont="1" applyFill="1" applyBorder="1"/>
    <xf numFmtId="166" fontId="0" fillId="2" borderId="0" xfId="0" applyNumberFormat="1" applyFill="1"/>
    <xf numFmtId="166" fontId="2" fillId="2" borderId="4" xfId="0" applyNumberFormat="1" applyFont="1" applyFill="1" applyBorder="1"/>
    <xf numFmtId="166" fontId="2" fillId="2" borderId="22" xfId="0" applyNumberFormat="1" applyFont="1" applyFill="1" applyBorder="1"/>
    <xf numFmtId="165" fontId="0" fillId="2" borderId="18" xfId="1" applyNumberFormat="1" applyFont="1" applyFill="1" applyBorder="1" applyAlignment="1" applyProtection="1">
      <alignment horizontal="center"/>
    </xf>
    <xf numFmtId="0" fontId="20" fillId="0" borderId="46" xfId="7" applyFont="1" applyBorder="1" applyAlignment="1">
      <alignment horizontal="center" vertical="center"/>
    </xf>
    <xf numFmtId="0" fontId="18" fillId="0" borderId="19" xfId="7" applyFont="1" applyBorder="1" applyAlignment="1">
      <alignment horizontal="center" vertical="center" wrapText="1"/>
    </xf>
    <xf numFmtId="0" fontId="0" fillId="2" borderId="47" xfId="0" applyFill="1" applyBorder="1" applyAlignment="1">
      <alignment horizontal="center" vertical="center"/>
    </xf>
    <xf numFmtId="0" fontId="17" fillId="0" borderId="0" xfId="7" applyFont="1" applyAlignment="1">
      <alignment wrapText="1"/>
    </xf>
    <xf numFmtId="0" fontId="2" fillId="2" borderId="49" xfId="0" applyFont="1" applyFill="1" applyBorder="1" applyAlignment="1">
      <alignment horizontal="left" vertical="center"/>
    </xf>
    <xf numFmtId="0" fontId="17" fillId="0" borderId="50" xfId="7" applyFont="1" applyBorder="1" applyAlignment="1">
      <alignment horizontal="center" vertical="center" wrapText="1"/>
    </xf>
    <xf numFmtId="0" fontId="17" fillId="0" borderId="16" xfId="7" applyFont="1" applyBorder="1" applyAlignment="1">
      <alignment horizontal="center" vertical="center" wrapText="1"/>
    </xf>
    <xf numFmtId="0" fontId="17" fillId="2" borderId="15" xfId="7" applyFont="1" applyFill="1" applyBorder="1"/>
    <xf numFmtId="0" fontId="17" fillId="2" borderId="22" xfId="7" applyFont="1" applyFill="1" applyBorder="1"/>
    <xf numFmtId="0" fontId="17" fillId="2" borderId="21" xfId="7" applyFont="1" applyFill="1" applyBorder="1"/>
    <xf numFmtId="166" fontId="17" fillId="0" borderId="15" xfId="7" applyNumberFormat="1" applyFont="1" applyBorder="1" applyAlignment="1">
      <alignment horizontal="right"/>
    </xf>
    <xf numFmtId="0" fontId="17" fillId="2" borderId="45" xfId="7" applyFont="1" applyFill="1" applyBorder="1"/>
    <xf numFmtId="166" fontId="17" fillId="0" borderId="22" xfId="7" applyNumberFormat="1" applyFont="1" applyBorder="1" applyAlignment="1">
      <alignment horizontal="right"/>
    </xf>
    <xf numFmtId="0" fontId="2" fillId="0" borderId="1" xfId="0" applyFont="1" applyBorder="1"/>
    <xf numFmtId="0" fontId="2" fillId="0" borderId="20" xfId="0" applyFont="1" applyBorder="1"/>
    <xf numFmtId="0" fontId="17" fillId="2" borderId="47" xfId="7" applyFont="1" applyFill="1" applyBorder="1" applyAlignment="1">
      <alignment wrapText="1"/>
    </xf>
    <xf numFmtId="0" fontId="12" fillId="2" borderId="4" xfId="3" applyFont="1" applyFill="1" applyBorder="1" applyAlignment="1">
      <alignment vertical="center"/>
    </xf>
    <xf numFmtId="0" fontId="12" fillId="2" borderId="22" xfId="3" applyFont="1" applyFill="1" applyBorder="1" applyAlignment="1">
      <alignment vertical="center"/>
    </xf>
    <xf numFmtId="0" fontId="17" fillId="4" borderId="13" xfId="7" applyFont="1" applyFill="1" applyBorder="1" applyAlignment="1">
      <alignment horizontal="center" vertical="center"/>
    </xf>
    <xf numFmtId="0" fontId="16" fillId="4" borderId="13" xfId="7" applyFill="1" applyBorder="1" applyAlignment="1">
      <alignment horizontal="center" vertical="center"/>
    </xf>
    <xf numFmtId="0" fontId="17" fillId="0" borderId="53" xfId="7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2" fillId="0" borderId="4" xfId="0" applyFont="1" applyBorder="1"/>
    <xf numFmtId="0" fontId="2" fillId="0" borderId="0" xfId="0" applyFont="1" applyBorder="1"/>
    <xf numFmtId="0" fontId="0" fillId="0" borderId="0" xfId="0" applyBorder="1"/>
    <xf numFmtId="0" fontId="0" fillId="0" borderId="44" xfId="0" applyBorder="1"/>
    <xf numFmtId="0" fontId="0" fillId="0" borderId="4" xfId="0" applyBorder="1"/>
    <xf numFmtId="167" fontId="0" fillId="0" borderId="4" xfId="0" applyNumberFormat="1" applyBorder="1"/>
    <xf numFmtId="167" fontId="0" fillId="0" borderId="0" xfId="0" applyNumberFormat="1" applyBorder="1"/>
    <xf numFmtId="1" fontId="0" fillId="0" borderId="44" xfId="0" applyNumberFormat="1" applyBorder="1"/>
    <xf numFmtId="1" fontId="0" fillId="0" borderId="4" xfId="0" applyNumberFormat="1" applyBorder="1"/>
    <xf numFmtId="1" fontId="0" fillId="0" borderId="22" xfId="0" applyNumberFormat="1" applyBorder="1"/>
    <xf numFmtId="0" fontId="0" fillId="0" borderId="21" xfId="0" applyBorder="1"/>
    <xf numFmtId="0" fontId="0" fillId="0" borderId="45" xfId="0" applyBorder="1"/>
    <xf numFmtId="0" fontId="0" fillId="2" borderId="7" xfId="0" applyFill="1" applyBorder="1"/>
    <xf numFmtId="0" fontId="0" fillId="2" borderId="48" xfId="0" applyFill="1" applyBorder="1"/>
    <xf numFmtId="167" fontId="0" fillId="2" borderId="13" xfId="1" applyNumberFormat="1" applyFont="1" applyFill="1" applyBorder="1" applyAlignment="1">
      <alignment horizontal="center"/>
    </xf>
    <xf numFmtId="0" fontId="0" fillId="2" borderId="50" xfId="0" applyFill="1" applyBorder="1"/>
    <xf numFmtId="1" fontId="0" fillId="2" borderId="54" xfId="0" applyNumberFormat="1" applyFill="1" applyBorder="1" applyAlignment="1">
      <alignment horizontal="center"/>
    </xf>
    <xf numFmtId="0" fontId="0" fillId="2" borderId="38" xfId="0" applyFill="1" applyBorder="1"/>
    <xf numFmtId="167" fontId="0" fillId="2" borderId="55" xfId="1" applyNumberFormat="1" applyFont="1" applyFill="1" applyBorder="1" applyAlignment="1">
      <alignment horizontal="center"/>
    </xf>
    <xf numFmtId="0" fontId="0" fillId="2" borderId="0" xfId="0" applyFill="1" applyAlignment="1">
      <alignment horizontal="left"/>
    </xf>
    <xf numFmtId="0" fontId="0" fillId="0" borderId="4" xfId="0" applyBorder="1" applyAlignment="1">
      <alignment horizontal="right"/>
    </xf>
    <xf numFmtId="0" fontId="2" fillId="0" borderId="0" xfId="0" applyFont="1" applyFill="1" applyBorder="1"/>
    <xf numFmtId="0" fontId="0" fillId="0" borderId="0" xfId="0" applyFill="1" applyBorder="1"/>
    <xf numFmtId="1" fontId="0" fillId="0" borderId="0" xfId="0" applyNumberFormat="1" applyFill="1" applyBorder="1"/>
    <xf numFmtId="0" fontId="0" fillId="0" borderId="22" xfId="0" applyBorder="1"/>
    <xf numFmtId="167" fontId="0" fillId="0" borderId="4" xfId="0" applyNumberFormat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Alignment="1"/>
    <xf numFmtId="0" fontId="0" fillId="2" borderId="0" xfId="0" applyFill="1" applyAlignment="1"/>
    <xf numFmtId="166" fontId="0" fillId="2" borderId="0" xfId="0" applyNumberFormat="1" applyFill="1" applyAlignment="1"/>
    <xf numFmtId="0" fontId="17" fillId="2" borderId="22" xfId="7" applyFont="1" applyFill="1" applyBorder="1" applyAlignment="1"/>
    <xf numFmtId="0" fontId="17" fillId="2" borderId="21" xfId="7" applyFont="1" applyFill="1" applyBorder="1" applyAlignment="1"/>
    <xf numFmtId="0" fontId="17" fillId="2" borderId="15" xfId="7" applyFont="1" applyFill="1" applyBorder="1" applyAlignment="1"/>
    <xf numFmtId="0" fontId="0" fillId="2" borderId="18" xfId="0" applyFill="1" applyBorder="1" applyAlignment="1">
      <alignment horizontal="center"/>
    </xf>
    <xf numFmtId="0" fontId="0" fillId="2" borderId="66" xfId="0" applyFill="1" applyBorder="1"/>
    <xf numFmtId="1" fontId="0" fillId="2" borderId="28" xfId="0" applyNumberForma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8" fillId="2" borderId="80" xfId="5" applyFont="1" applyFill="1" applyBorder="1" applyAlignment="1" applyProtection="1">
      <alignment horizontal="left" vertical="center" wrapText="1"/>
      <protection locked="0"/>
    </xf>
    <xf numFmtId="0" fontId="7" fillId="2" borderId="81" xfId="5" applyFont="1" applyFill="1" applyBorder="1" applyAlignment="1" applyProtection="1">
      <alignment horizontal="center"/>
      <protection locked="0"/>
    </xf>
    <xf numFmtId="0" fontId="13" fillId="0" borderId="28" xfId="4" applyFont="1" applyBorder="1" applyAlignment="1" applyProtection="1">
      <alignment horizontal="center" wrapText="1"/>
      <protection locked="0"/>
    </xf>
    <xf numFmtId="0" fontId="17" fillId="0" borderId="84" xfId="7" applyFont="1" applyBorder="1" applyAlignment="1">
      <alignment horizontal="center" wrapText="1"/>
    </xf>
    <xf numFmtId="0" fontId="17" fillId="0" borderId="84" xfId="7" applyFont="1" applyBorder="1" applyAlignment="1">
      <alignment horizontal="center" vertical="center" wrapText="1"/>
    </xf>
    <xf numFmtId="0" fontId="17" fillId="0" borderId="86" xfId="7" applyFont="1" applyBorder="1" applyAlignment="1">
      <alignment horizontal="center" vertical="center" wrapText="1"/>
    </xf>
    <xf numFmtId="0" fontId="17" fillId="0" borderId="86" xfId="7" applyFont="1" applyBorder="1" applyAlignment="1">
      <alignment horizontal="center" wrapText="1"/>
    </xf>
    <xf numFmtId="1" fontId="0" fillId="2" borderId="87" xfId="0" applyNumberFormat="1" applyFill="1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0" fillId="2" borderId="89" xfId="0" applyFill="1" applyBorder="1" applyAlignment="1">
      <alignment horizontal="center"/>
    </xf>
    <xf numFmtId="0" fontId="0" fillId="2" borderId="88" xfId="0" applyFill="1" applyBorder="1" applyAlignment="1">
      <alignment horizontal="center"/>
    </xf>
    <xf numFmtId="0" fontId="0" fillId="2" borderId="90" xfId="0" applyFill="1" applyBorder="1" applyAlignment="1">
      <alignment horizontal="center"/>
    </xf>
    <xf numFmtId="0" fontId="0" fillId="2" borderId="91" xfId="0" applyFill="1" applyBorder="1" applyAlignment="1">
      <alignment horizontal="center"/>
    </xf>
    <xf numFmtId="0" fontId="0" fillId="2" borderId="20" xfId="0" applyFill="1" applyBorder="1" applyAlignment="1">
      <alignment horizontal="centerContinuous"/>
    </xf>
    <xf numFmtId="0" fontId="0" fillId="2" borderId="10" xfId="0" applyFill="1" applyBorder="1" applyAlignment="1">
      <alignment horizontal="centerContinuous"/>
    </xf>
    <xf numFmtId="168" fontId="6" fillId="3" borderId="67" xfId="2" applyNumberFormat="1" applyFont="1" applyFill="1" applyBorder="1" applyAlignment="1" applyProtection="1">
      <alignment vertical="center"/>
    </xf>
    <xf numFmtId="168" fontId="6" fillId="3" borderId="68" xfId="2" applyNumberFormat="1" applyFont="1" applyFill="1" applyBorder="1" applyAlignment="1" applyProtection="1">
      <alignment vertical="center"/>
    </xf>
    <xf numFmtId="168" fontId="6" fillId="3" borderId="5" xfId="2" applyNumberFormat="1" applyFont="1" applyFill="1" applyBorder="1" applyAlignment="1" applyProtection="1">
      <alignment vertical="center"/>
    </xf>
    <xf numFmtId="168" fontId="6" fillId="3" borderId="6" xfId="2" applyNumberFormat="1" applyFont="1" applyFill="1" applyBorder="1" applyAlignment="1" applyProtection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25" fillId="2" borderId="0" xfId="0" applyFont="1" applyFill="1"/>
    <xf numFmtId="166" fontId="2" fillId="2" borderId="24" xfId="0" applyNumberFormat="1" applyFont="1" applyFill="1" applyBorder="1" applyAlignment="1">
      <alignment horizontal="right" indent="1"/>
    </xf>
    <xf numFmtId="166" fontId="2" fillId="2" borderId="4" xfId="0" applyNumberFormat="1" applyFont="1" applyFill="1" applyBorder="1" applyAlignment="1">
      <alignment horizontal="right" indent="1"/>
    </xf>
    <xf numFmtId="166" fontId="2" fillId="2" borderId="22" xfId="0" applyNumberFormat="1" applyFont="1" applyFill="1" applyBorder="1" applyAlignment="1">
      <alignment horizontal="right" indent="1"/>
    </xf>
    <xf numFmtId="9" fontId="17" fillId="2" borderId="11" xfId="8" applyFont="1" applyFill="1" applyBorder="1" applyAlignment="1" applyProtection="1">
      <alignment horizontal="right" indent="1"/>
    </xf>
    <xf numFmtId="9" fontId="17" fillId="2" borderId="4" xfId="8" applyFont="1" applyFill="1" applyBorder="1" applyAlignment="1" applyProtection="1">
      <alignment horizontal="right" indent="1"/>
    </xf>
    <xf numFmtId="9" fontId="17" fillId="2" borderId="44" xfId="8" applyFont="1" applyFill="1" applyBorder="1" applyAlignment="1" applyProtection="1">
      <alignment horizontal="right" indent="1"/>
    </xf>
    <xf numFmtId="166" fontId="17" fillId="2" borderId="48" xfId="7" applyNumberFormat="1" applyFont="1" applyFill="1" applyBorder="1" applyAlignment="1">
      <alignment horizontal="right" indent="1"/>
    </xf>
    <xf numFmtId="166" fontId="17" fillId="2" borderId="14" xfId="7" applyNumberFormat="1" applyFont="1" applyFill="1" applyBorder="1" applyAlignment="1">
      <alignment horizontal="right" indent="1"/>
    </xf>
    <xf numFmtId="3" fontId="17" fillId="0" borderId="48" xfId="7" applyNumberFormat="1" applyFont="1" applyBorder="1" applyAlignment="1">
      <alignment horizontal="right" indent="1"/>
    </xf>
    <xf numFmtId="3" fontId="17" fillId="0" borderId="14" xfId="7" applyNumberFormat="1" applyFont="1" applyBorder="1" applyAlignment="1">
      <alignment horizontal="right" indent="1"/>
    </xf>
    <xf numFmtId="166" fontId="17" fillId="2" borderId="83" xfId="7" applyNumberFormat="1" applyFont="1" applyFill="1" applyBorder="1" applyAlignment="1">
      <alignment horizontal="right" indent="1"/>
    </xf>
    <xf numFmtId="166" fontId="17" fillId="2" borderId="47" xfId="7" applyNumberFormat="1" applyFont="1" applyFill="1" applyBorder="1" applyAlignment="1">
      <alignment horizontal="right" indent="1"/>
    </xf>
    <xf numFmtId="9" fontId="17" fillId="2" borderId="48" xfId="1" applyFont="1" applyFill="1" applyBorder="1" applyAlignment="1" applyProtection="1">
      <alignment horizontal="right" indent="1"/>
    </xf>
    <xf numFmtId="9" fontId="17" fillId="2" borderId="14" xfId="1" applyFont="1" applyFill="1" applyBorder="1" applyAlignment="1" applyProtection="1">
      <alignment horizontal="right" indent="1"/>
    </xf>
    <xf numFmtId="3" fontId="17" fillId="0" borderId="83" xfId="7" applyNumberFormat="1" applyFont="1" applyBorder="1" applyAlignment="1">
      <alignment horizontal="right" indent="1"/>
    </xf>
    <xf numFmtId="9" fontId="17" fillId="2" borderId="19" xfId="8" applyFont="1" applyFill="1" applyBorder="1" applyAlignment="1" applyProtection="1">
      <alignment horizontal="right" indent="1"/>
    </xf>
    <xf numFmtId="166" fontId="17" fillId="7" borderId="0" xfId="7" applyNumberFormat="1" applyFont="1" applyFill="1" applyBorder="1" applyAlignment="1">
      <alignment horizontal="right" indent="1"/>
    </xf>
    <xf numFmtId="3" fontId="17" fillId="7" borderId="4" xfId="7" applyNumberFormat="1" applyFont="1" applyFill="1" applyBorder="1" applyAlignment="1">
      <alignment horizontal="right" indent="1"/>
    </xf>
    <xf numFmtId="3" fontId="17" fillId="7" borderId="0" xfId="7" applyNumberFormat="1" applyFont="1" applyFill="1" applyAlignment="1">
      <alignment horizontal="right" indent="1"/>
    </xf>
    <xf numFmtId="166" fontId="17" fillId="9" borderId="11" xfId="7" applyNumberFormat="1" applyFont="1" applyFill="1" applyBorder="1" applyAlignment="1">
      <alignment horizontal="right" indent="1"/>
    </xf>
    <xf numFmtId="166" fontId="17" fillId="9" borderId="4" xfId="7" applyNumberFormat="1" applyFont="1" applyFill="1" applyBorder="1" applyAlignment="1">
      <alignment horizontal="right" indent="1"/>
    </xf>
    <xf numFmtId="0" fontId="0" fillId="2" borderId="0" xfId="0" applyFill="1" applyAlignment="1">
      <alignment horizontal="centerContinuous"/>
    </xf>
    <xf numFmtId="0" fontId="2" fillId="10" borderId="1" xfId="0" applyFont="1" applyFill="1" applyBorder="1" applyAlignment="1">
      <alignment horizontal="centerContinuous"/>
    </xf>
    <xf numFmtId="0" fontId="2" fillId="10" borderId="20" xfId="0" applyFont="1" applyFill="1" applyBorder="1" applyAlignment="1">
      <alignment horizontal="centerContinuous"/>
    </xf>
    <xf numFmtId="0" fontId="2" fillId="10" borderId="10" xfId="0" applyFont="1" applyFill="1" applyBorder="1" applyAlignment="1">
      <alignment horizontal="centerContinuous"/>
    </xf>
    <xf numFmtId="0" fontId="2" fillId="2" borderId="0" xfId="0" applyFont="1" applyFill="1" applyAlignment="1">
      <alignment horizontal="centerContinuous"/>
    </xf>
    <xf numFmtId="1" fontId="2" fillId="2" borderId="23" xfId="0" applyNumberFormat="1" applyFont="1" applyFill="1" applyBorder="1" applyAlignment="1">
      <alignment horizontal="center"/>
    </xf>
    <xf numFmtId="0" fontId="0" fillId="11" borderId="7" xfId="0" applyFill="1" applyBorder="1"/>
    <xf numFmtId="0" fontId="0" fillId="11" borderId="38" xfId="0" applyFill="1" applyBorder="1"/>
    <xf numFmtId="0" fontId="0" fillId="11" borderId="48" xfId="0" applyFill="1" applyBorder="1"/>
    <xf numFmtId="0" fontId="0" fillId="11" borderId="50" xfId="0" applyFill="1" applyBorder="1"/>
    <xf numFmtId="0" fontId="0" fillId="11" borderId="8" xfId="0" applyFill="1" applyBorder="1"/>
    <xf numFmtId="0" fontId="0" fillId="11" borderId="9" xfId="0" applyFill="1" applyBorder="1" applyAlignment="1">
      <alignment horizontal="center"/>
    </xf>
    <xf numFmtId="0" fontId="0" fillId="11" borderId="88" xfId="0" applyFill="1" applyBorder="1" applyAlignment="1">
      <alignment horizontal="center"/>
    </xf>
    <xf numFmtId="1" fontId="0" fillId="11" borderId="8" xfId="0" applyNumberFormat="1" applyFill="1" applyBorder="1" applyAlignment="1">
      <alignment horizontal="center"/>
    </xf>
    <xf numFmtId="0" fontId="2" fillId="12" borderId="0" xfId="0" applyFont="1" applyFill="1" applyAlignment="1">
      <alignment horizontal="centerContinuous"/>
    </xf>
    <xf numFmtId="0" fontId="0" fillId="12" borderId="0" xfId="0" applyFill="1" applyAlignment="1">
      <alignment horizontal="centerContinuous"/>
    </xf>
    <xf numFmtId="0" fontId="2" fillId="0" borderId="0" xfId="0" quotePrefix="1" applyFont="1" applyFill="1" applyAlignment="1">
      <alignment horizontal="centerContinuous"/>
    </xf>
    <xf numFmtId="0" fontId="2" fillId="0" borderId="0" xfId="0" applyFont="1" applyFill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/>
    <xf numFmtId="0" fontId="2" fillId="12" borderId="0" xfId="0" quotePrefix="1" applyFont="1" applyFill="1" applyAlignment="1">
      <alignment horizontal="centerContinuous" vertical="center"/>
    </xf>
    <xf numFmtId="0" fontId="2" fillId="2" borderId="1" xfId="0" applyFont="1" applyFill="1" applyBorder="1" applyAlignment="1">
      <alignment horizontal="centerContinuous" vertical="center"/>
    </xf>
    <xf numFmtId="0" fontId="34" fillId="12" borderId="0" xfId="0" quotePrefix="1" applyFont="1" applyFill="1" applyAlignment="1">
      <alignment horizontal="centerContinuous" vertical="center"/>
    </xf>
    <xf numFmtId="0" fontId="26" fillId="2" borderId="1" xfId="0" applyFont="1" applyFill="1" applyBorder="1" applyAlignment="1">
      <alignment vertical="center"/>
    </xf>
    <xf numFmtId="0" fontId="17" fillId="7" borderId="18" xfId="7" applyFont="1" applyFill="1" applyBorder="1" applyAlignment="1">
      <alignment horizontal="center" vertical="center" wrapText="1"/>
    </xf>
    <xf numFmtId="0" fontId="17" fillId="7" borderId="26" xfId="7" applyFont="1" applyFill="1" applyBorder="1" applyAlignment="1">
      <alignment horizontal="center" vertical="center" wrapText="1"/>
    </xf>
    <xf numFmtId="0" fontId="17" fillId="7" borderId="30" xfId="7" applyFont="1" applyFill="1" applyBorder="1" applyAlignment="1">
      <alignment horizontal="center" vertical="center" wrapText="1"/>
    </xf>
    <xf numFmtId="0" fontId="17" fillId="7" borderId="24" xfId="7" applyFont="1" applyFill="1" applyBorder="1" applyAlignment="1">
      <alignment horizontal="center" vertical="center" wrapText="1"/>
    </xf>
    <xf numFmtId="165" fontId="0" fillId="2" borderId="100" xfId="1" applyNumberFormat="1" applyFont="1" applyFill="1" applyBorder="1" applyAlignment="1">
      <alignment horizontal="center"/>
    </xf>
    <xf numFmtId="1" fontId="0" fillId="2" borderId="100" xfId="1" applyNumberFormat="1" applyFont="1" applyFill="1" applyBorder="1" applyAlignment="1">
      <alignment horizontal="center"/>
    </xf>
    <xf numFmtId="0" fontId="36" fillId="12" borderId="18" xfId="0" applyFont="1" applyFill="1" applyBorder="1" applyAlignment="1">
      <alignment horizontal="centerContinuous"/>
    </xf>
    <xf numFmtId="165" fontId="36" fillId="12" borderId="18" xfId="1" applyNumberFormat="1" applyFont="1" applyFill="1" applyBorder="1" applyAlignment="1" applyProtection="1">
      <alignment horizontal="centerContinuous"/>
    </xf>
    <xf numFmtId="0" fontId="36" fillId="12" borderId="20" xfId="0" applyFont="1" applyFill="1" applyBorder="1" applyAlignment="1">
      <alignment horizontal="centerContinuous"/>
    </xf>
    <xf numFmtId="166" fontId="17" fillId="12" borderId="4" xfId="7" applyNumberFormat="1" applyFont="1" applyFill="1" applyBorder="1" applyAlignment="1">
      <alignment horizontal="right" indent="1"/>
    </xf>
    <xf numFmtId="166" fontId="17" fillId="12" borderId="26" xfId="7" applyNumberFormat="1" applyFont="1" applyFill="1" applyBorder="1" applyAlignment="1">
      <alignment horizontal="right" indent="1"/>
    </xf>
    <xf numFmtId="3" fontId="17" fillId="12" borderId="0" xfId="7" applyNumberFormat="1" applyFont="1" applyFill="1" applyAlignment="1">
      <alignment horizontal="right" indent="1"/>
    </xf>
    <xf numFmtId="166" fontId="17" fillId="12" borderId="44" xfId="7" applyNumberFormat="1" applyFont="1" applyFill="1" applyBorder="1" applyAlignment="1">
      <alignment horizontal="right" indent="1"/>
    </xf>
    <xf numFmtId="166" fontId="17" fillId="12" borderId="0" xfId="7" applyNumberFormat="1" applyFont="1" applyFill="1" applyBorder="1" applyAlignment="1">
      <alignment horizontal="right" indent="1"/>
    </xf>
    <xf numFmtId="166" fontId="17" fillId="14" borderId="19" xfId="7" applyNumberFormat="1" applyFont="1" applyFill="1" applyBorder="1" applyAlignment="1">
      <alignment horizontal="right" indent="1"/>
    </xf>
    <xf numFmtId="166" fontId="17" fillId="14" borderId="11" xfId="7" applyNumberFormat="1" applyFont="1" applyFill="1" applyBorder="1" applyAlignment="1">
      <alignment horizontal="right" indent="1"/>
    </xf>
    <xf numFmtId="166" fontId="17" fillId="14" borderId="26" xfId="7" applyNumberFormat="1" applyFont="1" applyFill="1" applyBorder="1" applyAlignment="1">
      <alignment horizontal="right" indent="1"/>
    </xf>
    <xf numFmtId="166" fontId="17" fillId="14" borderId="44" xfId="7" applyNumberFormat="1" applyFont="1" applyFill="1" applyBorder="1" applyAlignment="1">
      <alignment horizontal="right" indent="1"/>
    </xf>
    <xf numFmtId="166" fontId="17" fillId="14" borderId="24" xfId="7" applyNumberFormat="1" applyFont="1" applyFill="1" applyBorder="1" applyAlignment="1">
      <alignment horizontal="right" indent="1"/>
    </xf>
    <xf numFmtId="166" fontId="17" fillId="14" borderId="4" xfId="7" applyNumberFormat="1" applyFont="1" applyFill="1" applyBorder="1" applyAlignment="1">
      <alignment horizontal="right" indent="1"/>
    </xf>
    <xf numFmtId="0" fontId="37" fillId="13" borderId="56" xfId="0" applyFont="1" applyFill="1" applyBorder="1" applyAlignment="1">
      <alignment horizontal="center" vertical="center"/>
    </xf>
    <xf numFmtId="168" fontId="6" fillId="13" borderId="69" xfId="2" applyNumberFormat="1" applyFont="1" applyFill="1" applyBorder="1" applyAlignment="1" applyProtection="1">
      <alignment vertical="center"/>
      <protection locked="0"/>
    </xf>
    <xf numFmtId="168" fontId="6" fillId="13" borderId="70" xfId="2" applyNumberFormat="1" applyFont="1" applyFill="1" applyBorder="1" applyAlignment="1" applyProtection="1">
      <alignment vertical="center"/>
      <protection locked="0"/>
    </xf>
    <xf numFmtId="168" fontId="6" fillId="13" borderId="71" xfId="2" applyNumberFormat="1" applyFont="1" applyFill="1" applyBorder="1" applyAlignment="1" applyProtection="1">
      <alignment vertical="center"/>
      <protection locked="0"/>
    </xf>
    <xf numFmtId="168" fontId="6" fillId="13" borderId="72" xfId="2" applyNumberFormat="1" applyFont="1" applyFill="1" applyBorder="1" applyAlignment="1" applyProtection="1">
      <alignment vertical="center"/>
      <protection locked="0"/>
    </xf>
    <xf numFmtId="168" fontId="6" fillId="13" borderId="73" xfId="2" applyNumberFormat="1" applyFont="1" applyFill="1" applyBorder="1" applyAlignment="1" applyProtection="1">
      <alignment vertical="center"/>
      <protection locked="0"/>
    </xf>
    <xf numFmtId="168" fontId="6" fillId="13" borderId="74" xfId="2" applyNumberFormat="1" applyFont="1" applyFill="1" applyBorder="1" applyAlignment="1" applyProtection="1">
      <alignment vertical="center"/>
      <protection locked="0"/>
    </xf>
    <xf numFmtId="166" fontId="0" fillId="2" borderId="19" xfId="0" applyNumberFormat="1" applyFont="1" applyFill="1" applyBorder="1"/>
    <xf numFmtId="166" fontId="0" fillId="2" borderId="26" xfId="0" applyNumberFormat="1" applyFont="1" applyFill="1" applyBorder="1"/>
    <xf numFmtId="166" fontId="0" fillId="2" borderId="11" xfId="0" applyNumberFormat="1" applyFont="1" applyFill="1" applyBorder="1"/>
    <xf numFmtId="166" fontId="0" fillId="2" borderId="0" xfId="0" applyNumberFormat="1" applyFont="1" applyFill="1"/>
    <xf numFmtId="166" fontId="0" fillId="2" borderId="15" xfId="0" applyNumberFormat="1" applyFont="1" applyFill="1" applyBorder="1"/>
    <xf numFmtId="166" fontId="0" fillId="2" borderId="21" xfId="0" applyNumberFormat="1" applyFont="1" applyFill="1" applyBorder="1"/>
    <xf numFmtId="166" fontId="0" fillId="2" borderId="19" xfId="0" applyNumberFormat="1" applyFont="1" applyFill="1" applyBorder="1" applyAlignment="1">
      <alignment horizontal="right" indent="1"/>
    </xf>
    <xf numFmtId="166" fontId="0" fillId="2" borderId="26" xfId="0" applyNumberFormat="1" applyFont="1" applyFill="1" applyBorder="1" applyAlignment="1">
      <alignment horizontal="right" indent="1"/>
    </xf>
    <xf numFmtId="166" fontId="0" fillId="2" borderId="11" xfId="0" applyNumberFormat="1" applyFont="1" applyFill="1" applyBorder="1" applyAlignment="1">
      <alignment horizontal="right" indent="1"/>
    </xf>
    <xf numFmtId="166" fontId="0" fillId="2" borderId="0" xfId="0" applyNumberFormat="1" applyFont="1" applyFill="1" applyAlignment="1">
      <alignment horizontal="right" indent="1"/>
    </xf>
    <xf numFmtId="166" fontId="0" fillId="2" borderId="15" xfId="0" applyNumberFormat="1" applyFont="1" applyFill="1" applyBorder="1" applyAlignment="1">
      <alignment horizontal="right" indent="1"/>
    </xf>
    <xf numFmtId="166" fontId="0" fillId="2" borderId="21" xfId="0" applyNumberFormat="1" applyFont="1" applyFill="1" applyBorder="1" applyAlignment="1">
      <alignment horizontal="right" indent="1"/>
    </xf>
    <xf numFmtId="0" fontId="2" fillId="2" borderId="9" xfId="0" applyFont="1" applyFill="1" applyBorder="1" applyAlignment="1">
      <alignment horizontal="center"/>
    </xf>
    <xf numFmtId="169" fontId="8" fillId="3" borderId="29" xfId="9" applyNumberFormat="1" applyFont="1" applyFill="1" applyBorder="1" applyAlignment="1" applyProtection="1">
      <alignment vertical="center"/>
    </xf>
    <xf numFmtId="169" fontId="8" fillId="3" borderId="41" xfId="9" applyNumberFormat="1" applyFont="1" applyFill="1" applyBorder="1" applyAlignment="1" applyProtection="1">
      <alignment vertical="center"/>
    </xf>
    <xf numFmtId="169" fontId="8" fillId="3" borderId="30" xfId="9" applyNumberFormat="1" applyFont="1" applyFill="1" applyBorder="1" applyAlignment="1" applyProtection="1">
      <alignment vertical="center"/>
    </xf>
    <xf numFmtId="169" fontId="8" fillId="13" borderId="57" xfId="9" applyNumberFormat="1" applyFont="1" applyFill="1" applyBorder="1" applyAlignment="1" applyProtection="1">
      <alignment vertical="center"/>
      <protection locked="0"/>
    </xf>
    <xf numFmtId="169" fontId="8" fillId="13" borderId="58" xfId="9" applyNumberFormat="1" applyFont="1" applyFill="1" applyBorder="1" applyAlignment="1" applyProtection="1">
      <alignment vertical="center"/>
      <protection locked="0"/>
    </xf>
    <xf numFmtId="169" fontId="8" fillId="13" borderId="59" xfId="9" applyNumberFormat="1" applyFont="1" applyFill="1" applyBorder="1" applyAlignment="1" applyProtection="1">
      <alignment vertical="center"/>
      <protection locked="0"/>
    </xf>
    <xf numFmtId="169" fontId="8" fillId="13" borderId="60" xfId="9" applyNumberFormat="1" applyFont="1" applyFill="1" applyBorder="1" applyAlignment="1" applyProtection="1">
      <alignment vertical="center"/>
      <protection locked="0"/>
    </xf>
    <xf numFmtId="169" fontId="8" fillId="13" borderId="61" xfId="9" applyNumberFormat="1" applyFont="1" applyFill="1" applyBorder="1" applyAlignment="1" applyProtection="1">
      <alignment vertical="center"/>
      <protection locked="0"/>
    </xf>
    <xf numFmtId="169" fontId="8" fillId="3" borderId="42" xfId="9" applyNumberFormat="1" applyFont="1" applyFill="1" applyBorder="1" applyAlignment="1" applyProtection="1">
      <alignment vertical="center"/>
    </xf>
    <xf numFmtId="169" fontId="8" fillId="3" borderId="52" xfId="9" applyNumberFormat="1" applyFont="1" applyFill="1" applyBorder="1" applyAlignment="1" applyProtection="1">
      <alignment vertical="center"/>
    </xf>
    <xf numFmtId="169" fontId="8" fillId="13" borderId="62" xfId="9" applyNumberFormat="1" applyFont="1" applyFill="1" applyBorder="1" applyAlignment="1" applyProtection="1">
      <alignment vertical="center"/>
      <protection locked="0"/>
    </xf>
    <xf numFmtId="169" fontId="8" fillId="13" borderId="13" xfId="9" applyNumberFormat="1" applyFont="1" applyFill="1" applyBorder="1" applyAlignment="1" applyProtection="1">
      <alignment vertical="center"/>
      <protection locked="0"/>
    </xf>
    <xf numFmtId="169" fontId="8" fillId="13" borderId="12" xfId="9" applyNumberFormat="1" applyFont="1" applyFill="1" applyBorder="1" applyAlignment="1" applyProtection="1">
      <alignment vertical="center"/>
      <protection locked="0"/>
    </xf>
    <xf numFmtId="169" fontId="8" fillId="13" borderId="63" xfId="9" applyNumberFormat="1" applyFont="1" applyFill="1" applyBorder="1" applyAlignment="1" applyProtection="1">
      <alignment vertical="center"/>
      <protection locked="0"/>
    </xf>
    <xf numFmtId="169" fontId="8" fillId="13" borderId="64" xfId="9" applyNumberFormat="1" applyFont="1" applyFill="1" applyBorder="1" applyAlignment="1" applyProtection="1">
      <alignment vertical="center"/>
      <protection locked="0"/>
    </xf>
    <xf numFmtId="169" fontId="8" fillId="13" borderId="65" xfId="9" applyNumberFormat="1" applyFont="1" applyFill="1" applyBorder="1" applyAlignment="1" applyProtection="1">
      <alignment vertical="center"/>
      <protection locked="0"/>
    </xf>
    <xf numFmtId="169" fontId="8" fillId="13" borderId="77" xfId="9" applyNumberFormat="1" applyFont="1" applyFill="1" applyBorder="1" applyAlignment="1" applyProtection="1">
      <alignment vertical="center"/>
      <protection locked="0"/>
    </xf>
    <xf numFmtId="169" fontId="8" fillId="13" borderId="78" xfId="9" applyNumberFormat="1" applyFont="1" applyFill="1" applyBorder="1" applyAlignment="1" applyProtection="1">
      <alignment vertical="center"/>
      <protection locked="0"/>
    </xf>
    <xf numFmtId="169" fontId="8" fillId="13" borderId="79" xfId="9" applyNumberFormat="1" applyFont="1" applyFill="1" applyBorder="1" applyAlignment="1" applyProtection="1">
      <alignment vertical="center"/>
      <protection locked="0"/>
    </xf>
    <xf numFmtId="169" fontId="8" fillId="3" borderId="43" xfId="9" applyNumberFormat="1" applyFont="1" applyFill="1" applyBorder="1" applyAlignment="1" applyProtection="1">
      <alignment vertical="center"/>
    </xf>
    <xf numFmtId="168" fontId="6" fillId="13" borderId="75" xfId="2" applyNumberFormat="1" applyFont="1" applyFill="1" applyBorder="1" applyAlignment="1" applyProtection="1">
      <alignment vertical="center"/>
      <protection locked="0"/>
    </xf>
    <xf numFmtId="168" fontId="6" fillId="13" borderId="76" xfId="2" applyNumberFormat="1" applyFont="1" applyFill="1" applyBorder="1" applyAlignment="1" applyProtection="1">
      <alignment vertical="center"/>
      <protection locked="0"/>
    </xf>
    <xf numFmtId="0" fontId="13" fillId="0" borderId="47" xfId="4" applyFont="1" applyBorder="1" applyAlignment="1" applyProtection="1">
      <alignment horizontal="center" vertical="center"/>
      <protection locked="0"/>
    </xf>
    <xf numFmtId="169" fontId="12" fillId="13" borderId="77" xfId="9" applyNumberFormat="1" applyFont="1" applyFill="1" applyBorder="1" applyAlignment="1" applyProtection="1">
      <alignment horizontal="center" vertical="center"/>
      <protection locked="0"/>
    </xf>
    <xf numFmtId="169" fontId="12" fillId="13" borderId="78" xfId="9" applyNumberFormat="1" applyFont="1" applyFill="1" applyBorder="1" applyAlignment="1" applyProtection="1">
      <alignment horizontal="center" vertical="center"/>
      <protection locked="0"/>
    </xf>
    <xf numFmtId="0" fontId="12" fillId="13" borderId="78" xfId="4" applyFont="1" applyFill="1" applyBorder="1" applyAlignment="1" applyProtection="1">
      <alignment horizontal="center" vertical="center"/>
      <protection locked="0"/>
    </xf>
    <xf numFmtId="0" fontId="12" fillId="13" borderId="79" xfId="4" applyFont="1" applyFill="1" applyBorder="1" applyAlignment="1" applyProtection="1">
      <alignment horizontal="center" vertical="center"/>
      <protection locked="0"/>
    </xf>
    <xf numFmtId="0" fontId="1" fillId="0" borderId="0" xfId="4" applyAlignment="1" applyProtection="1">
      <alignment vertical="center"/>
      <protection locked="0"/>
    </xf>
    <xf numFmtId="170" fontId="2" fillId="2" borderId="19" xfId="1" applyNumberFormat="1" applyFont="1" applyFill="1" applyBorder="1" applyAlignment="1" applyProtection="1">
      <alignment horizontal="right" indent="1"/>
    </xf>
    <xf numFmtId="170" fontId="1" fillId="2" borderId="19" xfId="1" applyNumberFormat="1" applyFont="1" applyFill="1" applyBorder="1" applyAlignment="1" applyProtection="1">
      <alignment horizontal="right" indent="1"/>
    </xf>
    <xf numFmtId="170" fontId="2" fillId="2" borderId="11" xfId="1" applyNumberFormat="1" applyFont="1" applyFill="1" applyBorder="1" applyAlignment="1" applyProtection="1">
      <alignment horizontal="right" indent="1"/>
    </xf>
    <xf numFmtId="170" fontId="1" fillId="2" borderId="11" xfId="1" applyNumberFormat="1" applyFont="1" applyFill="1" applyBorder="1" applyAlignment="1" applyProtection="1">
      <alignment horizontal="right" indent="1"/>
    </xf>
    <xf numFmtId="170" fontId="2" fillId="2" borderId="15" xfId="1" applyNumberFormat="1" applyFont="1" applyFill="1" applyBorder="1" applyAlignment="1" applyProtection="1">
      <alignment horizontal="right" indent="1"/>
    </xf>
    <xf numFmtId="170" fontId="1" fillId="2" borderId="15" xfId="1" applyNumberFormat="1" applyFont="1" applyFill="1" applyBorder="1" applyAlignment="1" applyProtection="1">
      <alignment horizontal="right" indent="1"/>
    </xf>
    <xf numFmtId="170" fontId="2" fillId="2" borderId="19" xfId="1" applyNumberFormat="1" applyFont="1" applyFill="1" applyBorder="1" applyAlignment="1" applyProtection="1"/>
    <xf numFmtId="170" fontId="1" fillId="2" borderId="19" xfId="1" applyNumberFormat="1" applyFont="1" applyFill="1" applyBorder="1" applyAlignment="1" applyProtection="1"/>
    <xf numFmtId="170" fontId="1" fillId="2" borderId="26" xfId="1" applyNumberFormat="1" applyFont="1" applyFill="1" applyBorder="1" applyAlignment="1" applyProtection="1"/>
    <xf numFmtId="170" fontId="2" fillId="2" borderId="11" xfId="1" applyNumberFormat="1" applyFont="1" applyFill="1" applyBorder="1" applyAlignment="1" applyProtection="1"/>
    <xf numFmtId="170" fontId="1" fillId="2" borderId="11" xfId="1" applyNumberFormat="1" applyFont="1" applyFill="1" applyBorder="1" applyAlignment="1" applyProtection="1"/>
    <xf numFmtId="170" fontId="1" fillId="2" borderId="44" xfId="1" applyNumberFormat="1" applyFont="1" applyFill="1" applyBorder="1" applyAlignment="1" applyProtection="1"/>
    <xf numFmtId="170" fontId="2" fillId="2" borderId="15" xfId="1" applyNumberFormat="1" applyFont="1" applyFill="1" applyBorder="1" applyAlignment="1" applyProtection="1"/>
    <xf numFmtId="170" fontId="1" fillId="2" borderId="15" xfId="1" applyNumberFormat="1" applyFont="1" applyFill="1" applyBorder="1" applyAlignment="1" applyProtection="1"/>
    <xf numFmtId="170" fontId="1" fillId="2" borderId="45" xfId="1" applyNumberFormat="1" applyFont="1" applyFill="1" applyBorder="1" applyAlignment="1" applyProtection="1"/>
    <xf numFmtId="0" fontId="27" fillId="2" borderId="1" xfId="0" applyFont="1" applyFill="1" applyBorder="1" applyAlignment="1">
      <alignment vertical="center"/>
    </xf>
    <xf numFmtId="169" fontId="8" fillId="3" borderId="101" xfId="9" applyNumberFormat="1" applyFont="1" applyFill="1" applyBorder="1" applyAlignment="1" applyProtection="1">
      <alignment vertical="center"/>
    </xf>
    <xf numFmtId="3" fontId="40" fillId="13" borderId="75" xfId="5" applyNumberFormat="1" applyFont="1" applyFill="1" applyBorder="1" applyAlignment="1" applyProtection="1">
      <alignment vertical="center"/>
      <protection locked="0"/>
    </xf>
    <xf numFmtId="3" fontId="40" fillId="13" borderId="76" xfId="5" applyNumberFormat="1" applyFont="1" applyFill="1" applyBorder="1" applyAlignment="1" applyProtection="1">
      <alignment vertical="center"/>
      <protection locked="0"/>
    </xf>
    <xf numFmtId="3" fontId="8" fillId="13" borderId="75" xfId="5" applyNumberFormat="1" applyFont="1" applyFill="1" applyBorder="1" applyAlignment="1" applyProtection="1">
      <alignment vertical="center"/>
      <protection locked="0"/>
    </xf>
    <xf numFmtId="3" fontId="8" fillId="13" borderId="76" xfId="5" applyNumberFormat="1" applyFont="1" applyFill="1" applyBorder="1" applyAlignment="1" applyProtection="1">
      <alignment vertical="center"/>
      <protection locked="0"/>
    </xf>
    <xf numFmtId="0" fontId="33" fillId="0" borderId="0" xfId="10" applyAlignment="1">
      <alignment horizontal="center" vertical="top" wrapText="1"/>
    </xf>
    <xf numFmtId="0" fontId="33" fillId="2" borderId="0" xfId="10" applyFill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18" fillId="0" borderId="38" xfId="7" applyFont="1" applyBorder="1" applyAlignment="1">
      <alignment horizontal="center" vertical="center"/>
    </xf>
    <xf numFmtId="0" fontId="18" fillId="0" borderId="40" xfId="7" applyFont="1" applyBorder="1" applyAlignment="1">
      <alignment horizontal="center" vertical="center"/>
    </xf>
    <xf numFmtId="9" fontId="17" fillId="0" borderId="19" xfId="8" applyFont="1" applyBorder="1" applyAlignment="1" applyProtection="1">
      <alignment horizontal="right" vertical="center" wrapText="1" indent="1"/>
    </xf>
    <xf numFmtId="9" fontId="17" fillId="0" borderId="11" xfId="8" applyFont="1" applyBorder="1" applyAlignment="1" applyProtection="1">
      <alignment horizontal="right" vertical="center" wrapText="1" indent="1"/>
    </xf>
    <xf numFmtId="0" fontId="0" fillId="2" borderId="31" xfId="0" applyFill="1" applyBorder="1" applyAlignment="1">
      <alignment horizontal="left" vertical="center" wrapText="1"/>
    </xf>
    <xf numFmtId="0" fontId="0" fillId="2" borderId="32" xfId="0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4" xfId="0" applyFill="1" applyBorder="1" applyAlignment="1">
      <alignment horizontal="left" vertical="center" wrapText="1"/>
    </xf>
    <xf numFmtId="0" fontId="0" fillId="2" borderId="0" xfId="0" applyFill="1" applyBorder="1" applyAlignment="1">
      <alignment horizontal="left" vertical="center" wrapText="1"/>
    </xf>
    <xf numFmtId="0" fontId="0" fillId="2" borderId="27" xfId="0" applyFill="1" applyBorder="1" applyAlignment="1">
      <alignment horizontal="left" vertical="center" wrapText="1"/>
    </xf>
    <xf numFmtId="0" fontId="0" fillId="2" borderId="89" xfId="0" applyFill="1" applyBorder="1" applyAlignment="1">
      <alignment horizontal="left" vertical="center" wrapText="1"/>
    </xf>
    <xf numFmtId="0" fontId="0" fillId="2" borderId="36" xfId="0" applyFill="1" applyBorder="1" applyAlignment="1">
      <alignment horizontal="left" vertical="center" wrapText="1"/>
    </xf>
    <xf numFmtId="0" fontId="0" fillId="2" borderId="37" xfId="0" applyFill="1" applyBorder="1" applyAlignment="1">
      <alignment horizontal="left" vertical="center" wrapText="1"/>
    </xf>
    <xf numFmtId="0" fontId="19" fillId="2" borderId="19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left" vertical="center" wrapText="1"/>
    </xf>
    <xf numFmtId="0" fontId="2" fillId="2" borderId="25" xfId="0" applyFont="1" applyFill="1" applyBorder="1" applyAlignment="1">
      <alignment horizontal="left" vertical="center" wrapText="1"/>
    </xf>
    <xf numFmtId="0" fontId="2" fillId="2" borderId="26" xfId="0" applyFont="1" applyFill="1" applyBorder="1" applyAlignment="1">
      <alignment horizontal="left" vertical="center" wrapText="1"/>
    </xf>
    <xf numFmtId="0" fontId="29" fillId="2" borderId="1" xfId="0" applyFont="1" applyFill="1" applyBorder="1" applyAlignment="1">
      <alignment horizontal="center" vertical="center"/>
    </xf>
    <xf numFmtId="0" fontId="29" fillId="2" borderId="20" xfId="0" applyFont="1" applyFill="1" applyBorder="1" applyAlignment="1">
      <alignment horizontal="center" vertical="center"/>
    </xf>
    <xf numFmtId="0" fontId="29" fillId="2" borderId="10" xfId="0" applyFont="1" applyFill="1" applyBorder="1" applyAlignment="1">
      <alignment horizontal="center" vertical="center"/>
    </xf>
    <xf numFmtId="0" fontId="29" fillId="2" borderId="25" xfId="0" applyFont="1" applyFill="1" applyBorder="1" applyAlignment="1">
      <alignment horizontal="center" vertical="center"/>
    </xf>
    <xf numFmtId="0" fontId="29" fillId="2" borderId="2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8" fillId="6" borderId="38" xfId="7" applyFont="1" applyFill="1" applyBorder="1" applyAlignment="1">
      <alignment horizontal="center" vertical="center" wrapText="1"/>
    </xf>
    <xf numFmtId="0" fontId="18" fillId="6" borderId="40" xfId="7" applyFont="1" applyFill="1" applyBorder="1" applyAlignment="1">
      <alignment horizontal="center" vertical="center" wrapText="1"/>
    </xf>
    <xf numFmtId="0" fontId="18" fillId="6" borderId="82" xfId="7" applyFont="1" applyFill="1" applyBorder="1" applyAlignment="1">
      <alignment horizontal="center" vertical="center"/>
    </xf>
    <xf numFmtId="0" fontId="18" fillId="6" borderId="40" xfId="7" applyFont="1" applyFill="1" applyBorder="1" applyAlignment="1">
      <alignment horizontal="center" vertical="center"/>
    </xf>
    <xf numFmtId="166" fontId="18" fillId="8" borderId="24" xfId="7" applyNumberFormat="1" applyFont="1" applyFill="1" applyBorder="1" applyAlignment="1">
      <alignment horizontal="center" vertical="center" wrapText="1"/>
    </xf>
    <xf numFmtId="166" fontId="18" fillId="8" borderId="4" xfId="7" applyNumberFormat="1" applyFont="1" applyFill="1" applyBorder="1" applyAlignment="1">
      <alignment horizontal="center" vertical="center" wrapText="1"/>
    </xf>
    <xf numFmtId="0" fontId="18" fillId="8" borderId="19" xfId="7" applyFont="1" applyFill="1" applyBorder="1" applyAlignment="1">
      <alignment horizontal="center" vertical="center" wrapText="1"/>
    </xf>
    <xf numFmtId="0" fontId="18" fillId="8" borderId="11" xfId="7" applyFont="1" applyFill="1" applyBorder="1" applyAlignment="1">
      <alignment horizontal="center" vertical="center" wrapText="1"/>
    </xf>
    <xf numFmtId="0" fontId="18" fillId="8" borderId="15" xfId="7" applyFont="1" applyFill="1" applyBorder="1" applyAlignment="1">
      <alignment horizontal="center" vertical="center" wrapText="1"/>
    </xf>
    <xf numFmtId="0" fontId="18" fillId="6" borderId="29" xfId="7" applyFont="1" applyFill="1" applyBorder="1" applyAlignment="1">
      <alignment horizontal="center" vertical="center" wrapText="1"/>
    </xf>
    <xf numFmtId="0" fontId="18" fillId="6" borderId="30" xfId="7" applyFont="1" applyFill="1" applyBorder="1" applyAlignment="1">
      <alignment horizontal="center" vertical="center" wrapText="1"/>
    </xf>
    <xf numFmtId="166" fontId="18" fillId="8" borderId="25" xfId="7" applyNumberFormat="1" applyFont="1" applyFill="1" applyBorder="1" applyAlignment="1">
      <alignment horizontal="center" vertical="center" wrapText="1"/>
    </xf>
    <xf numFmtId="166" fontId="18" fillId="8" borderId="0" xfId="7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166" fontId="18" fillId="8" borderId="21" xfId="7" applyNumberFormat="1" applyFont="1" applyFill="1" applyBorder="1" applyAlignment="1">
      <alignment horizontal="center" vertical="center" wrapText="1"/>
    </xf>
    <xf numFmtId="0" fontId="18" fillId="8" borderId="4" xfId="7" applyFont="1" applyFill="1" applyBorder="1" applyAlignment="1">
      <alignment horizontal="center" vertical="center" wrapText="1"/>
    </xf>
    <xf numFmtId="0" fontId="18" fillId="8" borderId="22" xfId="7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left" vertical="center" wrapText="1" indent="1"/>
    </xf>
    <xf numFmtId="0" fontId="0" fillId="2" borderId="0" xfId="0" applyFill="1" applyAlignment="1">
      <alignment horizontal="left" vertical="center" wrapText="1" indent="1"/>
    </xf>
    <xf numFmtId="0" fontId="0" fillId="2" borderId="44" xfId="0" applyFill="1" applyBorder="1" applyAlignment="1">
      <alignment horizontal="left" vertical="center" wrapText="1" indent="1"/>
    </xf>
    <xf numFmtId="0" fontId="0" fillId="2" borderId="22" xfId="0" applyFill="1" applyBorder="1" applyAlignment="1">
      <alignment horizontal="left" vertical="center" wrapText="1" indent="1"/>
    </xf>
    <xf numFmtId="0" fontId="0" fillId="2" borderId="21" xfId="0" applyFill="1" applyBorder="1" applyAlignment="1">
      <alignment horizontal="left" vertical="center" wrapText="1" indent="1"/>
    </xf>
    <xf numFmtId="0" fontId="0" fillId="2" borderId="45" xfId="0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17" fillId="5" borderId="13" xfId="7" applyFont="1" applyFill="1" applyBorder="1" applyAlignment="1">
      <alignment horizontal="center" vertical="center"/>
    </xf>
    <xf numFmtId="0" fontId="16" fillId="5" borderId="13" xfId="7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1" fillId="0" borderId="20" xfId="0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18" fillId="0" borderId="38" xfId="7" applyFont="1" applyBorder="1" applyAlignment="1">
      <alignment horizontal="center" vertical="center" wrapText="1"/>
    </xf>
    <xf numFmtId="0" fontId="18" fillId="0" borderId="39" xfId="7" applyFont="1" applyBorder="1" applyAlignment="1">
      <alignment horizontal="center" vertical="center" wrapText="1"/>
    </xf>
    <xf numFmtId="0" fontId="18" fillId="0" borderId="7" xfId="7" applyFont="1" applyBorder="1" applyAlignment="1">
      <alignment horizontal="center" vertical="center" wrapText="1"/>
    </xf>
    <xf numFmtId="0" fontId="18" fillId="0" borderId="23" xfId="7" applyFont="1" applyBorder="1" applyAlignment="1">
      <alignment horizontal="center" vertical="center" wrapText="1"/>
    </xf>
    <xf numFmtId="0" fontId="18" fillId="0" borderId="7" xfId="7" applyFont="1" applyBorder="1" applyAlignment="1">
      <alignment horizontal="center" vertical="center"/>
    </xf>
    <xf numFmtId="0" fontId="18" fillId="0" borderId="23" xfId="7" applyFont="1" applyBorder="1" applyAlignment="1">
      <alignment horizontal="center" vertical="center"/>
    </xf>
    <xf numFmtId="0" fontId="17" fillId="2" borderId="13" xfId="7" applyFont="1" applyFill="1" applyBorder="1" applyAlignment="1">
      <alignment horizontal="center" vertical="center" wrapText="1"/>
    </xf>
    <xf numFmtId="0" fontId="16" fillId="2" borderId="13" xfId="7" applyFill="1" applyBorder="1" applyAlignment="1">
      <alignment horizontal="center" vertical="center" wrapText="1"/>
    </xf>
    <xf numFmtId="0" fontId="17" fillId="2" borderId="0" xfId="7" applyFont="1" applyFill="1" applyAlignment="1">
      <alignment wrapText="1"/>
    </xf>
    <xf numFmtId="0" fontId="16" fillId="2" borderId="0" xfId="7" applyFill="1" applyAlignment="1">
      <alignment wrapText="1"/>
    </xf>
    <xf numFmtId="0" fontId="17" fillId="4" borderId="13" xfId="7" applyFont="1" applyFill="1" applyBorder="1" applyAlignment="1">
      <alignment horizontal="center" vertical="center"/>
    </xf>
    <xf numFmtId="0" fontId="16" fillId="4" borderId="13" xfId="7" applyFill="1" applyBorder="1" applyAlignment="1">
      <alignment horizontal="center" vertical="center"/>
    </xf>
    <xf numFmtId="166" fontId="18" fillId="8" borderId="19" xfId="7" applyNumberFormat="1" applyFont="1" applyFill="1" applyBorder="1" applyAlignment="1">
      <alignment horizontal="center" vertical="center" wrapText="1"/>
    </xf>
    <xf numFmtId="166" fontId="18" fillId="8" borderId="11" xfId="7" applyNumberFormat="1" applyFont="1" applyFill="1" applyBorder="1" applyAlignment="1">
      <alignment horizontal="center" vertical="center" wrapText="1"/>
    </xf>
    <xf numFmtId="166" fontId="18" fillId="8" borderId="15" xfId="7" applyNumberFormat="1" applyFont="1" applyFill="1" applyBorder="1" applyAlignment="1">
      <alignment horizontal="center" vertical="center" wrapText="1"/>
    </xf>
    <xf numFmtId="9" fontId="17" fillId="0" borderId="15" xfId="8" applyFont="1" applyBorder="1" applyAlignment="1" applyProtection="1">
      <alignment horizontal="right" vertical="center" wrapText="1" indent="1"/>
    </xf>
    <xf numFmtId="0" fontId="18" fillId="6" borderId="51" xfId="7" applyFont="1" applyFill="1" applyBorder="1" applyAlignment="1">
      <alignment horizontal="center" vertical="center" wrapText="1"/>
    </xf>
    <xf numFmtId="0" fontId="18" fillId="6" borderId="85" xfId="7" applyFont="1" applyFill="1" applyBorder="1" applyAlignment="1">
      <alignment horizontal="center" vertical="center" wrapText="1"/>
    </xf>
    <xf numFmtId="0" fontId="18" fillId="6" borderId="38" xfId="7" applyFont="1" applyFill="1" applyBorder="1" applyAlignment="1">
      <alignment horizontal="center" vertical="center"/>
    </xf>
    <xf numFmtId="166" fontId="18" fillId="8" borderId="22" xfId="7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7" fillId="2" borderId="28" xfId="7" applyFont="1" applyFill="1" applyBorder="1" applyAlignment="1">
      <alignment horizontal="center" vertical="center" wrapText="1"/>
    </xf>
    <xf numFmtId="0" fontId="16" fillId="2" borderId="28" xfId="7" applyFill="1" applyBorder="1" applyAlignment="1">
      <alignment horizontal="center" vertical="center" wrapText="1"/>
    </xf>
    <xf numFmtId="0" fontId="7" fillId="2" borderId="9" xfId="2" applyFont="1" applyFill="1" applyBorder="1" applyAlignment="1" applyProtection="1">
      <alignment horizontal="center" vertical="center" wrapText="1"/>
      <protection locked="0"/>
    </xf>
    <xf numFmtId="0" fontId="7" fillId="2" borderId="10" xfId="2" applyFont="1" applyFill="1" applyBorder="1" applyAlignment="1" applyProtection="1">
      <alignment horizontal="center" vertical="center" wrapText="1"/>
      <protection locked="0"/>
    </xf>
    <xf numFmtId="0" fontId="38" fillId="2" borderId="1" xfId="2" applyFont="1" applyFill="1" applyBorder="1" applyAlignment="1" applyProtection="1">
      <alignment horizontal="center" vertical="center" wrapText="1"/>
      <protection locked="0"/>
    </xf>
    <xf numFmtId="0" fontId="38" fillId="2" borderId="10" xfId="2" applyFont="1" applyFill="1" applyBorder="1" applyAlignment="1" applyProtection="1">
      <alignment horizontal="center" vertical="center" wrapText="1"/>
      <protection locked="0"/>
    </xf>
    <xf numFmtId="0" fontId="39" fillId="2" borderId="92" xfId="0" applyFont="1" applyFill="1" applyBorder="1" applyAlignment="1">
      <alignment horizontal="center" vertical="center" wrapText="1"/>
    </xf>
    <xf numFmtId="0" fontId="39" fillId="2" borderId="93" xfId="0" applyFont="1" applyFill="1" applyBorder="1" applyAlignment="1">
      <alignment horizontal="center" vertical="center" wrapText="1"/>
    </xf>
    <xf numFmtId="0" fontId="39" fillId="2" borderId="94" xfId="0" applyFont="1" applyFill="1" applyBorder="1" applyAlignment="1">
      <alignment horizontal="center" vertical="center" wrapText="1"/>
    </xf>
    <xf numFmtId="0" fontId="39" fillId="2" borderId="97" xfId="0" applyFont="1" applyFill="1" applyBorder="1" applyAlignment="1">
      <alignment horizontal="center" vertical="center" wrapText="1"/>
    </xf>
    <xf numFmtId="0" fontId="39" fillId="2" borderId="98" xfId="0" applyFont="1" applyFill="1" applyBorder="1" applyAlignment="1">
      <alignment horizontal="center" vertical="center" wrapText="1"/>
    </xf>
    <xf numFmtId="0" fontId="39" fillId="2" borderId="99" xfId="0" applyFont="1" applyFill="1" applyBorder="1" applyAlignment="1">
      <alignment horizontal="center" vertical="center" wrapText="1"/>
    </xf>
    <xf numFmtId="0" fontId="23" fillId="2" borderId="92" xfId="5" applyFont="1" applyFill="1" applyBorder="1" applyAlignment="1" applyProtection="1">
      <alignment horizontal="center" vertical="center" wrapText="1"/>
      <protection locked="0"/>
    </xf>
    <xf numFmtId="0" fontId="23" fillId="2" borderId="93" xfId="5" applyFont="1" applyFill="1" applyBorder="1" applyAlignment="1" applyProtection="1">
      <alignment horizontal="center" vertical="center" wrapText="1"/>
      <protection locked="0"/>
    </xf>
    <xf numFmtId="0" fontId="23" fillId="2" borderId="94" xfId="5" applyFont="1" applyFill="1" applyBorder="1" applyAlignment="1" applyProtection="1">
      <alignment horizontal="center" vertical="center" wrapText="1"/>
      <protection locked="0"/>
    </xf>
    <xf numFmtId="0" fontId="23" fillId="2" borderId="95" xfId="5" applyFont="1" applyFill="1" applyBorder="1" applyAlignment="1" applyProtection="1">
      <alignment horizontal="center" vertical="center" wrapText="1"/>
      <protection locked="0"/>
    </xf>
    <xf numFmtId="0" fontId="23" fillId="2" borderId="0" xfId="5" applyFont="1" applyFill="1" applyAlignment="1" applyProtection="1">
      <alignment horizontal="center" vertical="center" wrapText="1"/>
      <protection locked="0"/>
    </xf>
    <xf numFmtId="0" fontId="23" fillId="2" borderId="96" xfId="5" applyFont="1" applyFill="1" applyBorder="1" applyAlignment="1" applyProtection="1">
      <alignment horizontal="center" vertical="center" wrapText="1"/>
      <protection locked="0"/>
    </xf>
    <xf numFmtId="0" fontId="23" fillId="2" borderId="97" xfId="5" applyFont="1" applyFill="1" applyBorder="1" applyAlignment="1" applyProtection="1">
      <alignment horizontal="center" vertical="center" wrapText="1"/>
      <protection locked="0"/>
    </xf>
    <xf numFmtId="0" fontId="23" fillId="2" borderId="98" xfId="5" applyFont="1" applyFill="1" applyBorder="1" applyAlignment="1" applyProtection="1">
      <alignment horizontal="center" vertical="center" wrapText="1"/>
      <protection locked="0"/>
    </xf>
    <xf numFmtId="0" fontId="23" fillId="2" borderId="99" xfId="5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0" fontId="26" fillId="0" borderId="10" xfId="0" applyFont="1" applyBorder="1" applyAlignment="1">
      <alignment horizontal="left" vertical="center"/>
    </xf>
    <xf numFmtId="0" fontId="23" fillId="2" borderId="92" xfId="5" applyFont="1" applyFill="1" applyBorder="1" applyAlignment="1" applyProtection="1">
      <alignment horizontal="left" vertical="center" wrapText="1"/>
      <protection locked="0"/>
    </xf>
    <xf numFmtId="0" fontId="23" fillId="2" borderId="93" xfId="5" applyFont="1" applyFill="1" applyBorder="1" applyAlignment="1" applyProtection="1">
      <alignment horizontal="left" vertical="center" wrapText="1"/>
      <protection locked="0"/>
    </xf>
    <xf numFmtId="0" fontId="23" fillId="2" borderId="94" xfId="5" applyFont="1" applyFill="1" applyBorder="1" applyAlignment="1" applyProtection="1">
      <alignment horizontal="left" vertical="center" wrapText="1"/>
      <protection locked="0"/>
    </xf>
    <xf numFmtId="0" fontId="23" fillId="2" borderId="95" xfId="5" applyFont="1" applyFill="1" applyBorder="1" applyAlignment="1" applyProtection="1">
      <alignment horizontal="left" vertical="center" wrapText="1"/>
      <protection locked="0"/>
    </xf>
    <xf numFmtId="0" fontId="23" fillId="2" borderId="0" xfId="5" applyFont="1" applyFill="1" applyAlignment="1" applyProtection="1">
      <alignment horizontal="left" vertical="center" wrapText="1"/>
      <protection locked="0"/>
    </xf>
    <xf numFmtId="0" fontId="23" fillId="2" borderId="96" xfId="5" applyFont="1" applyFill="1" applyBorder="1" applyAlignment="1" applyProtection="1">
      <alignment horizontal="left" vertical="center" wrapText="1"/>
      <protection locked="0"/>
    </xf>
    <xf numFmtId="0" fontId="23" fillId="2" borderId="97" xfId="5" applyFont="1" applyFill="1" applyBorder="1" applyAlignment="1" applyProtection="1">
      <alignment horizontal="left" vertical="center" wrapText="1"/>
      <protection locked="0"/>
    </xf>
    <xf numFmtId="0" fontId="23" fillId="2" borderId="98" xfId="5" applyFont="1" applyFill="1" applyBorder="1" applyAlignment="1" applyProtection="1">
      <alignment horizontal="left" vertical="center" wrapText="1"/>
      <protection locked="0"/>
    </xf>
    <xf numFmtId="0" fontId="23" fillId="2" borderId="99" xfId="5" applyFont="1" applyFill="1" applyBorder="1" applyAlignment="1" applyProtection="1">
      <alignment horizontal="left" vertical="center" wrapText="1"/>
      <protection locked="0"/>
    </xf>
    <xf numFmtId="164" fontId="14" fillId="0" borderId="0" xfId="6" applyFont="1" applyFill="1" applyBorder="1" applyAlignment="1" applyProtection="1">
      <alignment horizontal="left" vertical="center" wrapText="1" readingOrder="1"/>
      <protection locked="0"/>
    </xf>
    <xf numFmtId="0" fontId="26" fillId="0" borderId="1" xfId="0" applyFont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10" xfId="0" applyFont="1" applyBorder="1" applyAlignment="1">
      <alignment horizontal="center" wrapText="1"/>
    </xf>
    <xf numFmtId="0" fontId="0" fillId="0" borderId="1" xfId="0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</cellXfs>
  <cellStyles count="11">
    <cellStyle name="Lien hypertexte" xfId="10" builtinId="8"/>
    <cellStyle name="Monétaire" xfId="9" builtinId="4"/>
    <cellStyle name="Monétaire_quest_bs_2007" xfId="6" xr:uid="{D3EFE6AC-99E4-4A6D-92AE-6A1B0705A2BA}"/>
    <cellStyle name="Normal" xfId="0" builtinId="0"/>
    <cellStyle name="Normal 13" xfId="3" xr:uid="{7B50959A-F216-45CD-8BF9-6FA0DD562260}"/>
    <cellStyle name="Normal 2 2" xfId="5" xr:uid="{6CBD8463-9C97-4FEF-81B8-26ADC9F931A5}"/>
    <cellStyle name="Normal 3" xfId="2" xr:uid="{AF507067-477A-4845-8234-02A091E2F328}"/>
    <cellStyle name="Normal 3 2" xfId="7" xr:uid="{42ABFC61-E159-4BA2-9DAA-AF8A2FA8C513}"/>
    <cellStyle name="Normal 5 5 2" xfId="4" xr:uid="{E245C8CD-80AD-477C-AEEA-0680F0EA3E41}"/>
    <cellStyle name="Pourcentage" xfId="1" builtinId="5"/>
    <cellStyle name="Pourcentage 3" xfId="8" xr:uid="{921506D7-7D20-4CAE-AC82-B278B011E13E}"/>
  </cellStyles>
  <dxfs count="0"/>
  <tableStyles count="0" defaultTableStyle="TableStyleMedium2" defaultPivotStyle="PivotStyleLight16"/>
  <colors>
    <mruColors>
      <color rgb="FFE6EBF6"/>
      <color rgb="FFFF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Users\Bibis\AppData\Local\Packages\Microsoft.MicrosoftEdge_8wekyb3d8bbwe\TempState\Downloads\Exemple%2015\BS2015_synthese_individuel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EspaceDESL\Fonctions\FPT\SIASP\travaux_yv\ecart%20f-h\RSU2023_export_index_V5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EspaceDESL\Fonctions\FPT\SIASP\travaux_yv\ecart%20f-h\RSU2023_export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EspaceDESL\Fonctions\FPT\SIASP\travaux_yv\ecart%20f-h\DGCL\Rapports_BDS\R&#233;gion\RSU_2021_20005375900011_NOUVELLE-AQUITAINE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FRA-P-FILE\Services\Users\amartin\AppData\Local\Microsoft\Windows\INetCache\Content.Outlook\NX7LMESM\modele_BDS_2021_v3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ge%20de%20garde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che%201.6.1-1.6.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nthese"/>
      <sheetName val="Sommaire"/>
      <sheetName val="General"/>
      <sheetName val="Fiche 1.1.0"/>
      <sheetName val="1.1.0"/>
      <sheetName val="Fiche 1.1.1"/>
      <sheetName val="1.1.1"/>
      <sheetName val="Fiche 1.1.2"/>
      <sheetName val="1.1.2"/>
      <sheetName val="Fiche 1.1.3"/>
      <sheetName val="1.1.3"/>
      <sheetName val="1.1.4"/>
      <sheetName val="Fiche 1.2.1"/>
      <sheetName val="1.2.1"/>
      <sheetName val="Fiche 1.2.2"/>
      <sheetName val="1.2.2"/>
      <sheetName val="Fiche 1.2.3"/>
      <sheetName val="1.2.3"/>
      <sheetName val="1.2.4"/>
      <sheetName val="Fiche 1.3.1-1.3.2"/>
      <sheetName val="1.3.1"/>
      <sheetName val="1.3.2"/>
      <sheetName val="Fiche 1.4.1-1.4.4"/>
      <sheetName val="1.4.1-1.4.4"/>
      <sheetName val="Fiche 1.5.0"/>
      <sheetName val="1.5.0"/>
      <sheetName val="Fiche 1.5.1"/>
      <sheetName val="1.5.1"/>
      <sheetName val="Fiche 1.5.2"/>
      <sheetName val="1.5.2"/>
      <sheetName val="Fiche 1.5.3"/>
      <sheetName val="1.5.3"/>
      <sheetName val="Fiche 1.5.4-1.5.6"/>
      <sheetName val="1.5.4-1.5.6"/>
      <sheetName val="1.5.7"/>
      <sheetName val="1.5.8"/>
      <sheetName val="Fiche 1.6.1-1.6.2"/>
      <sheetName val="1.6.1"/>
      <sheetName val="1.6.2"/>
      <sheetName val="1.7.1"/>
      <sheetName val="2.1.1"/>
      <sheetName val="2.1.2"/>
      <sheetName val="2.1.3"/>
      <sheetName val="2.1.4"/>
      <sheetName val="2.1.5"/>
      <sheetName val="Fiche 2.2.1-2.2.5"/>
      <sheetName val="2.2.1-2.2.4"/>
      <sheetName val="2.2.5"/>
      <sheetName val="2.3.1"/>
      <sheetName val="Fiche 3.1.1-3.4.2"/>
      <sheetName val="3.1.1-3.4.2"/>
      <sheetName val="3.4.3"/>
      <sheetName val="4.1.1"/>
      <sheetName val="3.4.4"/>
      <sheetName val="5.1.1-5.1.2"/>
      <sheetName val="5.1.3"/>
      <sheetName val="Fiche 5.1.4-5.1.6"/>
      <sheetName val="5.1.4-5.1.6"/>
      <sheetName val="5.2.1"/>
      <sheetName val="5.2.2"/>
      <sheetName val="5.2.3"/>
      <sheetName val="5.3.1"/>
      <sheetName val="Fiche 6.1.1-6.1.4"/>
      <sheetName val="6.1.1"/>
      <sheetName val="6.1.2"/>
      <sheetName val="6.1.3"/>
      <sheetName val="6.1.4"/>
      <sheetName val="7.1.1-7.1.3"/>
      <sheetName val="Fiche 8.1.1-8.1.4"/>
      <sheetName val="8.1.1-8.1.4"/>
      <sheetName val="Effectifs Source"/>
      <sheetName val="Effectifs"/>
      <sheetName val="Mouvements Source"/>
      <sheetName val="Mouvements"/>
      <sheetName val="Promotions Source"/>
      <sheetName val="Handicapes"/>
      <sheetName val="Handicapes Source"/>
      <sheetName val="Absence"/>
      <sheetName val="Absence Source"/>
      <sheetName val="CET Source"/>
      <sheetName val="Logements"/>
      <sheetName val="Logements Source"/>
      <sheetName val="Condtrav_hyg_secu"/>
      <sheetName val="Condtrav_hyg_secu Source"/>
      <sheetName val="Formation"/>
      <sheetName val="Formation Source"/>
      <sheetName val="Droitssociaux"/>
      <sheetName val="Droitssociaux Source"/>
      <sheetName val="Restitution_parité"/>
      <sheetName val="Graphique Source"/>
    </sheetNames>
    <sheetDataSet>
      <sheetData sheetId="0" refreshError="1"/>
      <sheetData sheetId="1" refreshError="1"/>
      <sheetData sheetId="2" refreshError="1">
        <row r="8">
          <cell r="D8">
            <v>0</v>
          </cell>
          <cell r="G8" t="str">
            <v>Ok</v>
          </cell>
        </row>
        <row r="9">
          <cell r="G9" t="str">
            <v>Erreur</v>
          </cell>
        </row>
        <row r="10">
          <cell r="G10" t="str">
            <v>A vérifier</v>
          </cell>
        </row>
        <row r="11">
          <cell r="D11">
            <v>0</v>
          </cell>
        </row>
        <row r="46">
          <cell r="B46" t="str">
            <v>01 - Région</v>
          </cell>
        </row>
        <row r="47">
          <cell r="B47" t="str">
            <v>02 - Département</v>
          </cell>
        </row>
        <row r="48">
          <cell r="B48" t="str">
            <v>03 - Service départemental d'incendie et de secours</v>
          </cell>
        </row>
        <row r="49">
          <cell r="B49" t="str">
            <v>04 - Centre de gestion de la fonction publique territoriale</v>
          </cell>
        </row>
        <row r="50">
          <cell r="B50" t="str">
            <v>05 - Centre national de la fonction publique territoriale</v>
          </cell>
        </row>
        <row r="51">
          <cell r="B51" t="str">
            <v>06 - Commune</v>
          </cell>
        </row>
        <row r="52">
          <cell r="B52" t="str">
            <v>07 - Centre communal d'action sociale (CCAS)</v>
          </cell>
        </row>
        <row r="53">
          <cell r="B53" t="str">
            <v>08 - Caisse des écoles (CDE)</v>
          </cell>
        </row>
        <row r="54">
          <cell r="B54" t="str">
            <v>09 - Caisse de crédit municipal</v>
          </cell>
        </row>
        <row r="55">
          <cell r="B55" t="str">
            <v>10 - Communauté urbaine</v>
          </cell>
        </row>
        <row r="56">
          <cell r="B56" t="str">
            <v>11 - Communauté d'agglomération</v>
          </cell>
        </row>
        <row r="57">
          <cell r="B57" t="str">
            <v>12 - Communauté de communes</v>
          </cell>
        </row>
        <row r="58">
          <cell r="B58" t="str">
            <v>13 - Syndicat d'agglomération nouvelle</v>
          </cell>
        </row>
        <row r="59">
          <cell r="B59" t="str">
            <v>14 - Centre intercommunal d'action sociale (CIAS)</v>
          </cell>
        </row>
        <row r="60">
          <cell r="B60" t="str">
            <v>15 - Autre établissement public intercommunal (y compris syndicat mixte)</v>
          </cell>
        </row>
        <row r="61">
          <cell r="B61" t="str">
            <v>16 - Syndicat de communes à vocation multiple</v>
          </cell>
        </row>
        <row r="62">
          <cell r="B62" t="str">
            <v>17 - Syndicat de communes à vocation unique</v>
          </cell>
        </row>
        <row r="63">
          <cell r="B63" t="str">
            <v>18 - Office public de l'habitat (OPHLM - ODHLM - OPAC)</v>
          </cell>
        </row>
      </sheetData>
      <sheetData sheetId="3" refreshError="1"/>
      <sheetData sheetId="4" refreshError="1"/>
      <sheetData sheetId="5" refreshError="1"/>
      <sheetData sheetId="6" refreshError="1">
        <row r="11">
          <cell r="Q11">
            <v>0</v>
          </cell>
        </row>
      </sheetData>
      <sheetData sheetId="7" refreshError="1"/>
      <sheetData sheetId="8" refreshError="1">
        <row r="11">
          <cell r="R11">
            <v>0</v>
          </cell>
        </row>
      </sheetData>
      <sheetData sheetId="9" refreshError="1"/>
      <sheetData sheetId="10" refreshError="1">
        <row r="35">
          <cell r="J35">
            <v>0</v>
          </cell>
        </row>
      </sheetData>
      <sheetData sheetId="11" refreshError="1"/>
      <sheetData sheetId="12" refreshError="1"/>
      <sheetData sheetId="13" refreshError="1">
        <row r="13">
          <cell r="AC13">
            <v>0</v>
          </cell>
        </row>
      </sheetData>
      <sheetData sheetId="14" refreshError="1"/>
      <sheetData sheetId="15" refreshError="1"/>
      <sheetData sheetId="16" refreshError="1"/>
      <sheetData sheetId="17" refreshError="1">
        <row r="26">
          <cell r="K26">
            <v>0</v>
          </cell>
        </row>
      </sheetData>
      <sheetData sheetId="18" refreshError="1"/>
      <sheetData sheetId="19" refreshError="1"/>
      <sheetData sheetId="20" refreshError="1">
        <row r="9">
          <cell r="Q9">
            <v>0</v>
          </cell>
        </row>
      </sheetData>
      <sheetData sheetId="21" refreshError="1"/>
      <sheetData sheetId="22" refreshError="1"/>
      <sheetData sheetId="23" refreshError="1">
        <row r="6">
          <cell r="J6">
            <v>0</v>
          </cell>
        </row>
      </sheetData>
      <sheetData sheetId="24" refreshError="1"/>
      <sheetData sheetId="25" refreshError="1">
        <row r="9">
          <cell r="P9">
            <v>0</v>
          </cell>
        </row>
      </sheetData>
      <sheetData sheetId="26" refreshError="1"/>
      <sheetData sheetId="27" refreshError="1"/>
      <sheetData sheetId="28" refreshError="1"/>
      <sheetData sheetId="29" refreshError="1">
        <row r="12">
          <cell r="X12">
            <v>0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>
        <row r="21">
          <cell r="S21">
            <v>0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>
        <row r="5">
          <cell r="L5">
            <v>0</v>
          </cell>
        </row>
      </sheetData>
      <sheetData sheetId="49" refreshError="1"/>
      <sheetData sheetId="50" refreshError="1">
        <row r="6">
          <cell r="L6">
            <v>0</v>
          </cell>
        </row>
      </sheetData>
      <sheetData sheetId="51" refreshError="1"/>
      <sheetData sheetId="52" refreshError="1"/>
      <sheetData sheetId="53" refreshError="1">
        <row r="6">
          <cell r="E6">
            <v>0</v>
          </cell>
        </row>
      </sheetData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>
        <row r="10">
          <cell r="R10">
            <v>0</v>
          </cell>
        </row>
      </sheetData>
      <sheetData sheetId="64" refreshError="1"/>
      <sheetData sheetId="65" refreshError="1"/>
      <sheetData sheetId="66" refreshError="1"/>
      <sheetData sheetId="67" refreshError="1">
        <row r="65">
          <cell r="F65">
            <v>0</v>
          </cell>
        </row>
      </sheetData>
      <sheetData sheetId="68" refreshError="1"/>
      <sheetData sheetId="69" refreshError="1">
        <row r="3">
          <cell r="F3">
            <v>0</v>
          </cell>
        </row>
      </sheetData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  <sheetName val="logs"/>
      <sheetName val="ref_question"/>
      <sheetName val="notes_version"/>
      <sheetName val="A_LIRE"/>
      <sheetName val="operasiret"/>
      <sheetName val="Page de garde"/>
      <sheetName val="synthese"/>
      <sheetName val="INDEX"/>
      <sheetName val="CALCUL_INDEX"/>
      <sheetName val="simulation_fonc"/>
      <sheetName val="simulation_cont_perm"/>
      <sheetName val="Note"/>
      <sheetName val="Pénalité"/>
      <sheetName val="IND 1.1.1"/>
      <sheetName val="IND 1.1.4"/>
      <sheetName val="IND 1.2.1"/>
      <sheetName val="IND 1.2.4"/>
      <sheetName val="IND 3.1.1-3.3.1 et 3.4.1-3.4.3"/>
      <sheetName val="IND 1.9.5 - 1.9.6.1"/>
      <sheetName val="IND 3.4.0.1"/>
      <sheetName val="Infos_col"/>
      <sheetName val="Handitorial"/>
      <sheetName val="RASSCT"/>
      <sheetName val="RASSCT (actions) (2)"/>
      <sheetName val="RASSCT (actions) (3)"/>
      <sheetName val="RASSCT (actions) (4)"/>
      <sheetName val="RASSCT (actions) (5)"/>
      <sheetName val="GPEEC"/>
      <sheetName val="Sommaire"/>
      <sheetName val="MAPP"/>
      <sheetName val="111"/>
      <sheetName val="IND 1.1.0"/>
      <sheetName val="IND 1.2.1 bis"/>
      <sheetName val="IND 1.2.5"/>
      <sheetName val="IND 1.3.1"/>
      <sheetName val="IND 1.3.2"/>
      <sheetName val="IND 1.4.0"/>
      <sheetName val="IND 1.4.1-1.4.2-1.4.4"/>
      <sheetName val="IND 1.6.1"/>
      <sheetName val="IND 1.6.2"/>
      <sheetName val="IND 1.8.1"/>
      <sheetName val="IND 1.9.0"/>
      <sheetName val="IND 1.9.1"/>
      <sheetName val="IND 1.9.2"/>
      <sheetName val="IND 1.9.3"/>
      <sheetName val="IND 1.9.4.0"/>
      <sheetName val="IND 1.9.4.1-1.9.4.2"/>
      <sheetName val="IND 1.9.6.2"/>
      <sheetName val="IND 1.9.7"/>
      <sheetName val="IND 1.9.8"/>
      <sheetName val="IND 1.9.9"/>
      <sheetName val="IND 2.1.0"/>
      <sheetName val="IND 2.1.1"/>
      <sheetName val="IND 2.1.2"/>
      <sheetName val="IND 2.1.3"/>
      <sheetName val="IND 2.1.4-2.1.6"/>
      <sheetName val="IND 2.3.1"/>
      <sheetName val="IND 2.1.7"/>
      <sheetName val="IND 2.1.8"/>
      <sheetName val="IND 2.1.9"/>
      <sheetName val="IND 2.2.0"/>
      <sheetName val="IND 2.2.1 et 2.2.3"/>
      <sheetName val="IND 2.2.2"/>
      <sheetName val="IND 2.2.4"/>
      <sheetName val="IND 2.2.5"/>
      <sheetName val="IND 2.2.8"/>
      <sheetName val="IND 2.2.9"/>
      <sheetName val="IND 2.3.2"/>
      <sheetName val="IND 2.3.3"/>
      <sheetName val="IND 2.3.4"/>
      <sheetName val="IND 2.3.5"/>
      <sheetName val="IND 2.3.6"/>
      <sheetName val="IND 2.4.1"/>
      <sheetName val="IND 2.4.2"/>
      <sheetName val="IND 3.3.9"/>
      <sheetName val="IND 3.4.0"/>
      <sheetName val="IND 3.4.7"/>
      <sheetName val="IND 4.1.1-4.1.2"/>
      <sheetName val="Feuil3"/>
      <sheetName val="IND 4.1.3"/>
      <sheetName val="IND 4.1.4-4.1.8"/>
      <sheetName val="IND 4.2.1"/>
      <sheetName val="IND 4.2.2"/>
      <sheetName val="IND 4.2.4"/>
      <sheetName val="IND 4.2.5"/>
      <sheetName val="IND 4.2.6"/>
      <sheetName val="IND 4.2.7"/>
      <sheetName val="IND 4.2.8"/>
      <sheetName val="IND 4.3.1"/>
      <sheetName val="IND 4.3.2"/>
      <sheetName val="IND 4.4.1"/>
      <sheetName val="IND 4.5.1"/>
      <sheetName val="IND 5.1.1"/>
      <sheetName val="IND 5.1.2"/>
      <sheetName val="IND 5.1.3"/>
      <sheetName val="IND 5.1.4"/>
      <sheetName val="IND 6.1.0"/>
      <sheetName val="IND 6.1.1-6.1.3"/>
      <sheetName val="IND 6.1.5"/>
      <sheetName val="IND 6.1.6"/>
      <sheetName val="IND 7.1.1-7.1.3"/>
      <sheetName val="IND 7.2.0-7.2.2"/>
      <sheetName val="IND 8.1.1"/>
      <sheetName val="IND 9.1.1-9.1.3"/>
      <sheetName val="Feuil2"/>
      <sheetName val="110"/>
      <sheetName val="114"/>
      <sheetName val="121"/>
      <sheetName val="124"/>
      <sheetName val="125"/>
      <sheetName val="131"/>
      <sheetName val="132"/>
      <sheetName val="140"/>
      <sheetName val="141"/>
      <sheetName val="142_143_144"/>
      <sheetName val="161"/>
      <sheetName val="162"/>
      <sheetName val="181"/>
      <sheetName val="191"/>
      <sheetName val="192"/>
      <sheetName val="193"/>
      <sheetName val="1940"/>
      <sheetName val="1941_1942"/>
      <sheetName val="195"/>
      <sheetName val="1961_1962"/>
      <sheetName val="197"/>
      <sheetName val="198"/>
      <sheetName val="199"/>
      <sheetName val="210"/>
      <sheetName val="211"/>
      <sheetName val="212"/>
      <sheetName val="213"/>
      <sheetName val="214_215_216"/>
      <sheetName val="217"/>
      <sheetName val="218"/>
      <sheetName val="219"/>
      <sheetName val="220"/>
      <sheetName val="221"/>
      <sheetName val="222"/>
      <sheetName val="223"/>
      <sheetName val="224"/>
      <sheetName val="225"/>
      <sheetName val="228"/>
      <sheetName val="229"/>
      <sheetName val="231"/>
      <sheetName val="232"/>
      <sheetName val="233"/>
      <sheetName val="234"/>
      <sheetName val="235"/>
      <sheetName val="236"/>
      <sheetName val="241"/>
      <sheetName val="242"/>
      <sheetName val="311"/>
      <sheetName val="321"/>
      <sheetName val="331"/>
      <sheetName val="339"/>
      <sheetName val="340"/>
      <sheetName val="3401"/>
      <sheetName val="341_342_343"/>
      <sheetName val="347"/>
      <sheetName val="411_412"/>
      <sheetName val="413"/>
      <sheetName val="414_415_416_417_418"/>
      <sheetName val="Data"/>
      <sheetName val="421"/>
      <sheetName val="424"/>
      <sheetName val="425"/>
      <sheetName val="422"/>
      <sheetName val="426"/>
      <sheetName val="427"/>
      <sheetName val="431"/>
      <sheetName val="432"/>
      <sheetName val="441"/>
      <sheetName val="451"/>
      <sheetName val="511"/>
      <sheetName val="512"/>
      <sheetName val="513"/>
      <sheetName val="514"/>
      <sheetName val="610"/>
      <sheetName val="911_913"/>
      <sheetName val="611"/>
      <sheetName val="612"/>
      <sheetName val="615"/>
      <sheetName val="616_613"/>
      <sheetName val="711_712_713"/>
      <sheetName val="720_721_722"/>
      <sheetName val="811"/>
      <sheetName val="Mapping_onglet"/>
      <sheetName val="428"/>
      <sheetName val="Data_export"/>
      <sheetName val="onglets"/>
      <sheetName val="egalitehf"/>
      <sheetName val="_paramètre"/>
    </sheetNames>
    <sheetDataSet>
      <sheetData sheetId="0"/>
      <sheetData sheetId="1"/>
      <sheetData sheetId="2">
        <row r="1">
          <cell r="P1" t="str">
            <v>01 - Région (y compris collectivités territoriales uniques de Martinique, de Guyane et de Corse)</v>
          </cell>
        </row>
        <row r="2">
          <cell r="B2" t="str">
            <v>Non</v>
          </cell>
          <cell r="P2" t="str">
            <v>02 - Département</v>
          </cell>
        </row>
        <row r="3">
          <cell r="B3" t="str">
            <v>Oui</v>
          </cell>
          <cell r="P3" t="str">
            <v>03 - Service départemental d'incendie et de secours</v>
          </cell>
        </row>
        <row r="4">
          <cell r="B4" t="str">
            <v>Ne sait pas</v>
          </cell>
          <cell r="P4" t="str">
            <v>04 - Centre de gestion de la fonction publique territoriale</v>
          </cell>
        </row>
        <row r="5">
          <cell r="B5" t="str">
            <v>En cours</v>
          </cell>
          <cell r="P5" t="str">
            <v>05 - Centre national de la fonction publique territoriale</v>
          </cell>
        </row>
        <row r="6">
          <cell r="P6" t="str">
            <v>06 - Commune (y compris commune nouvelle)</v>
          </cell>
        </row>
        <row r="7">
          <cell r="P7" t="str">
            <v>07 - Centre communal d'action sociale (CCAS)</v>
          </cell>
        </row>
        <row r="8">
          <cell r="P8" t="str">
            <v>08 - Caisse des écoles (CDE)</v>
          </cell>
        </row>
        <row r="9">
          <cell r="P9" t="str">
            <v>09 - Caisse de crédit municipal</v>
          </cell>
        </row>
        <row r="10">
          <cell r="P10" t="str">
            <v>10 - Métropole (y compris métropole de Lyon)</v>
          </cell>
        </row>
        <row r="11">
          <cell r="P11" t="str">
            <v>11 - Communauté urbaine</v>
          </cell>
        </row>
        <row r="12">
          <cell r="P12" t="str">
            <v>12 - Communauté d'agglomération</v>
          </cell>
        </row>
        <row r="13">
          <cell r="P13" t="str">
            <v>13 - Communauté de communes</v>
          </cell>
        </row>
        <row r="14">
          <cell r="P14" t="str">
            <v>14 - Centre intercommunal d'action sociale (CIAS)</v>
          </cell>
        </row>
        <row r="15">
          <cell r="P15" t="str">
            <v>15 - Syndicat de communes à vocation multiple</v>
          </cell>
        </row>
        <row r="16">
          <cell r="P16" t="str">
            <v>16 - Syndicat de communes à vocation unique</v>
          </cell>
        </row>
        <row r="17">
          <cell r="P17" t="str">
            <v>17 - Syndicat mixte</v>
          </cell>
        </row>
        <row r="18">
          <cell r="P18" t="str">
            <v>18 - Pôle d'équilibre territorial et rural (PETR)</v>
          </cell>
        </row>
        <row r="19">
          <cell r="P19" t="str">
            <v>19 - Office public de l'habitat (OPHLM - ODHLM)</v>
          </cell>
        </row>
        <row r="20">
          <cell r="P20" t="str">
            <v>20 - Pôle métropolitain</v>
          </cell>
        </row>
        <row r="21">
          <cell r="P21" t="str">
            <v>21 - Autre établissement public intercommunal</v>
          </cell>
        </row>
        <row r="22">
          <cell r="P22" t="str">
            <v>22 - Autre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>
        <row r="1">
          <cell r="C1" t="str">
            <v>(vide)</v>
          </cell>
          <cell r="F1" t="str">
            <v>(vide)</v>
          </cell>
        </row>
        <row r="2">
          <cell r="C2" t="str">
            <v>Ne sait pas</v>
          </cell>
          <cell r="F2" t="str">
            <v>Avez adhéré au régime d'assurance chômage</v>
          </cell>
        </row>
        <row r="3">
          <cell r="C3" t="str">
            <v>Non</v>
          </cell>
          <cell r="F3" t="str">
            <v>Êtes en auto-assurance avec convention de gestion avec Pôle Emploi</v>
          </cell>
        </row>
        <row r="4">
          <cell r="C4" t="str">
            <v>Oui</v>
          </cell>
          <cell r="F4" t="str">
            <v>Êtes en auto-assurance sans convention de gestion avec Pôle Emploi</v>
          </cell>
        </row>
        <row r="5">
          <cell r="F5" t="str">
            <v>Ne sait pas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  <sheetName val="logs"/>
      <sheetName val="ref_question"/>
      <sheetName val="notes_version"/>
      <sheetName val="A_LIRE"/>
      <sheetName val="operasiret"/>
      <sheetName val="Page de garde"/>
      <sheetName val="synthese"/>
      <sheetName val="Infos_col"/>
      <sheetName val="Handitorial"/>
      <sheetName val="RASSCT"/>
      <sheetName val="RASSCT (actions) (2)"/>
      <sheetName val="RASSCT (actions) (3)"/>
      <sheetName val="RASSCT (actions) (4)"/>
      <sheetName val="RASSCT (actions) (5)"/>
      <sheetName val="GPEEC"/>
      <sheetName val="Sommaire"/>
      <sheetName val="IND 1.1.0"/>
      <sheetName val="MAPP"/>
      <sheetName val="IND 1.1.1"/>
      <sheetName val="111"/>
      <sheetName val="IND 1.1.4"/>
      <sheetName val="IND 1.2.1"/>
      <sheetName val="IND 1.2.1 bis"/>
      <sheetName val="IND 1.2.4"/>
      <sheetName val="IND 1.2.5"/>
      <sheetName val="IND 1.3.1"/>
      <sheetName val="IND 1.3.2"/>
      <sheetName val="IND 1.4.0"/>
      <sheetName val="IND 1.4.1-1.4.2-1.4.4"/>
      <sheetName val="IND 1.6.1"/>
      <sheetName val="IND 1.6.2"/>
      <sheetName val="IND 1.8.1"/>
      <sheetName val="IND 1.9.0"/>
      <sheetName val="IND 1.9.1"/>
      <sheetName val="IND 1.9.2"/>
      <sheetName val="IND 1.9.3"/>
      <sheetName val="IND 1.9.4.0"/>
      <sheetName val="IND 1.9.4.1-1.9.4.2"/>
      <sheetName val="IND 1.9.5 - 1.9.6.1"/>
      <sheetName val="IND 3.1.1-3.3.1 et 3.4.1-3.4.3"/>
      <sheetName val="IND 3.4.0.1"/>
      <sheetName val="IND 3.3.9"/>
      <sheetName val="IND 4.1.1-4.1.2"/>
      <sheetName val="IND 4.1.4-4.1.8"/>
      <sheetName val="IND 4.2.8"/>
      <sheetName val="IND 4.5.1"/>
      <sheetName val="IND 5.1.1"/>
      <sheetName val="IND 5.1.2"/>
      <sheetName val="IND 6.1.0"/>
      <sheetName val="IND 9.1.1-9.1.3"/>
      <sheetName val="IND 1.9.6.2"/>
      <sheetName val="IND 1.9.7"/>
      <sheetName val="IND 1.9.8"/>
      <sheetName val="IND 1.9.9"/>
      <sheetName val="IND 2.1.0"/>
      <sheetName val="IND 2.1.1"/>
      <sheetName val="IND 2.1.2"/>
      <sheetName val="IND 2.1.3"/>
      <sheetName val="IND 2.1.4-2.1.6"/>
      <sheetName val="IND 2.3.1"/>
      <sheetName val="IND 2.1.7"/>
      <sheetName val="IND 2.1.8"/>
      <sheetName val="IND 2.1.9"/>
      <sheetName val="IND 2.2.0"/>
      <sheetName val="IND 2.2.1 et 2.2.3"/>
      <sheetName val="IND 2.2.2"/>
      <sheetName val="IND 2.2.4"/>
      <sheetName val="IND 2.2.5"/>
      <sheetName val="IND 2.2.8"/>
      <sheetName val="IND 2.2.9"/>
      <sheetName val="IND 2.3.2"/>
      <sheetName val="IND 2.3.3"/>
      <sheetName val="IND 2.3.4"/>
      <sheetName val="IND 2.3.5"/>
      <sheetName val="IND 2.3.6"/>
      <sheetName val="IND 2.4.1"/>
      <sheetName val="IND 2.4.2"/>
      <sheetName val="IND 3.4.0"/>
      <sheetName val="IND 3.4.7"/>
      <sheetName val="IND 4.1.3"/>
      <sheetName val="IND 4.2.1"/>
      <sheetName val="IND 4.2.2"/>
      <sheetName val="IND 4.2.4"/>
      <sheetName val="IND 4.2.5"/>
      <sheetName val="IND 4.2.6"/>
      <sheetName val="IND 4.2.7"/>
      <sheetName val="IND 4.3.1"/>
      <sheetName val="IND 4.3.2"/>
      <sheetName val="IND 4.4.1"/>
      <sheetName val="IND 5.1.3"/>
      <sheetName val="IND 5.1.4"/>
      <sheetName val="IND 6.1.1-6.1.3"/>
      <sheetName val="IND 6.1.5"/>
      <sheetName val="IND 6.1.6"/>
      <sheetName val="IND 7.1.1-7.1.3"/>
      <sheetName val="IND 7.2.0-7.2.2"/>
      <sheetName val="IND 8.1.1"/>
      <sheetName val="Feuil2"/>
      <sheetName val="110"/>
      <sheetName val="114"/>
      <sheetName val="121"/>
      <sheetName val="124"/>
      <sheetName val="125"/>
      <sheetName val="131"/>
      <sheetName val="132"/>
      <sheetName val="140"/>
      <sheetName val="141"/>
      <sheetName val="142_143_144"/>
      <sheetName val="161"/>
      <sheetName val="162"/>
      <sheetName val="181"/>
      <sheetName val="191"/>
      <sheetName val="192"/>
      <sheetName val="193"/>
      <sheetName val="1940"/>
      <sheetName val="1941_1942"/>
      <sheetName val="195"/>
      <sheetName val="1961_1962"/>
      <sheetName val="197"/>
      <sheetName val="198"/>
      <sheetName val="199"/>
      <sheetName val="210"/>
      <sheetName val="211"/>
      <sheetName val="212"/>
      <sheetName val="213"/>
      <sheetName val="214_215_216"/>
      <sheetName val="217"/>
      <sheetName val="218"/>
      <sheetName val="219"/>
      <sheetName val="220"/>
      <sheetName val="221"/>
      <sheetName val="222"/>
      <sheetName val="223"/>
      <sheetName val="224"/>
      <sheetName val="225"/>
      <sheetName val="228"/>
      <sheetName val="229"/>
      <sheetName val="231"/>
      <sheetName val="232"/>
      <sheetName val="233"/>
      <sheetName val="234"/>
      <sheetName val="235"/>
      <sheetName val="236"/>
      <sheetName val="241"/>
      <sheetName val="242"/>
      <sheetName val="311"/>
      <sheetName val="321"/>
      <sheetName val="331"/>
      <sheetName val="339"/>
      <sheetName val="340"/>
      <sheetName val="3401"/>
      <sheetName val="341_342_343"/>
      <sheetName val="347"/>
      <sheetName val="411_412"/>
      <sheetName val="413"/>
      <sheetName val="414_415_416_417"/>
      <sheetName val="Data"/>
      <sheetName val="421"/>
      <sheetName val="424"/>
      <sheetName val="425"/>
      <sheetName val="422"/>
      <sheetName val="426"/>
      <sheetName val="427"/>
      <sheetName val="431"/>
      <sheetName val="432"/>
      <sheetName val="441"/>
      <sheetName val="451"/>
      <sheetName val="511"/>
      <sheetName val="512"/>
      <sheetName val="513"/>
      <sheetName val="514"/>
      <sheetName val="610"/>
      <sheetName val="611"/>
      <sheetName val="612"/>
      <sheetName val="615"/>
      <sheetName val="616_613"/>
      <sheetName val="711_712_713"/>
      <sheetName val="720_721_722"/>
      <sheetName val="811"/>
      <sheetName val="Mapping_onglet"/>
      <sheetName val="Data_export"/>
      <sheetName val="onglets"/>
      <sheetName val="egalitehf"/>
      <sheetName val="_paramètre"/>
    </sheetNames>
    <sheetDataSet>
      <sheetData sheetId="0" refreshError="1"/>
      <sheetData sheetId="1" refreshError="1"/>
      <sheetData sheetId="2">
        <row r="1">
          <cell r="P1" t="str">
            <v>01 - Région (y compris collectivités territoriales uniques de Martinique, de Guyane et de Corse)</v>
          </cell>
        </row>
        <row r="2">
          <cell r="B2" t="str">
            <v>Non</v>
          </cell>
          <cell r="P2" t="str">
            <v>02 - Département</v>
          </cell>
        </row>
        <row r="3">
          <cell r="B3" t="str">
            <v>Oui</v>
          </cell>
          <cell r="P3" t="str">
            <v>03 - Service départemental d'incendie et de secours</v>
          </cell>
        </row>
        <row r="4">
          <cell r="B4" t="str">
            <v>Ne sait pas</v>
          </cell>
          <cell r="P4" t="str">
            <v>04 - Centre de gestion de la fonction publique territoriale</v>
          </cell>
        </row>
        <row r="5">
          <cell r="B5" t="str">
            <v>En cours</v>
          </cell>
          <cell r="P5" t="str">
            <v>05 - Centre national de la fonction publique territoriale</v>
          </cell>
        </row>
        <row r="6">
          <cell r="P6" t="str">
            <v>06 - Commune (y compris commune nouvelle)</v>
          </cell>
        </row>
        <row r="7">
          <cell r="P7" t="str">
            <v>07 - Centre communal d'action sociale (CCAS)</v>
          </cell>
        </row>
        <row r="8">
          <cell r="P8" t="str">
            <v>08 - Caisse des écoles (CDE)</v>
          </cell>
        </row>
        <row r="9">
          <cell r="P9" t="str">
            <v>09 - Caisse de crédit municipal</v>
          </cell>
        </row>
        <row r="10">
          <cell r="P10" t="str">
            <v>10 - Métropole (y compris métropole de Lyon)</v>
          </cell>
        </row>
        <row r="11">
          <cell r="P11" t="str">
            <v>11 - Communauté urbaine</v>
          </cell>
        </row>
        <row r="12">
          <cell r="P12" t="str">
            <v>12 - Communauté d'agglomération</v>
          </cell>
        </row>
        <row r="13">
          <cell r="P13" t="str">
            <v>13 - Communauté de communes</v>
          </cell>
        </row>
        <row r="14">
          <cell r="P14" t="str">
            <v>14 - Centre intercommunal d'action sociale (CIAS)</v>
          </cell>
        </row>
        <row r="15">
          <cell r="P15" t="str">
            <v>15 - Syndicat de communes à vocation multiple</v>
          </cell>
        </row>
        <row r="16">
          <cell r="P16" t="str">
            <v>16 - Syndicat de communes à vocation unique</v>
          </cell>
        </row>
        <row r="17">
          <cell r="P17" t="str">
            <v>17 - Syndicat mixte</v>
          </cell>
        </row>
        <row r="18">
          <cell r="P18" t="str">
            <v>18 - Pôle d'équilibre territorial et rural (PETR)</v>
          </cell>
        </row>
        <row r="19">
          <cell r="P19" t="str">
            <v>19 - Office public de l'habitat (OPHLM - ODHLM)</v>
          </cell>
        </row>
        <row r="20">
          <cell r="P20" t="str">
            <v>20 - Pôle métropolitain</v>
          </cell>
        </row>
        <row r="21">
          <cell r="P21" t="str">
            <v>21 - Autre établissement public intercommunal</v>
          </cell>
        </row>
        <row r="22">
          <cell r="P22" t="str">
            <v>22 - Autre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>
        <row r="1">
          <cell r="C1" t="str">
            <v>(vide)</v>
          </cell>
          <cell r="F1" t="str">
            <v>(vide)</v>
          </cell>
        </row>
        <row r="2">
          <cell r="C2" t="str">
            <v>Ne sait pas</v>
          </cell>
          <cell r="F2" t="str">
            <v>Avez adhéré au régime d'assurance chômage</v>
          </cell>
        </row>
        <row r="3">
          <cell r="C3" t="str">
            <v>Non</v>
          </cell>
          <cell r="F3" t="str">
            <v>Êtes en auto-assurance avec convention de gestion avec Pôle Emploi</v>
          </cell>
        </row>
        <row r="4">
          <cell r="C4" t="str">
            <v>Oui</v>
          </cell>
          <cell r="F4" t="str">
            <v>Êtes en auto-assurance sans convention de gestion avec Pôle Emploi</v>
          </cell>
        </row>
        <row r="5">
          <cell r="F5" t="str">
            <v>Ne sait pas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euil1"/>
      <sheetName val="logs"/>
      <sheetName val="MAPP"/>
      <sheetName val="ref_question"/>
      <sheetName val="notes_version"/>
      <sheetName val="A_LIRE"/>
      <sheetName val="Page de garde"/>
      <sheetName val="synthese"/>
      <sheetName val="Infos_col"/>
      <sheetName val="Handitorial"/>
      <sheetName val="RASSCT"/>
      <sheetName val="RASSCT (actions) (2)"/>
      <sheetName val="RASSCT (actions) (3)"/>
      <sheetName val="RASSCT (actions) (4)"/>
      <sheetName val="RASSCT (actions) (5)"/>
      <sheetName val="GPEEC"/>
      <sheetName val="Sommaire"/>
      <sheetName val="IND 1.1.0"/>
      <sheetName val="IND 1.1.1"/>
      <sheetName val="IND 1.1.4"/>
      <sheetName val="IND 1.2.4"/>
      <sheetName val="IND 3.1.1-3.3.1 et 3.4.1-3.4.3"/>
      <sheetName val="IND 1.9.5 - 1.9.6.1"/>
      <sheetName val="IND 3.4.0"/>
      <sheetName val="IND 3.4.0.1"/>
      <sheetName val="IND 1.2.1"/>
      <sheetName val="IND 1.2.5"/>
      <sheetName val="IND 1.3.1"/>
      <sheetName val="IND 1.3.2"/>
      <sheetName val="IND 1.4.0"/>
      <sheetName val="IND 1.4.1-1.4.2-1.4.4"/>
      <sheetName val="IND 1.6.1"/>
      <sheetName val="IND 1.6.2"/>
      <sheetName val="IND 1.8.1"/>
      <sheetName val="IND 1.9.0"/>
      <sheetName val="IND 1.9.1"/>
      <sheetName val="IND 1.9.2"/>
      <sheetName val="IND 1.9.3"/>
      <sheetName val="IND 1.9.4.0"/>
      <sheetName val="IND 1.9.4.1-1.9.4.2"/>
      <sheetName val="IND 1.9.6.2"/>
      <sheetName val="IND 1.9.7"/>
      <sheetName val="IND 1.9.8"/>
      <sheetName val="IND 1.9.9"/>
      <sheetName val="IND 2.1.0"/>
      <sheetName val="IND 2.1.1"/>
      <sheetName val="IND 2.1.2"/>
      <sheetName val="IND 2.1.3"/>
      <sheetName val="IND 2.1.4-2.1.6"/>
      <sheetName val="IND 2.1.7"/>
      <sheetName val="IND 2.1.8"/>
      <sheetName val="IND 2.1.9"/>
      <sheetName val="IND 2.2.0"/>
      <sheetName val="IND 2.2.1 et 2.2.3"/>
      <sheetName val="IND 2.2.2"/>
      <sheetName val="IND 2.2.4"/>
      <sheetName val="IND 2.2.5"/>
      <sheetName val="IND 2.2.8"/>
      <sheetName val="IND 2.2.9"/>
      <sheetName val="IND 2.3.1"/>
      <sheetName val="IND 2.3.2"/>
      <sheetName val="IND 2.3.3"/>
      <sheetName val="IND 2.3.4"/>
      <sheetName val="IND 2.3.5"/>
      <sheetName val="IND 2.3.6"/>
      <sheetName val="IND 2.4.1"/>
      <sheetName val="IND 2.4.2"/>
      <sheetName val="IND 3.3.9"/>
      <sheetName val="IND 3.4.7"/>
      <sheetName val="IND 4.1.1-4.1.2"/>
      <sheetName val="IND 4.1.3"/>
      <sheetName val="IND 4.1.4-4.1.7"/>
      <sheetName val="IND 4.2.1"/>
      <sheetName val="IND 4.2.2"/>
      <sheetName val="IND 4.2.4"/>
      <sheetName val="IND 4.2.5"/>
      <sheetName val="IND 4.2.6"/>
      <sheetName val="IND 4.2.7"/>
      <sheetName val="IND 4.3.1"/>
      <sheetName val="IND 4.3.2"/>
      <sheetName val="IND 4.4.1"/>
      <sheetName val="IND 4.5.1"/>
      <sheetName val="IND 5.1.1"/>
      <sheetName val="IND 5.1.2"/>
      <sheetName val="IND 5.1.3"/>
      <sheetName val="IND 5.1.4"/>
      <sheetName val="IND 6.1.0"/>
      <sheetName val="IND 6.1.1-6.1.3"/>
      <sheetName val="IND 6.1.5"/>
      <sheetName val="IND 6.1.6"/>
      <sheetName val="IND 7.1.1-7.1.3"/>
      <sheetName val="IND 7.2.0-7.2.2"/>
      <sheetName val="IND 8.1.1"/>
      <sheetName val="110"/>
      <sheetName val="111"/>
      <sheetName val="114"/>
      <sheetName val="121"/>
      <sheetName val="124"/>
      <sheetName val="125"/>
      <sheetName val="131"/>
      <sheetName val="132"/>
      <sheetName val="140"/>
      <sheetName val="141"/>
      <sheetName val="142_143_144"/>
      <sheetName val="161"/>
      <sheetName val="162"/>
      <sheetName val="181"/>
      <sheetName val="191"/>
      <sheetName val="192"/>
      <sheetName val="193"/>
      <sheetName val="1940"/>
      <sheetName val="1941_1942"/>
      <sheetName val="195"/>
      <sheetName val="1961_1962"/>
      <sheetName val="197"/>
      <sheetName val="198"/>
      <sheetName val="199"/>
      <sheetName val="210"/>
      <sheetName val="211"/>
      <sheetName val="212"/>
      <sheetName val="213"/>
      <sheetName val="214_215_216"/>
      <sheetName val="217"/>
      <sheetName val="218"/>
      <sheetName val="219"/>
      <sheetName val="220"/>
      <sheetName val="221"/>
      <sheetName val="222"/>
      <sheetName val="223"/>
      <sheetName val="224"/>
      <sheetName val="225"/>
      <sheetName val="228"/>
      <sheetName val="229"/>
      <sheetName val="231"/>
      <sheetName val="232"/>
      <sheetName val="233"/>
      <sheetName val="234"/>
      <sheetName val="235"/>
      <sheetName val="236"/>
      <sheetName val="241"/>
      <sheetName val="242"/>
      <sheetName val="311"/>
      <sheetName val="321"/>
      <sheetName val="331"/>
      <sheetName val="339"/>
      <sheetName val="340"/>
      <sheetName val="3401"/>
      <sheetName val="341_342_343"/>
      <sheetName val="347"/>
      <sheetName val="411_412"/>
      <sheetName val="413"/>
      <sheetName val="414_415_416_417"/>
      <sheetName val="421"/>
      <sheetName val="424"/>
      <sheetName val="425"/>
      <sheetName val="422"/>
      <sheetName val="426"/>
      <sheetName val="427"/>
      <sheetName val="431"/>
      <sheetName val="432"/>
      <sheetName val="441"/>
      <sheetName val="451"/>
      <sheetName val="511"/>
      <sheetName val="512"/>
      <sheetName val="513"/>
      <sheetName val="514"/>
      <sheetName val="610"/>
      <sheetName val="611"/>
      <sheetName val="612"/>
      <sheetName val="615"/>
      <sheetName val="616_613"/>
      <sheetName val="711_712_713"/>
      <sheetName val="720_721_722"/>
      <sheetName val="811"/>
      <sheetName val="Mapping_onglet"/>
      <sheetName val="Data_export"/>
      <sheetName val="onglets"/>
      <sheetName val="egalitehf"/>
      <sheetName val="_paramètre"/>
    </sheetNames>
    <sheetDataSet>
      <sheetData sheetId="0"/>
      <sheetData sheetId="1"/>
      <sheetData sheetId="2"/>
      <sheetData sheetId="3"/>
      <sheetData sheetId="4">
        <row r="1">
          <cell r="P1" t="str">
            <v>01 - Région (y compris collectivités territoriales uniques de Martinique, de Guyane et de Corse)</v>
          </cell>
        </row>
        <row r="2">
          <cell r="P2" t="str">
            <v>02 - Département</v>
          </cell>
        </row>
        <row r="3">
          <cell r="P3" t="str">
            <v>03 - Service départemental d'incendie et de secours</v>
          </cell>
        </row>
        <row r="4">
          <cell r="P4" t="str">
            <v>04 - Centre de gestion de la fonction publique territoriale</v>
          </cell>
        </row>
        <row r="5">
          <cell r="P5" t="str">
            <v>05 - Centre national de la fonction publique territoriale</v>
          </cell>
        </row>
        <row r="6">
          <cell r="P6" t="str">
            <v>06 - Commune (y compris commune nouvelle)</v>
          </cell>
        </row>
        <row r="7">
          <cell r="P7" t="str">
            <v>07 - Centre communal d'action sociale (CCAS)</v>
          </cell>
        </row>
        <row r="8">
          <cell r="P8" t="str">
            <v>08 - Caisse des écoles (CDE)</v>
          </cell>
        </row>
        <row r="9">
          <cell r="P9" t="str">
            <v>09 - Caisse de crédit municipal</v>
          </cell>
        </row>
        <row r="10">
          <cell r="P10" t="str">
            <v>10 - Métropole (y compris métropole de Lyon)</v>
          </cell>
        </row>
        <row r="11">
          <cell r="P11" t="str">
            <v>11 - Communauté urbaine</v>
          </cell>
        </row>
        <row r="12">
          <cell r="P12" t="str">
            <v>12 - Communauté d'agglomération</v>
          </cell>
        </row>
        <row r="13">
          <cell r="P13" t="str">
            <v>13 - Communauté de communes</v>
          </cell>
        </row>
        <row r="14">
          <cell r="P14" t="str">
            <v>14 - Centre intercommunal d'action sociale (CIAS)</v>
          </cell>
        </row>
        <row r="15">
          <cell r="P15" t="str">
            <v>15 - Syndicat de communes à vocation multiple</v>
          </cell>
        </row>
        <row r="16">
          <cell r="P16" t="str">
            <v>16 - Syndicat de communes à vocation unique</v>
          </cell>
        </row>
        <row r="17">
          <cell r="P17" t="str">
            <v>17 - Syndicat mixte</v>
          </cell>
        </row>
        <row r="18">
          <cell r="P18" t="str">
            <v>18 - Pôle d'équilibre territorial et rural (PETR)</v>
          </cell>
        </row>
        <row r="19">
          <cell r="P19" t="str">
            <v>19 - Office public de l'habitat (OPHLM - ODHLM)</v>
          </cell>
        </row>
        <row r="20">
          <cell r="P20" t="str">
            <v>20 - Pôle métropolitain</v>
          </cell>
        </row>
        <row r="21">
          <cell r="P21" t="str">
            <v>21 - Autre établissement public intercommunal</v>
          </cell>
        </row>
        <row r="22">
          <cell r="P22" t="str">
            <v>22 - Autre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>
        <row r="1">
          <cell r="C1" t="str">
            <v>(vide)</v>
          </cell>
          <cell r="F1" t="str">
            <v>(vide)</v>
          </cell>
        </row>
        <row r="2">
          <cell r="C2" t="str">
            <v>Ne sait pas</v>
          </cell>
          <cell r="F2" t="str">
            <v>Avez adhéré au régime d'assurance chômage</v>
          </cell>
        </row>
        <row r="3">
          <cell r="C3" t="str">
            <v>Non</v>
          </cell>
          <cell r="F3" t="str">
            <v>Êtes en auto-assurance avec convention de gestion avec Pôle Emploi</v>
          </cell>
        </row>
        <row r="4">
          <cell r="C4" t="str">
            <v>Oui</v>
          </cell>
          <cell r="F4" t="str">
            <v>Êtes en auto-assurance sans convention de gestion avec Pôle Emploi</v>
          </cell>
        </row>
        <row r="5">
          <cell r="F5" t="str">
            <v>Ne sait pas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_LIRE"/>
      <sheetName val="synthese"/>
      <sheetName val="Page de garde"/>
      <sheetName val="Handitorial"/>
      <sheetName val="RASSCT"/>
      <sheetName val="RASSCT (actions) (2)"/>
      <sheetName val="RASSCT (actions) (3)"/>
      <sheetName val="RASSCT (actions) (4)"/>
      <sheetName val="RASSCT (actions) (5)"/>
      <sheetName val="GPEEC"/>
      <sheetName val="Sommaire"/>
      <sheetName val="IND 1.1.0"/>
      <sheetName val="IND 1.1.1"/>
      <sheetName val="IND 1.1.4"/>
      <sheetName val="IND 1.1.2"/>
      <sheetName val="IND 1.1.3"/>
      <sheetName val="IND 1.2.1"/>
      <sheetName val="IND 1.2.2"/>
      <sheetName val="IND 1.2.3"/>
      <sheetName val="IND 1.2.4"/>
      <sheetName val="IND 1.2.5"/>
      <sheetName val="IND 1.3.1"/>
      <sheetName val="IND 1.3.2"/>
      <sheetName val="IND 1.4.0"/>
      <sheetName val="IND 1.4.1-1.4.2-1.4.4"/>
      <sheetName val="IND 1.6.1"/>
      <sheetName val="IND 1.6.2"/>
      <sheetName val="IND 1.8.1"/>
      <sheetName val="IND 1.9.0"/>
      <sheetName val="IND 1.9.1"/>
      <sheetName val="IND 1.9.2"/>
      <sheetName val="IND 1.9.3"/>
      <sheetName val="IND 1.9.4.0"/>
      <sheetName val="IND 1.9.4.1-1.9.4.2"/>
      <sheetName val="IND 1.9.5 - 1.9.6.1"/>
      <sheetName val="IND 1.9.6.2"/>
      <sheetName val="IND 1.9.7"/>
      <sheetName val="IND 1.9.8"/>
      <sheetName val="IND 1.9.9"/>
      <sheetName val="IND 2.1.0"/>
      <sheetName val="IND 2.1.1"/>
      <sheetName val="egalitehf"/>
      <sheetName val="IND 2.1.2"/>
      <sheetName val="IND 2.1.3"/>
      <sheetName val="IND 2.1.4-2.1.6"/>
      <sheetName val="IND 2.1.7"/>
      <sheetName val="IND 2.1.8"/>
      <sheetName val="IND 2.1.9"/>
      <sheetName val="IND 2.1.10."/>
      <sheetName val="IND 2.2.1 et 2.2.3"/>
      <sheetName val="IND 2.2.2"/>
      <sheetName val="IND 2.2.4"/>
      <sheetName val="IND 2.2.5"/>
      <sheetName val="IND 2.2.8"/>
      <sheetName val="IND 2.2.9"/>
      <sheetName val="IND 2.3.1"/>
      <sheetName val="IND 2.3.2"/>
      <sheetName val="IND 2.3.3"/>
      <sheetName val="IND 2.3.4"/>
      <sheetName val="IND 2.3.5"/>
      <sheetName val="IND 2.3.6"/>
      <sheetName val="IND 2.4.1"/>
      <sheetName val="IND 2.4.2"/>
      <sheetName val="IND 3.1.1-3.3.1 et 3.4.1-3.4.3"/>
      <sheetName val="IND 3.3.9"/>
      <sheetName val="IND 3.4.0"/>
      <sheetName val="IND 3.4.0.1"/>
      <sheetName val="IND 3.4.7"/>
      <sheetName val="IND 4.1.1-4.1.2"/>
      <sheetName val="IND 4.1.3"/>
      <sheetName val="IND 4.1.4-4.1.7"/>
      <sheetName val="IND 4.2.5"/>
      <sheetName val="IND 4.2.6"/>
      <sheetName val="IND 4.2.7"/>
      <sheetName val="IND 4.2.1"/>
      <sheetName val="IND 4.2.2"/>
      <sheetName val="IND 4.2.4"/>
      <sheetName val="IND 4.3.1"/>
      <sheetName val="IND 4.3.2"/>
      <sheetName val="IND 4.4.1"/>
      <sheetName val="IND 4.5.1"/>
      <sheetName val="IND 5.1.1"/>
      <sheetName val="IND 5.1.2"/>
      <sheetName val="IND 5.1.3"/>
      <sheetName val="IND 5.1.4"/>
      <sheetName val="IND 6.1.0"/>
      <sheetName val="IND 6.1.1-6.1.1.1"/>
      <sheetName val="IND 6.1.2"/>
      <sheetName val="IND 6.1.5"/>
      <sheetName val=" IND 6.1.6-6.1.3"/>
      <sheetName val="IND 7.1.5-7.1.7"/>
      <sheetName val="IND 7.2.0-7.2.2"/>
      <sheetName val="IND 8.1.1"/>
      <sheetName val="Messages_controles"/>
      <sheetName val="_paramèt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>
        <row r="1">
          <cell r="A1" t="str">
            <v>01 - Région (y compris collectivités territoriales uniques de Martinique, de Guyane et de Corse)</v>
          </cell>
          <cell r="C1" t="str">
            <v>(vide)</v>
          </cell>
          <cell r="F1" t="str">
            <v>(vide)</v>
          </cell>
        </row>
        <row r="2">
          <cell r="A2" t="str">
            <v>02 - Département</v>
          </cell>
          <cell r="C2" t="str">
            <v>Ne sait pas</v>
          </cell>
          <cell r="F2" t="str">
            <v>Avez adhéré au régime d'assurance chômage</v>
          </cell>
        </row>
        <row r="3">
          <cell r="A3" t="str">
            <v>03 - Service départemental d'incendie et de secours</v>
          </cell>
          <cell r="C3" t="str">
            <v>Non</v>
          </cell>
          <cell r="F3" t="str">
            <v>Êtes en auto-assurance avec convention de gestion avec Pôle Emploi</v>
          </cell>
        </row>
        <row r="4">
          <cell r="A4" t="str">
            <v>04 - Centre de gestion de la fonction publique territoriale</v>
          </cell>
          <cell r="C4" t="str">
            <v>Oui</v>
          </cell>
          <cell r="F4" t="str">
            <v>Êtes en auto-assurance sans convention de gestion avec Pôle Emploi</v>
          </cell>
        </row>
        <row r="5">
          <cell r="A5" t="str">
            <v>05 - Centre national de la fonction publique territoriale</v>
          </cell>
          <cell r="F5" t="str">
            <v>Ne sait pas</v>
          </cell>
        </row>
        <row r="6">
          <cell r="A6" t="str">
            <v>06 - Commune (y compris commune nouvelle)</v>
          </cell>
        </row>
        <row r="7">
          <cell r="A7" t="str">
            <v>07 - Centre communal d'action sociale (CCAS)</v>
          </cell>
        </row>
        <row r="8">
          <cell r="A8" t="str">
            <v>08 - Caisse des écoles (CDE)</v>
          </cell>
        </row>
        <row r="9">
          <cell r="A9" t="str">
            <v>09 - Caisse de crédit municipal</v>
          </cell>
        </row>
        <row r="10">
          <cell r="A10" t="str">
            <v>10 - Métropole (y compris métropole de Lyon)</v>
          </cell>
        </row>
        <row r="11">
          <cell r="A11" t="str">
            <v>11 - Communauté urbaine</v>
          </cell>
        </row>
        <row r="12">
          <cell r="A12" t="str">
            <v>12 - Communauté d'agglomération</v>
          </cell>
        </row>
        <row r="13">
          <cell r="A13" t="str">
            <v>13 - Communauté de communes</v>
          </cell>
        </row>
        <row r="14">
          <cell r="A14" t="str">
            <v>14 - Centre intercommunal d'action sociale (CIAS)</v>
          </cell>
        </row>
        <row r="15">
          <cell r="A15" t="str">
            <v>15 - Syndicat de communes à vocation multiple</v>
          </cell>
        </row>
        <row r="16">
          <cell r="A16" t="str">
            <v>16 - Syndicat de communes à vocation unique</v>
          </cell>
        </row>
        <row r="17">
          <cell r="A17" t="str">
            <v>17 - Syndicat mixte</v>
          </cell>
        </row>
        <row r="18">
          <cell r="A18" t="str">
            <v>18 - Pôle d'équilibre territorial et rural (PETR)</v>
          </cell>
        </row>
        <row r="19">
          <cell r="A19" t="str">
            <v>19 - Office public de l'habitat (OPHLM - ODHLM)</v>
          </cell>
        </row>
        <row r="20">
          <cell r="A20" t="str">
            <v>20 - Pôle métropolitain</v>
          </cell>
        </row>
        <row r="21">
          <cell r="A21" t="str">
            <v>21 - Autre établissement public intercommunal</v>
          </cell>
        </row>
        <row r="22">
          <cell r="A22" t="str">
            <v>22 - Autre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e de garde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e 1.6.1-1.6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legifrance.gouv.fr/loda/id/JORFTEXT000050389354?init=true&amp;page=1&amp;query=2024-949&amp;searchField=ALL&amp;tab_selection=all" TargetMode="External"/><Relationship Id="rId2" Type="http://schemas.openxmlformats.org/officeDocument/2006/relationships/hyperlink" Target="https://www.legifrance.gouv.fr/jorf/id/JORFTEXT000050389318" TargetMode="External"/><Relationship Id="rId1" Type="http://schemas.openxmlformats.org/officeDocument/2006/relationships/hyperlink" Target="https://www.legifrance.gouv.fr/jorf/id/JORFTEXT000050389354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legifrance.gouv.fr/jorf/id/JORFTEXT00005038935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DD2A1-885D-49EF-9C1B-A27A587FD6FC}">
  <sheetPr>
    <tabColor rgb="FFFFFF00"/>
    <pageSetUpPr fitToPage="1"/>
  </sheetPr>
  <dimension ref="B1:N23"/>
  <sheetViews>
    <sheetView zoomScaleNormal="100" workbookViewId="0">
      <selection activeCell="N11" sqref="N11"/>
    </sheetView>
  </sheetViews>
  <sheetFormatPr baseColWidth="10" defaultColWidth="11.5546875" defaultRowHeight="14.4" x14ac:dyDescent="0.3"/>
  <cols>
    <col min="1" max="1" width="3.6640625" style="3" customWidth="1"/>
    <col min="2" max="2" width="11.5546875" style="3"/>
    <col min="3" max="3" width="16.44140625" style="3" customWidth="1"/>
    <col min="4" max="4" width="11.5546875" style="3"/>
    <col min="5" max="5" width="12" style="3" customWidth="1"/>
    <col min="6" max="9" width="11.5546875" style="3"/>
    <col min="10" max="10" width="16.88671875" style="3" customWidth="1"/>
    <col min="11" max="16384" width="11.5546875" style="3"/>
  </cols>
  <sheetData>
    <row r="1" spans="2:14" x14ac:dyDescent="0.3">
      <c r="B1" s="180" t="s">
        <v>115</v>
      </c>
      <c r="C1" s="176"/>
      <c r="D1" s="180"/>
      <c r="E1" s="176"/>
      <c r="F1" s="176"/>
      <c r="G1" s="176"/>
      <c r="H1" s="176"/>
      <c r="I1" s="176"/>
      <c r="J1" s="176"/>
      <c r="K1" s="176"/>
      <c r="L1" s="176"/>
      <c r="M1" s="176"/>
    </row>
    <row r="2" spans="2:14" x14ac:dyDescent="0.3">
      <c r="B2" s="176" t="s">
        <v>116</v>
      </c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</row>
    <row r="3" spans="2:14" x14ac:dyDescent="0.3"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</row>
    <row r="4" spans="2:14" ht="15" thickBot="1" x14ac:dyDescent="0.35"/>
    <row r="5" spans="2:14" ht="15" thickBot="1" x14ac:dyDescent="0.35">
      <c r="B5" s="177" t="s">
        <v>100</v>
      </c>
      <c r="C5" s="178"/>
      <c r="D5" s="178"/>
      <c r="E5" s="178"/>
      <c r="F5" s="178"/>
      <c r="G5" s="179"/>
      <c r="I5" s="177" t="s">
        <v>99</v>
      </c>
      <c r="J5" s="178"/>
      <c r="K5" s="178"/>
      <c r="L5" s="178"/>
      <c r="M5" s="179"/>
    </row>
    <row r="6" spans="2:14" x14ac:dyDescent="0.3">
      <c r="B6" s="131"/>
      <c r="C6" s="131"/>
      <c r="D6" s="131"/>
      <c r="I6" s="131"/>
      <c r="J6" s="131"/>
      <c r="K6" s="131"/>
    </row>
    <row r="7" spans="2:14" ht="15" thickBot="1" x14ac:dyDescent="0.35"/>
    <row r="8" spans="2:14" ht="15" thickBot="1" x14ac:dyDescent="0.35">
      <c r="B8" s="182" t="s">
        <v>89</v>
      </c>
      <c r="C8" s="186" t="s">
        <v>102</v>
      </c>
      <c r="D8" s="187" t="s">
        <v>101</v>
      </c>
      <c r="E8" s="188" t="s">
        <v>98</v>
      </c>
      <c r="I8" s="105" t="s">
        <v>89</v>
      </c>
      <c r="J8" s="186" t="s">
        <v>102</v>
      </c>
      <c r="K8" s="187" t="s">
        <v>101</v>
      </c>
      <c r="L8" s="188" t="s">
        <v>98</v>
      </c>
    </row>
    <row r="9" spans="2:14" x14ac:dyDescent="0.3">
      <c r="B9" s="183" t="s">
        <v>90</v>
      </c>
      <c r="C9" s="111" t="str">
        <f>IF(indicateur1!B12="","",indicateur1!B12*100)</f>
        <v/>
      </c>
      <c r="D9" s="140" t="str">
        <f>IF(C9="","",VLOOKUP(C9,barèmes!A$6:B$28,2,TRUE))</f>
        <v/>
      </c>
      <c r="E9" s="143">
        <f>IF(OR(C9="",C9&lt;0),0,1)</f>
        <v>0</v>
      </c>
      <c r="I9" s="110" t="s">
        <v>90</v>
      </c>
      <c r="J9" s="111" t="str">
        <f>IF(indicateur1!B12="","",indicateur1!B12*100)</f>
        <v/>
      </c>
      <c r="K9" s="140" t="str">
        <f>IF(J9="","",VLOOKUP(J9,barèmes!G$7:H$28,2,TRUE))</f>
        <v/>
      </c>
      <c r="L9" s="143">
        <f>IF(OR(J9="",J9&lt;0),0,1)</f>
        <v>0</v>
      </c>
    </row>
    <row r="10" spans="2:14" x14ac:dyDescent="0.3">
      <c r="B10" s="184" t="s">
        <v>91</v>
      </c>
      <c r="C10" s="107" t="str">
        <f>IF(indicateur2!B12="","",indicateur2!B12*100)</f>
        <v/>
      </c>
      <c r="D10" s="141" t="str">
        <f>IF(C10="","",VLOOKUP(C10,barèmes!A$31:B$41,2,TRUE))</f>
        <v/>
      </c>
      <c r="E10" s="144">
        <f>IF(OR(C10="",C10&lt;0),0,1)</f>
        <v>0</v>
      </c>
      <c r="I10" s="106" t="s">
        <v>91</v>
      </c>
      <c r="J10" s="107" t="str">
        <f>IF(indicateur2!B12="","",indicateur2!B12*100)</f>
        <v/>
      </c>
      <c r="K10" s="141" t="str">
        <f>IF(J10="","",VLOOKUP(J10,barèmes!G$31:H$41,2,TRUE))</f>
        <v/>
      </c>
      <c r="L10" s="144">
        <f>IF(OR(J10="",J10&lt;0),0,1)</f>
        <v>0</v>
      </c>
    </row>
    <row r="11" spans="2:14" x14ac:dyDescent="0.3">
      <c r="B11" s="184" t="s">
        <v>43</v>
      </c>
      <c r="C11" s="107" t="str">
        <f>IF('indicateurs3&amp;4&amp;5'!D10="","",100*'indicateurs3&amp;4&amp;5'!D10)</f>
        <v/>
      </c>
      <c r="D11" s="141" t="str">
        <f>IF(C11="","",VLOOKUP(C11,barèmes!A$44:B$47,2,TRUE))</f>
        <v/>
      </c>
      <c r="E11" s="144">
        <f>IF(OR(C11="",C11&lt;0),0,1)</f>
        <v>0</v>
      </c>
      <c r="I11" s="106" t="s">
        <v>43</v>
      </c>
      <c r="J11" s="107" t="str">
        <f>IF('indicateurs3&amp;4&amp;5'!D10="","",100*'indicateurs3&amp;4&amp;5'!D10)</f>
        <v/>
      </c>
      <c r="K11" s="141" t="str">
        <f>IF(J11="","",VLOOKUP(J11,barèmes!G$44:H$47,2,TRUE))</f>
        <v/>
      </c>
      <c r="L11" s="144">
        <f>IF(OR(J11="",J11&lt;0),0,1)</f>
        <v>0</v>
      </c>
    </row>
    <row r="12" spans="2:14" ht="15" thickBot="1" x14ac:dyDescent="0.35">
      <c r="B12" s="185" t="s">
        <v>47</v>
      </c>
      <c r="C12" s="107" t="str">
        <f>IF('indicateurs3&amp;4&amp;5'!D19="","",100*'indicateurs3&amp;4&amp;5'!D19)</f>
        <v/>
      </c>
      <c r="D12" s="141" t="str">
        <f>IF(C12="","",VLOOKUP(C12,barèmes!A$51:B$54,2,TRUE))</f>
        <v/>
      </c>
      <c r="E12" s="144">
        <f>IF(OR(C12="",C12&lt;0),0,1)</f>
        <v>0</v>
      </c>
      <c r="I12" s="129" t="s">
        <v>47</v>
      </c>
      <c r="J12" s="130" t="str">
        <f>IF('indicateurs3&amp;4&amp;5'!D19="","",100*'indicateurs3&amp;4&amp;5'!D19)</f>
        <v/>
      </c>
      <c r="K12" s="141" t="str">
        <f>IF(J12="","",VLOOKUP(J12,barèmes!G$51:H$54,2,TRUE))</f>
        <v/>
      </c>
      <c r="L12" s="144">
        <f>IF(OR(J12="",J12&lt;0),0,1)</f>
        <v>0</v>
      </c>
    </row>
    <row r="13" spans="2:14" ht="15" thickBot="1" x14ac:dyDescent="0.35">
      <c r="B13" s="182" t="s">
        <v>92</v>
      </c>
      <c r="C13" s="139"/>
      <c r="D13" s="239">
        <f>SUM(D9:D12)</f>
        <v>0</v>
      </c>
      <c r="E13" s="142" t="str">
        <f>"/"&amp;(40*E9+30*E10+15*E11+15*E12)</f>
        <v>/0</v>
      </c>
      <c r="I13" s="108" t="s">
        <v>78</v>
      </c>
      <c r="J13" s="109" t="str">
        <f>IF('indicateurs3&amp;4&amp;5'!D25="","",'indicateurs3&amp;4&amp;5'!D25)</f>
        <v/>
      </c>
      <c r="K13" s="141" t="str">
        <f>IF(J13="","",VLOOKUP(J13,barèmes!G$58:H$63,2,TRUE))</f>
        <v/>
      </c>
      <c r="L13" s="144">
        <f>IF(OR(J13="",J13&lt;0),0,1)</f>
        <v>0</v>
      </c>
    </row>
    <row r="14" spans="2:14" ht="15" thickBot="1" x14ac:dyDescent="0.35">
      <c r="B14" s="182" t="s">
        <v>94</v>
      </c>
      <c r="C14" s="189"/>
      <c r="D14" s="181" t="str">
        <f>IF(OR(D13="",D13=0),"",D13/(barèmes!B7*E9+barèmes!B31*E10+barèmes!B44*E11+barèmes!B51*E12)*100)</f>
        <v/>
      </c>
      <c r="E14" s="142" t="s">
        <v>93</v>
      </c>
      <c r="I14" s="105" t="s">
        <v>92</v>
      </c>
      <c r="J14" s="139"/>
      <c r="K14" s="239">
        <f>SUM(K9:K13)</f>
        <v>0</v>
      </c>
      <c r="L14" s="142" t="str">
        <f>"/"&amp;(40*L9+30*L10+10*L11+10*L12+10*L13)</f>
        <v>/0</v>
      </c>
    </row>
    <row r="15" spans="2:14" ht="15" thickBot="1" x14ac:dyDescent="0.35">
      <c r="I15" s="105" t="s">
        <v>94</v>
      </c>
      <c r="J15" s="189"/>
      <c r="K15" s="181" t="str">
        <f>IF(OR(K14=0,K14=""),"",K14/(barèmes!H7*L9+barèmes!H31*L10+barèmes!H44*L11+barèmes!H51*L12+barèmes!H63*L13)*100)</f>
        <v/>
      </c>
      <c r="L15" s="142" t="s">
        <v>93</v>
      </c>
      <c r="N15" s="112"/>
    </row>
    <row r="18" spans="2:13" x14ac:dyDescent="0.3">
      <c r="B18" s="196" t="s">
        <v>117</v>
      </c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</row>
    <row r="20" spans="2:13" ht="15" customHeight="1" x14ac:dyDescent="0.3">
      <c r="B20" s="289" t="s">
        <v>135</v>
      </c>
      <c r="C20" s="289"/>
      <c r="D20" s="289"/>
      <c r="E20" s="289"/>
      <c r="F20" s="289"/>
      <c r="G20" s="289"/>
      <c r="H20" s="289"/>
      <c r="I20" s="289"/>
      <c r="J20" s="289"/>
      <c r="K20" s="289"/>
      <c r="L20" s="289"/>
      <c r="M20" s="289"/>
    </row>
    <row r="21" spans="2:13" x14ac:dyDescent="0.3">
      <c r="B21" s="289"/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</row>
    <row r="23" spans="2:13" ht="39" customHeight="1" x14ac:dyDescent="0.3">
      <c r="B23" s="290" t="s">
        <v>118</v>
      </c>
      <c r="C23" s="290"/>
      <c r="D23" s="290"/>
      <c r="E23" s="290"/>
      <c r="F23" s="290"/>
      <c r="G23" s="290"/>
      <c r="H23" s="290"/>
      <c r="I23" s="290"/>
      <c r="J23" s="290"/>
      <c r="K23" s="290"/>
      <c r="L23" s="290"/>
      <c r="M23" s="290"/>
    </row>
  </sheetData>
  <mergeCells count="2">
    <mergeCell ref="B20:M21"/>
    <mergeCell ref="B23:M23"/>
  </mergeCells>
  <phoneticPr fontId="3" type="noConversion"/>
  <hyperlinks>
    <hyperlink ref="B20" r:id="rId1" display="Décret n° 2024-949 du 21 octobre 2024 fixant les modalités de calcul des indicateurs définis à l'article 1er du décret n° 2024-948 du 21 octobre 2024 relatif à la mesure et à la réduction des écarts de rémunération entre les femmes et les hommes dans la fonction publique hospitalière" xr:uid="{D670CBAA-6E7A-4D91-A17A-DAF3E6BE5DAB}"/>
    <hyperlink ref="B20:M21" r:id="rId2" location=":~:text=Notice%20:%20le%20d%C3%A9cret%20d%C3%A9finit%20les,des%20instances%20de%20dialogue%20social." display="Décret n° 2024-948 du 21 octobre 2024 relatif à la mesure et à la réduction des écarts de rémunération entre les femmes et les hommes dans la fonction publique hospitalière" xr:uid="{FD7854BC-9AB9-4C7C-B84C-52A967497F8C}"/>
    <hyperlink ref="B23:M23" r:id="rId3" display="Décret n° 2024-949 du 21 octobre 2024 fixant les modalités de calcul des indicateurs définis à l'article 1er du décret n° 2024-948 du 21 octobre 2024 relatif à la mesure et à la réduction des écarts de rémunération entre les femmes et les hommes dans la fonction publique hospitalière" xr:uid="{7FFBC52E-A520-485D-AF04-DFEF3E47B010}"/>
  </hyperlinks>
  <pageMargins left="0.7" right="0.7" top="0.75" bottom="0.75" header="0.3" footer="0.3"/>
  <pageSetup scale="74" orientation="landscape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AC2EC-0246-416F-A626-C7000F2B7476}">
  <sheetPr>
    <tabColor rgb="FF0070C0"/>
  </sheetPr>
  <dimension ref="A1:J29"/>
  <sheetViews>
    <sheetView tabSelected="1" workbookViewId="0">
      <selection activeCell="I4" sqref="I4"/>
    </sheetView>
  </sheetViews>
  <sheetFormatPr baseColWidth="10" defaultColWidth="11.5546875" defaultRowHeight="14.4" x14ac:dyDescent="0.3"/>
  <cols>
    <col min="1" max="1" width="38.44140625" style="3" customWidth="1"/>
    <col min="2" max="5" width="13.109375" style="3" customWidth="1"/>
    <col min="6" max="6" width="11.5546875" style="3"/>
    <col min="7" max="7" width="15.109375" style="3" customWidth="1"/>
    <col min="8" max="16384" width="11.5546875" style="3"/>
  </cols>
  <sheetData>
    <row r="1" spans="1:10" ht="15" thickBot="1" x14ac:dyDescent="0.35"/>
    <row r="2" spans="1:10" ht="21" customHeight="1" thickBot="1" x14ac:dyDescent="0.35">
      <c r="A2" s="199" t="s">
        <v>152</v>
      </c>
      <c r="B2" s="23"/>
      <c r="C2" s="23"/>
      <c r="D2" s="23"/>
      <c r="E2" s="24"/>
    </row>
    <row r="3" spans="1:10" ht="15" thickBot="1" x14ac:dyDescent="0.35"/>
    <row r="4" spans="1:10" ht="56.25" customHeight="1" thickTop="1" thickBot="1" x14ac:dyDescent="0.35">
      <c r="A4" s="4" t="s">
        <v>41</v>
      </c>
      <c r="B4" s="379" t="s">
        <v>10</v>
      </c>
      <c r="C4" s="380"/>
      <c r="D4" s="381" t="s">
        <v>139</v>
      </c>
      <c r="E4" s="382"/>
      <c r="G4" s="220" t="s">
        <v>133</v>
      </c>
    </row>
    <row r="5" spans="1:10" ht="15" thickBot="1" x14ac:dyDescent="0.35">
      <c r="A5" s="22" t="s">
        <v>38</v>
      </c>
      <c r="B5" s="20" t="s">
        <v>40</v>
      </c>
      <c r="C5" s="20" t="s">
        <v>13</v>
      </c>
      <c r="D5" s="20" t="s">
        <v>40</v>
      </c>
      <c r="E5" s="20" t="s">
        <v>13</v>
      </c>
    </row>
    <row r="6" spans="1:10" ht="15.75" customHeight="1" thickBot="1" x14ac:dyDescent="0.35">
      <c r="A6" s="21" t="s">
        <v>9</v>
      </c>
      <c r="B6" s="240"/>
      <c r="C6" s="241"/>
      <c r="D6" s="241"/>
      <c r="E6" s="242"/>
      <c r="G6" s="383" t="s">
        <v>141</v>
      </c>
      <c r="H6" s="384"/>
      <c r="I6" s="384"/>
      <c r="J6" s="385"/>
    </row>
    <row r="7" spans="1:10" ht="15.6" thickTop="1" thickBot="1" x14ac:dyDescent="0.35">
      <c r="A7" s="83" t="s">
        <v>146</v>
      </c>
      <c r="B7" s="256"/>
      <c r="C7" s="257"/>
      <c r="D7" s="257"/>
      <c r="E7" s="258"/>
      <c r="G7" s="386"/>
      <c r="H7" s="387"/>
      <c r="I7" s="387"/>
      <c r="J7" s="388"/>
    </row>
    <row r="8" spans="1:10" ht="15.6" thickTop="1" thickBot="1" x14ac:dyDescent="0.35">
      <c r="A8" s="21" t="s">
        <v>22</v>
      </c>
      <c r="B8" s="248"/>
      <c r="C8" s="249"/>
      <c r="D8" s="249"/>
      <c r="E8" s="259"/>
    </row>
    <row r="9" spans="1:10" ht="15" thickTop="1" x14ac:dyDescent="0.3">
      <c r="A9" s="83" t="s">
        <v>26</v>
      </c>
      <c r="B9" s="243"/>
      <c r="C9" s="244"/>
      <c r="D9" s="244"/>
      <c r="E9" s="245"/>
    </row>
    <row r="10" spans="1:10" x14ac:dyDescent="0.3">
      <c r="A10" s="83" t="s">
        <v>27</v>
      </c>
      <c r="B10" s="250"/>
      <c r="C10" s="251"/>
      <c r="D10" s="252"/>
      <c r="E10" s="253"/>
    </row>
    <row r="11" spans="1:10" x14ac:dyDescent="0.3">
      <c r="A11" s="83" t="s">
        <v>28</v>
      </c>
      <c r="B11" s="250"/>
      <c r="C11" s="251"/>
      <c r="D11" s="252"/>
      <c r="E11" s="253"/>
    </row>
    <row r="12" spans="1:10" x14ac:dyDescent="0.3">
      <c r="A12" s="83" t="s">
        <v>136</v>
      </c>
      <c r="B12" s="250"/>
      <c r="C12" s="251"/>
      <c r="D12" s="252"/>
      <c r="E12" s="253"/>
    </row>
    <row r="13" spans="1:10" x14ac:dyDescent="0.3">
      <c r="A13" s="83" t="s">
        <v>137</v>
      </c>
      <c r="B13" s="250"/>
      <c r="C13" s="251"/>
      <c r="D13" s="252"/>
      <c r="E13" s="253"/>
    </row>
    <row r="14" spans="1:10" x14ac:dyDescent="0.3">
      <c r="A14" s="83" t="s">
        <v>138</v>
      </c>
      <c r="B14" s="250"/>
      <c r="C14" s="251"/>
      <c r="D14" s="252"/>
      <c r="E14" s="253"/>
    </row>
    <row r="15" spans="1:10" x14ac:dyDescent="0.3">
      <c r="A15" s="83" t="s">
        <v>6</v>
      </c>
      <c r="B15" s="250"/>
      <c r="C15" s="251"/>
      <c r="D15" s="252"/>
      <c r="E15" s="253"/>
    </row>
    <row r="16" spans="1:10" x14ac:dyDescent="0.3">
      <c r="A16" s="83" t="s">
        <v>7</v>
      </c>
      <c r="B16" s="250"/>
      <c r="C16" s="251"/>
      <c r="D16" s="252"/>
      <c r="E16" s="253"/>
    </row>
    <row r="17" spans="1:5" x14ac:dyDescent="0.3">
      <c r="A17" s="83" t="s">
        <v>8</v>
      </c>
      <c r="B17" s="250"/>
      <c r="C17" s="251"/>
      <c r="D17" s="252"/>
      <c r="E17" s="253"/>
    </row>
    <row r="18" spans="1:5" x14ac:dyDescent="0.3">
      <c r="A18" s="83" t="s">
        <v>3</v>
      </c>
      <c r="B18" s="250"/>
      <c r="C18" s="251"/>
      <c r="D18" s="252"/>
      <c r="E18" s="253"/>
    </row>
    <row r="19" spans="1:5" x14ac:dyDescent="0.3">
      <c r="A19" s="83" t="s">
        <v>4</v>
      </c>
      <c r="B19" s="250"/>
      <c r="C19" s="251"/>
      <c r="D19" s="252"/>
      <c r="E19" s="253"/>
    </row>
    <row r="20" spans="1:5" x14ac:dyDescent="0.3">
      <c r="A20" s="83" t="s">
        <v>5</v>
      </c>
      <c r="B20" s="250"/>
      <c r="C20" s="251"/>
      <c r="D20" s="252"/>
      <c r="E20" s="253"/>
    </row>
    <row r="21" spans="1:5" x14ac:dyDescent="0.3">
      <c r="A21" s="83" t="s">
        <v>23</v>
      </c>
      <c r="B21" s="250"/>
      <c r="C21" s="251"/>
      <c r="D21" s="252"/>
      <c r="E21" s="253"/>
    </row>
    <row r="22" spans="1:5" x14ac:dyDescent="0.3">
      <c r="A22" s="83" t="s">
        <v>24</v>
      </c>
      <c r="B22" s="250"/>
      <c r="C22" s="251"/>
      <c r="D22" s="252"/>
      <c r="E22" s="253"/>
    </row>
    <row r="23" spans="1:5" x14ac:dyDescent="0.3">
      <c r="A23" s="83" t="s">
        <v>25</v>
      </c>
      <c r="B23" s="250"/>
      <c r="C23" s="251"/>
      <c r="D23" s="252"/>
      <c r="E23" s="253"/>
    </row>
    <row r="24" spans="1:5" x14ac:dyDescent="0.3">
      <c r="A24" s="83" t="s">
        <v>32</v>
      </c>
      <c r="B24" s="250"/>
      <c r="C24" s="251"/>
      <c r="D24" s="252"/>
      <c r="E24" s="253"/>
    </row>
    <row r="25" spans="1:5" x14ac:dyDescent="0.3">
      <c r="A25" s="83" t="s">
        <v>33</v>
      </c>
      <c r="B25" s="250"/>
      <c r="C25" s="251"/>
      <c r="D25" s="252"/>
      <c r="E25" s="253"/>
    </row>
    <row r="26" spans="1:5" x14ac:dyDescent="0.3">
      <c r="A26" s="83" t="s">
        <v>34</v>
      </c>
      <c r="B26" s="250"/>
      <c r="C26" s="251"/>
      <c r="D26" s="252"/>
      <c r="E26" s="253"/>
    </row>
    <row r="27" spans="1:5" x14ac:dyDescent="0.3">
      <c r="A27" s="83" t="s">
        <v>35</v>
      </c>
      <c r="B27" s="250"/>
      <c r="C27" s="251"/>
      <c r="D27" s="252"/>
      <c r="E27" s="253"/>
    </row>
    <row r="28" spans="1:5" x14ac:dyDescent="0.3">
      <c r="A28" s="83" t="s">
        <v>36</v>
      </c>
      <c r="B28" s="250"/>
      <c r="C28" s="251"/>
      <c r="D28" s="252"/>
      <c r="E28" s="253"/>
    </row>
    <row r="29" spans="1:5" ht="15" thickBot="1" x14ac:dyDescent="0.35">
      <c r="A29" s="84" t="s">
        <v>37</v>
      </c>
      <c r="B29" s="246"/>
      <c r="C29" s="247"/>
      <c r="D29" s="254"/>
      <c r="E29" s="255"/>
    </row>
  </sheetData>
  <mergeCells count="3">
    <mergeCell ref="B4:C4"/>
    <mergeCell ref="D4:E4"/>
    <mergeCell ref="G6:J7"/>
  </mergeCells>
  <dataValidations count="1">
    <dataValidation type="whole" allowBlank="1" showInputMessage="1" showErrorMessage="1" errorTitle="Erreur de saisie" error="Vous devez saisir une valeur entière" sqref="B7:C7 B9:C29" xr:uid="{FDE93923-75A3-4DF9-AAF3-DA4B48444E8B}">
      <formula1>0</formula1>
      <formula2>999999999999</formula2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38F1D-69C9-4D67-A3DF-E29C3A2C5FEF}">
  <sheetPr>
    <tabColor rgb="FF0070C0"/>
  </sheetPr>
  <dimension ref="A1:H28"/>
  <sheetViews>
    <sheetView workbookViewId="0">
      <selection activeCell="F20" sqref="F20"/>
    </sheetView>
  </sheetViews>
  <sheetFormatPr baseColWidth="10" defaultColWidth="11.5546875" defaultRowHeight="14.4" x14ac:dyDescent="0.3"/>
  <cols>
    <col min="1" max="1" width="57.88671875" style="3" bestFit="1" customWidth="1"/>
    <col min="2" max="4" width="11.5546875" style="3"/>
    <col min="5" max="5" width="15.44140625" style="3" customWidth="1"/>
    <col min="6" max="16384" width="11.5546875" style="3"/>
  </cols>
  <sheetData>
    <row r="1" spans="1:8" ht="15" thickBot="1" x14ac:dyDescent="0.35"/>
    <row r="2" spans="1:8" ht="23.25" customHeight="1" thickBot="1" x14ac:dyDescent="0.35">
      <c r="A2" s="283" t="s">
        <v>150</v>
      </c>
      <c r="B2" s="18"/>
      <c r="C2" s="19"/>
    </row>
    <row r="3" spans="1:8" ht="15" thickBot="1" x14ac:dyDescent="0.35"/>
    <row r="4" spans="1:8" ht="28.8" thickTop="1" thickBot="1" x14ac:dyDescent="0.35">
      <c r="A4" s="13" t="s">
        <v>0</v>
      </c>
      <c r="B4" s="1" t="s">
        <v>1</v>
      </c>
      <c r="C4" s="2" t="s">
        <v>2</v>
      </c>
      <c r="E4" s="220" t="s">
        <v>133</v>
      </c>
    </row>
    <row r="5" spans="1:8" ht="15" thickBot="1" x14ac:dyDescent="0.35">
      <c r="A5" s="13" t="s">
        <v>9</v>
      </c>
      <c r="B5" s="147"/>
      <c r="C5" s="148"/>
    </row>
    <row r="6" spans="1:8" ht="15.6" thickTop="1" thickBot="1" x14ac:dyDescent="0.35">
      <c r="A6" s="83" t="s">
        <v>146</v>
      </c>
      <c r="B6" s="260"/>
      <c r="C6" s="261"/>
    </row>
    <row r="7" spans="1:8" ht="15.6" thickTop="1" thickBot="1" x14ac:dyDescent="0.35">
      <c r="A7" s="16" t="s">
        <v>22</v>
      </c>
      <c r="B7" s="149"/>
      <c r="C7" s="150"/>
      <c r="E7" s="389" t="s">
        <v>142</v>
      </c>
      <c r="F7" s="390"/>
      <c r="G7" s="390"/>
      <c r="H7" s="391"/>
    </row>
    <row r="8" spans="1:8" ht="15" thickTop="1" x14ac:dyDescent="0.3">
      <c r="A8" s="83" t="s">
        <v>26</v>
      </c>
      <c r="B8" s="221"/>
      <c r="C8" s="222"/>
      <c r="E8" s="392"/>
      <c r="F8" s="393"/>
      <c r="G8" s="393"/>
      <c r="H8" s="394"/>
    </row>
    <row r="9" spans="1:8" x14ac:dyDescent="0.3">
      <c r="A9" s="83" t="s">
        <v>27</v>
      </c>
      <c r="B9" s="223"/>
      <c r="C9" s="224"/>
      <c r="E9" s="395"/>
      <c r="F9" s="396"/>
      <c r="G9" s="396"/>
      <c r="H9" s="397"/>
    </row>
    <row r="10" spans="1:8" x14ac:dyDescent="0.3">
      <c r="A10" s="83" t="s">
        <v>28</v>
      </c>
      <c r="B10" s="223"/>
      <c r="C10" s="224"/>
    </row>
    <row r="11" spans="1:8" x14ac:dyDescent="0.3">
      <c r="A11" s="83" t="s">
        <v>136</v>
      </c>
      <c r="B11" s="223"/>
      <c r="C11" s="224"/>
    </row>
    <row r="12" spans="1:8" x14ac:dyDescent="0.3">
      <c r="A12" s="83" t="s">
        <v>137</v>
      </c>
      <c r="B12" s="223"/>
      <c r="C12" s="224"/>
    </row>
    <row r="13" spans="1:8" x14ac:dyDescent="0.3">
      <c r="A13" s="83" t="s">
        <v>138</v>
      </c>
      <c r="B13" s="223"/>
      <c r="C13" s="224"/>
    </row>
    <row r="14" spans="1:8" x14ac:dyDescent="0.3">
      <c r="A14" s="83" t="s">
        <v>6</v>
      </c>
      <c r="B14" s="223"/>
      <c r="C14" s="224"/>
    </row>
    <row r="15" spans="1:8" x14ac:dyDescent="0.3">
      <c r="A15" s="83" t="s">
        <v>7</v>
      </c>
      <c r="B15" s="223"/>
      <c r="C15" s="224"/>
    </row>
    <row r="16" spans="1:8" x14ac:dyDescent="0.3">
      <c r="A16" s="83" t="s">
        <v>8</v>
      </c>
      <c r="B16" s="223"/>
      <c r="C16" s="224"/>
    </row>
    <row r="17" spans="1:3" x14ac:dyDescent="0.3">
      <c r="A17" s="83" t="s">
        <v>3</v>
      </c>
      <c r="B17" s="223"/>
      <c r="C17" s="224"/>
    </row>
    <row r="18" spans="1:3" x14ac:dyDescent="0.3">
      <c r="A18" s="83" t="s">
        <v>4</v>
      </c>
      <c r="B18" s="223"/>
      <c r="C18" s="224"/>
    </row>
    <row r="19" spans="1:3" x14ac:dyDescent="0.3">
      <c r="A19" s="83" t="s">
        <v>5</v>
      </c>
      <c r="B19" s="223"/>
      <c r="C19" s="224"/>
    </row>
    <row r="20" spans="1:3" x14ac:dyDescent="0.3">
      <c r="A20" s="83" t="s">
        <v>23</v>
      </c>
      <c r="B20" s="223"/>
      <c r="C20" s="224"/>
    </row>
    <row r="21" spans="1:3" x14ac:dyDescent="0.3">
      <c r="A21" s="83" t="s">
        <v>24</v>
      </c>
      <c r="B21" s="223"/>
      <c r="C21" s="224"/>
    </row>
    <row r="22" spans="1:3" x14ac:dyDescent="0.3">
      <c r="A22" s="83" t="s">
        <v>25</v>
      </c>
      <c r="B22" s="223"/>
      <c r="C22" s="224"/>
    </row>
    <row r="23" spans="1:3" x14ac:dyDescent="0.3">
      <c r="A23" s="83" t="s">
        <v>32</v>
      </c>
      <c r="B23" s="223"/>
      <c r="C23" s="224"/>
    </row>
    <row r="24" spans="1:3" x14ac:dyDescent="0.3">
      <c r="A24" s="83" t="s">
        <v>33</v>
      </c>
      <c r="B24" s="223"/>
      <c r="C24" s="224"/>
    </row>
    <row r="25" spans="1:3" x14ac:dyDescent="0.3">
      <c r="A25" s="83" t="s">
        <v>34</v>
      </c>
      <c r="B25" s="223"/>
      <c r="C25" s="224"/>
    </row>
    <row r="26" spans="1:3" x14ac:dyDescent="0.3">
      <c r="A26" s="83" t="s">
        <v>35</v>
      </c>
      <c r="B26" s="223"/>
      <c r="C26" s="224"/>
    </row>
    <row r="27" spans="1:3" x14ac:dyDescent="0.3">
      <c r="A27" s="83" t="s">
        <v>36</v>
      </c>
      <c r="B27" s="223"/>
      <c r="C27" s="224"/>
    </row>
    <row r="28" spans="1:3" ht="15" thickBot="1" x14ac:dyDescent="0.35">
      <c r="A28" s="84" t="s">
        <v>37</v>
      </c>
      <c r="B28" s="225"/>
      <c r="C28" s="226"/>
    </row>
  </sheetData>
  <mergeCells count="1">
    <mergeCell ref="E7:H9"/>
  </mergeCells>
  <dataValidations count="3">
    <dataValidation type="decimal" allowBlank="1" showInputMessage="1" showErrorMessage="1" errorTitle="Erreur de saisie" error="Vous devez saisir une valeur décimale" sqref="B8:C28" xr:uid="{E1AA954C-C9CE-4824-B6A9-EFDAB6FB8196}">
      <formula1>0</formula1>
      <formula2>999999999999</formula2>
    </dataValidation>
    <dataValidation type="whole" allowBlank="1" showInputMessage="1" showErrorMessage="1" errorTitle="Erreur de saisie" error="Vous devez saisir une valeur entière" sqref="C8:C9 B9:B10 B11:C28" xr:uid="{AC6825AE-FCE2-4979-9810-6D1679BE43DD}">
      <formula1>0</formula1>
      <formula2>999999999999</formula2>
    </dataValidation>
    <dataValidation type="decimal" allowBlank="1" showInputMessage="1" showErrorMessage="1" errorTitle="Erreur de saisie" error="Vous devez saisir une valeur entière" sqref="C8:C10 B9:B10" xr:uid="{2CBD10A8-F815-4627-98EE-92F6590861C0}">
      <formula1>0</formula1>
      <formula2>999999999999</formula2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16C77-39F6-45EF-B00E-F4273C59D376}">
  <sheetPr>
    <tabColor rgb="FF0070C0"/>
    <pageSetUpPr fitToPage="1"/>
  </sheetPr>
  <dimension ref="A1:H24"/>
  <sheetViews>
    <sheetView workbookViewId="0">
      <selection activeCell="F24" sqref="F24"/>
    </sheetView>
  </sheetViews>
  <sheetFormatPr baseColWidth="10" defaultColWidth="11.44140625" defaultRowHeight="12.75" customHeight="1" x14ac:dyDescent="0.3"/>
  <cols>
    <col min="1" max="1" width="103.44140625" style="8" customWidth="1" collapsed="1"/>
    <col min="2" max="2" width="10.88671875" style="8" customWidth="1" collapsed="1"/>
    <col min="3" max="3" width="11.6640625" style="8" customWidth="1" collapsed="1"/>
    <col min="4" max="4" width="7.5546875" style="8" customWidth="1" collapsed="1"/>
    <col min="5" max="5" width="15.109375" style="8" customWidth="1" collapsed="1"/>
    <col min="6" max="16384" width="11.44140625" style="8" collapsed="1"/>
  </cols>
  <sheetData>
    <row r="1" spans="1:8" ht="12.75" customHeight="1" thickBot="1" x14ac:dyDescent="0.35"/>
    <row r="2" spans="1:8" ht="21" customHeight="1" thickTop="1" thickBot="1" x14ac:dyDescent="0.35">
      <c r="A2" s="398" t="s">
        <v>128</v>
      </c>
      <c r="B2" s="399"/>
      <c r="C2" s="400"/>
      <c r="E2" s="220" t="s">
        <v>133</v>
      </c>
    </row>
    <row r="5" spans="1:8" ht="12.75" customHeight="1" x14ac:dyDescent="0.3">
      <c r="A5" s="6" t="s">
        <v>79</v>
      </c>
      <c r="B5" s="7"/>
      <c r="C5" s="7"/>
    </row>
    <row r="6" spans="1:8" ht="12.75" customHeight="1" thickBot="1" x14ac:dyDescent="0.35">
      <c r="A6" s="9" t="s">
        <v>148</v>
      </c>
      <c r="B6" s="133" t="s">
        <v>12</v>
      </c>
      <c r="C6" s="133" t="s">
        <v>13</v>
      </c>
    </row>
    <row r="7" spans="1:8" ht="21.75" customHeight="1" thickTop="1" thickBot="1" x14ac:dyDescent="0.35">
      <c r="A7" s="132" t="s">
        <v>14</v>
      </c>
      <c r="B7" s="285"/>
      <c r="C7" s="286"/>
    </row>
    <row r="8" spans="1:8" ht="12.75" customHeight="1" thickTop="1" x14ac:dyDescent="0.3">
      <c r="E8" s="401" t="s">
        <v>140</v>
      </c>
      <c r="F8" s="402"/>
      <c r="G8" s="402"/>
      <c r="H8" s="403"/>
    </row>
    <row r="9" spans="1:8" ht="12.75" customHeight="1" x14ac:dyDescent="0.3">
      <c r="A9" s="6" t="s">
        <v>80</v>
      </c>
      <c r="B9" s="10"/>
      <c r="C9" s="11"/>
      <c r="E9" s="404"/>
      <c r="F9" s="405"/>
      <c r="G9" s="405"/>
      <c r="H9" s="406"/>
    </row>
    <row r="10" spans="1:8" ht="12.75" customHeight="1" thickBot="1" x14ac:dyDescent="0.35">
      <c r="A10" s="9" t="s">
        <v>95</v>
      </c>
      <c r="B10" s="133" t="s">
        <v>12</v>
      </c>
      <c r="C10" s="133" t="s">
        <v>13</v>
      </c>
      <c r="E10" s="404"/>
      <c r="F10" s="405"/>
      <c r="G10" s="405"/>
      <c r="H10" s="406"/>
    </row>
    <row r="11" spans="1:8" ht="21.75" customHeight="1" thickTop="1" thickBot="1" x14ac:dyDescent="0.35">
      <c r="A11" s="132" t="s">
        <v>16</v>
      </c>
      <c r="B11" s="287"/>
      <c r="C11" s="288"/>
      <c r="E11" s="404"/>
      <c r="F11" s="405"/>
      <c r="G11" s="405"/>
      <c r="H11" s="406"/>
    </row>
    <row r="12" spans="1:8" ht="12.75" customHeight="1" thickTop="1" x14ac:dyDescent="0.3">
      <c r="A12" s="27"/>
      <c r="B12" s="25"/>
      <c r="C12" s="26"/>
      <c r="E12" s="404"/>
      <c r="F12" s="405"/>
      <c r="G12" s="405"/>
      <c r="H12" s="406"/>
    </row>
    <row r="13" spans="1:8" ht="12.75" customHeight="1" thickBot="1" x14ac:dyDescent="0.35">
      <c r="A13" s="27"/>
      <c r="B13" s="25"/>
      <c r="C13" s="26"/>
      <c r="E13" s="407"/>
      <c r="F13" s="408"/>
      <c r="G13" s="408"/>
      <c r="H13" s="409"/>
    </row>
    <row r="14" spans="1:8" ht="23.25" customHeight="1" thickBot="1" x14ac:dyDescent="0.35">
      <c r="A14" s="398" t="s">
        <v>129</v>
      </c>
      <c r="B14" s="399"/>
      <c r="C14" s="400"/>
    </row>
    <row r="17" spans="1:7" ht="15" customHeight="1" x14ac:dyDescent="0.3">
      <c r="A17" s="6" t="s">
        <v>11</v>
      </c>
      <c r="B17" s="7"/>
      <c r="C17" s="7"/>
      <c r="E17" s="7"/>
      <c r="F17" s="7"/>
      <c r="G17" s="7"/>
    </row>
    <row r="18" spans="1:7" ht="12.75" customHeight="1" thickBot="1" x14ac:dyDescent="0.35">
      <c r="A18" s="9" t="s">
        <v>149</v>
      </c>
      <c r="B18" s="133" t="s">
        <v>12</v>
      </c>
      <c r="C18" s="133" t="s">
        <v>13</v>
      </c>
    </row>
    <row r="19" spans="1:7" ht="21.75" customHeight="1" thickTop="1" thickBot="1" x14ac:dyDescent="0.35">
      <c r="A19" s="132" t="s">
        <v>14</v>
      </c>
      <c r="B19" s="285"/>
      <c r="C19" s="286"/>
    </row>
    <row r="20" spans="1:7" ht="12.75" customHeight="1" thickTop="1" x14ac:dyDescent="0.3"/>
    <row r="21" spans="1:7" ht="12.75" customHeight="1" x14ac:dyDescent="0.3">
      <c r="A21" s="6" t="s">
        <v>15</v>
      </c>
      <c r="B21" s="10"/>
      <c r="C21" s="11"/>
    </row>
    <row r="22" spans="1:7" ht="12.75" customHeight="1" thickBot="1" x14ac:dyDescent="0.35">
      <c r="A22" s="9" t="s">
        <v>96</v>
      </c>
      <c r="B22" s="133" t="s">
        <v>12</v>
      </c>
      <c r="C22" s="133" t="s">
        <v>13</v>
      </c>
    </row>
    <row r="23" spans="1:7" ht="21.75" customHeight="1" thickTop="1" thickBot="1" x14ac:dyDescent="0.35">
      <c r="A23" s="132" t="s">
        <v>16</v>
      </c>
      <c r="B23" s="287"/>
      <c r="C23" s="288"/>
    </row>
    <row r="24" spans="1:7" ht="12.75" customHeight="1" thickTop="1" x14ac:dyDescent="0.3"/>
  </sheetData>
  <mergeCells count="3">
    <mergeCell ref="A14:C14"/>
    <mergeCell ref="A2:C2"/>
    <mergeCell ref="E8:H13"/>
  </mergeCells>
  <dataValidations count="1">
    <dataValidation type="whole" allowBlank="1" showInputMessage="1" showErrorMessage="1" errorTitle="Erreur de saisie" error="Vous devez saisir une valeur entière" sqref="B23:C23 B11:C11" xr:uid="{BFF7DF07-3EB9-4EDF-A782-8F1D871CD2E7}">
      <formula1>0</formula1>
      <formula2>999999999999</formula2>
    </dataValidation>
  </dataValidations>
  <printOptions horizontalCentered="1"/>
  <pageMargins left="0.59055118110236227" right="0.59055118110236227" top="0.59055118110236227" bottom="0.59055118110236227" header="0.51181102362204722" footer="0.27559055118110237"/>
  <pageSetup paperSize="9" scale="73" orientation="portrait" r:id="rId1"/>
  <headerFooter alignWithMargins="0">
    <oddFooter>&amp;LRSU 2021&amp;R&amp;P/&amp;N
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F8B9A-CE39-4BF0-A781-798079313506}">
  <sheetPr>
    <tabColor rgb="FF0070C0"/>
    <pageSetUpPr fitToPage="1"/>
  </sheetPr>
  <dimension ref="A1:N29"/>
  <sheetViews>
    <sheetView workbookViewId="0">
      <selection activeCell="J22" sqref="J22"/>
    </sheetView>
  </sheetViews>
  <sheetFormatPr baseColWidth="10" defaultColWidth="11.44140625" defaultRowHeight="14.4" x14ac:dyDescent="0.3"/>
  <cols>
    <col min="1" max="1" width="40.6640625" style="12" customWidth="1" collapsed="1"/>
    <col min="2" max="5" width="15.6640625" style="12" customWidth="1" collapsed="1"/>
    <col min="6" max="6" width="11.44140625" style="12" collapsed="1"/>
    <col min="7" max="7" width="15.6640625" style="12" customWidth="1" collapsed="1"/>
    <col min="8" max="13" width="11.44140625" style="12" collapsed="1"/>
    <col min="14" max="14" width="11.44140625" style="12"/>
    <col min="15" max="16384" width="11.44140625" style="12" collapsed="1"/>
  </cols>
  <sheetData>
    <row r="1" spans="1:7" ht="15" thickBot="1" x14ac:dyDescent="0.35"/>
    <row r="2" spans="1:7" ht="31.5" customHeight="1" thickBot="1" x14ac:dyDescent="0.35">
      <c r="A2" s="411" t="s">
        <v>130</v>
      </c>
      <c r="B2" s="412"/>
      <c r="C2" s="412"/>
      <c r="D2" s="412"/>
      <c r="E2" s="413"/>
    </row>
    <row r="3" spans="1:7" ht="15" thickBot="1" x14ac:dyDescent="0.35">
      <c r="A3" s="29"/>
      <c r="B3" s="29"/>
      <c r="C3" s="29"/>
      <c r="D3" s="29"/>
      <c r="E3" s="29"/>
    </row>
    <row r="4" spans="1:7" ht="37.5" customHeight="1" thickTop="1" thickBot="1" x14ac:dyDescent="0.35">
      <c r="A4" s="414" t="s">
        <v>42</v>
      </c>
      <c r="B4" s="415"/>
      <c r="C4" s="415"/>
      <c r="D4" s="415"/>
      <c r="E4" s="416"/>
      <c r="G4" s="220" t="s">
        <v>133</v>
      </c>
    </row>
    <row r="5" spans="1:7" x14ac:dyDescent="0.3">
      <c r="A5" s="28"/>
      <c r="B5" s="28"/>
      <c r="C5" s="28"/>
      <c r="D5" s="28"/>
      <c r="E5" s="28"/>
    </row>
    <row r="6" spans="1:7" ht="54" customHeight="1" thickBot="1" x14ac:dyDescent="0.35">
      <c r="A6" s="30"/>
      <c r="B6" s="134" t="s">
        <v>17</v>
      </c>
      <c r="C6" s="134" t="s">
        <v>18</v>
      </c>
      <c r="D6" s="134" t="s">
        <v>19</v>
      </c>
      <c r="E6" s="134" t="s">
        <v>20</v>
      </c>
    </row>
    <row r="7" spans="1:7" s="267" customFormat="1" ht="22.5" customHeight="1" thickTop="1" thickBot="1" x14ac:dyDescent="0.35">
      <c r="A7" s="262" t="s">
        <v>147</v>
      </c>
      <c r="B7" s="263"/>
      <c r="C7" s="264"/>
      <c r="D7" s="265"/>
      <c r="E7" s="266"/>
    </row>
    <row r="8" spans="1:7" ht="15" thickTop="1" x14ac:dyDescent="0.3"/>
    <row r="29" spans="6:13" ht="17.399999999999999" x14ac:dyDescent="0.3">
      <c r="F29" s="410"/>
      <c r="G29" s="410"/>
      <c r="H29" s="410"/>
      <c r="I29" s="410"/>
      <c r="J29" s="410"/>
      <c r="K29" s="410"/>
      <c r="L29" s="410"/>
      <c r="M29" s="410"/>
    </row>
  </sheetData>
  <mergeCells count="3">
    <mergeCell ref="F29:M29"/>
    <mergeCell ref="A2:E2"/>
    <mergeCell ref="A4:E4"/>
  </mergeCells>
  <printOptions horizontalCentered="1"/>
  <pageMargins left="0.59055118110236227" right="0.59055118110236227" top="0.59055118110236227" bottom="0.59055118110236227" header="0.51181102362204722" footer="0.27559055118110237"/>
  <pageSetup paperSize="9" scale="44" orientation="portrait" r:id="rId1"/>
  <headerFooter alignWithMargins="0">
    <oddFooter>&amp;LRSU 2021&amp;R&amp;P/&amp;N
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E4E1E-8A0F-47D6-B8E3-D2041F18752E}">
  <sheetPr>
    <tabColor theme="9" tint="-0.499984740745262"/>
  </sheetPr>
  <dimension ref="A1:K63"/>
  <sheetViews>
    <sheetView workbookViewId="0">
      <pane ySplit="4" topLeftCell="A5" activePane="bottomLeft" state="frozen"/>
      <selection activeCell="I14" sqref="I14"/>
      <selection pane="bottomLeft" sqref="A1:K1"/>
    </sheetView>
  </sheetViews>
  <sheetFormatPr baseColWidth="10" defaultRowHeight="14.4" x14ac:dyDescent="0.3"/>
  <cols>
    <col min="1" max="1" width="47.88671875" customWidth="1"/>
    <col min="2" max="2" width="13.109375" customWidth="1"/>
    <col min="3" max="3" width="9.44140625" customWidth="1"/>
    <col min="4" max="4" width="10.44140625" customWidth="1"/>
    <col min="5" max="5" width="8.44140625" customWidth="1"/>
    <col min="7" max="7" width="32.33203125" customWidth="1"/>
    <col min="8" max="8" width="16.33203125" customWidth="1"/>
    <col min="9" max="9" width="9.6640625" customWidth="1"/>
    <col min="10" max="10" width="7.6640625" customWidth="1"/>
    <col min="11" max="11" width="21.109375" customWidth="1"/>
  </cols>
  <sheetData>
    <row r="1" spans="1:11" ht="35.25" customHeight="1" thickBot="1" x14ac:dyDescent="0.35">
      <c r="A1" s="289" t="s">
        <v>118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</row>
    <row r="2" spans="1:11" ht="84.75" customHeight="1" thickBot="1" x14ac:dyDescent="0.35">
      <c r="A2" s="291" t="s">
        <v>119</v>
      </c>
      <c r="B2" s="292"/>
      <c r="C2" s="292"/>
      <c r="D2" s="292"/>
      <c r="E2" s="293"/>
      <c r="F2" s="89"/>
      <c r="G2" s="291" t="s">
        <v>120</v>
      </c>
      <c r="H2" s="292"/>
      <c r="I2" s="292"/>
      <c r="J2" s="292"/>
      <c r="K2" s="293"/>
    </row>
    <row r="3" spans="1:11" ht="15" thickBot="1" x14ac:dyDescent="0.35"/>
    <row r="4" spans="1:11" x14ac:dyDescent="0.3">
      <c r="A4" s="90"/>
      <c r="B4" s="91" t="s">
        <v>81</v>
      </c>
      <c r="C4" s="91"/>
      <c r="D4" s="91"/>
      <c r="E4" s="92"/>
      <c r="G4" s="90"/>
      <c r="H4" s="91" t="s">
        <v>81</v>
      </c>
      <c r="I4" s="91"/>
      <c r="J4" s="91"/>
      <c r="K4" s="92"/>
    </row>
    <row r="5" spans="1:11" ht="14.4" customHeight="1" x14ac:dyDescent="0.3">
      <c r="A5" s="93" t="s">
        <v>82</v>
      </c>
      <c r="B5" s="94"/>
      <c r="C5" s="95"/>
      <c r="D5" s="95"/>
      <c r="E5" s="96"/>
      <c r="G5" s="93" t="s">
        <v>82</v>
      </c>
      <c r="H5" s="94"/>
      <c r="I5" s="95"/>
      <c r="J5" s="95"/>
      <c r="K5" s="96"/>
    </row>
    <row r="6" spans="1:11" x14ac:dyDescent="0.3">
      <c r="A6" s="97" t="s">
        <v>83</v>
      </c>
      <c r="B6" s="95" t="s">
        <v>84</v>
      </c>
      <c r="C6" s="95"/>
      <c r="D6" s="95"/>
      <c r="E6" s="96"/>
      <c r="F6" s="88"/>
      <c r="G6" s="97" t="s">
        <v>83</v>
      </c>
      <c r="H6" s="95" t="s">
        <v>84</v>
      </c>
      <c r="I6" s="95"/>
      <c r="J6" s="95"/>
      <c r="K6" s="96"/>
    </row>
    <row r="7" spans="1:11" x14ac:dyDescent="0.3">
      <c r="A7" s="98">
        <v>0</v>
      </c>
      <c r="B7" s="95">
        <v>40</v>
      </c>
      <c r="C7" s="99"/>
      <c r="D7" s="95"/>
      <c r="E7" s="100"/>
      <c r="G7" s="98">
        <v>0</v>
      </c>
      <c r="H7" s="95">
        <v>40</v>
      </c>
      <c r="I7" s="99"/>
      <c r="J7" s="95"/>
      <c r="K7" s="100"/>
    </row>
    <row r="8" spans="1:11" x14ac:dyDescent="0.3">
      <c r="A8" s="98">
        <v>0.1</v>
      </c>
      <c r="B8" s="95">
        <v>39</v>
      </c>
      <c r="C8" s="99"/>
      <c r="D8" s="95"/>
      <c r="E8" s="100"/>
      <c r="G8" s="98">
        <v>0.1</v>
      </c>
      <c r="H8" s="95">
        <v>39</v>
      </c>
      <c r="I8" s="99"/>
      <c r="J8" s="95"/>
      <c r="K8" s="100"/>
    </row>
    <row r="9" spans="1:11" x14ac:dyDescent="0.3">
      <c r="A9" s="98">
        <v>1.1000000000000001</v>
      </c>
      <c r="B9" s="95">
        <v>38</v>
      </c>
      <c r="C9" s="99"/>
      <c r="D9" s="95"/>
      <c r="E9" s="100"/>
      <c r="G9" s="98">
        <v>1.1000000000000001</v>
      </c>
      <c r="H9" s="95">
        <v>38</v>
      </c>
      <c r="I9" s="99"/>
      <c r="J9" s="95"/>
      <c r="K9" s="100"/>
    </row>
    <row r="10" spans="1:11" x14ac:dyDescent="0.3">
      <c r="A10" s="98">
        <v>2.1</v>
      </c>
      <c r="B10" s="95">
        <v>37</v>
      </c>
      <c r="C10" s="99"/>
      <c r="D10" s="95"/>
      <c r="E10" s="100"/>
      <c r="G10" s="98">
        <v>2.1</v>
      </c>
      <c r="H10" s="95">
        <v>37</v>
      </c>
      <c r="I10" s="99"/>
      <c r="J10" s="95"/>
      <c r="K10" s="100"/>
    </row>
    <row r="11" spans="1:11" x14ac:dyDescent="0.3">
      <c r="A11" s="98">
        <v>3.1</v>
      </c>
      <c r="B11" s="95">
        <v>36</v>
      </c>
      <c r="C11" s="99"/>
      <c r="D11" s="95"/>
      <c r="E11" s="100"/>
      <c r="G11" s="98">
        <v>3.1</v>
      </c>
      <c r="H11" s="95">
        <v>36</v>
      </c>
      <c r="I11" s="99"/>
      <c r="J11" s="95"/>
      <c r="K11" s="100"/>
    </row>
    <row r="12" spans="1:11" x14ac:dyDescent="0.3">
      <c r="A12" s="98">
        <v>4.0999999999999996</v>
      </c>
      <c r="B12" s="95">
        <v>35</v>
      </c>
      <c r="C12" s="99"/>
      <c r="D12" s="95"/>
      <c r="E12" s="100"/>
      <c r="G12" s="98">
        <v>4.0999999999999996</v>
      </c>
      <c r="H12" s="95">
        <v>35</v>
      </c>
      <c r="I12" s="99"/>
      <c r="J12" s="95"/>
      <c r="K12" s="100"/>
    </row>
    <row r="13" spans="1:11" x14ac:dyDescent="0.3">
      <c r="A13" s="98">
        <v>5.0999999999999996</v>
      </c>
      <c r="B13" s="95">
        <v>34</v>
      </c>
      <c r="C13" s="99"/>
      <c r="D13" s="95"/>
      <c r="E13" s="100"/>
      <c r="G13" s="98">
        <v>5.0999999999999996</v>
      </c>
      <c r="H13" s="95">
        <v>34</v>
      </c>
      <c r="I13" s="99"/>
      <c r="J13" s="95"/>
      <c r="K13" s="100"/>
    </row>
    <row r="14" spans="1:11" x14ac:dyDescent="0.3">
      <c r="A14" s="98">
        <v>6.1</v>
      </c>
      <c r="B14" s="95">
        <v>33</v>
      </c>
      <c r="C14" s="99"/>
      <c r="D14" s="95"/>
      <c r="E14" s="100"/>
      <c r="G14" s="98">
        <v>6.1</v>
      </c>
      <c r="H14" s="95">
        <v>33</v>
      </c>
      <c r="I14" s="99"/>
      <c r="J14" s="95"/>
      <c r="K14" s="100"/>
    </row>
    <row r="15" spans="1:11" x14ac:dyDescent="0.3">
      <c r="A15" s="98">
        <v>7.1</v>
      </c>
      <c r="B15" s="95">
        <v>31</v>
      </c>
      <c r="C15" s="99"/>
      <c r="D15" s="95"/>
      <c r="E15" s="100"/>
      <c r="G15" s="98">
        <v>7.1</v>
      </c>
      <c r="H15" s="95">
        <v>31</v>
      </c>
      <c r="I15" s="99"/>
      <c r="J15" s="95"/>
      <c r="K15" s="100"/>
    </row>
    <row r="16" spans="1:11" x14ac:dyDescent="0.3">
      <c r="A16" s="98">
        <v>8.1</v>
      </c>
      <c r="B16" s="95">
        <v>29</v>
      </c>
      <c r="C16" s="99"/>
      <c r="D16" s="95"/>
      <c r="E16" s="100"/>
      <c r="G16" s="98">
        <v>8.1</v>
      </c>
      <c r="H16" s="95">
        <v>29</v>
      </c>
      <c r="I16" s="99"/>
      <c r="J16" s="95"/>
      <c r="K16" s="100"/>
    </row>
    <row r="17" spans="1:11" x14ac:dyDescent="0.3">
      <c r="A17" s="98">
        <v>9.1</v>
      </c>
      <c r="B17" s="95">
        <v>27</v>
      </c>
      <c r="C17" s="99"/>
      <c r="D17" s="95"/>
      <c r="E17" s="100"/>
      <c r="G17" s="98">
        <v>9.1</v>
      </c>
      <c r="H17" s="95">
        <v>27</v>
      </c>
      <c r="I17" s="99"/>
      <c r="J17" s="95"/>
      <c r="K17" s="100"/>
    </row>
    <row r="18" spans="1:11" x14ac:dyDescent="0.3">
      <c r="A18" s="98">
        <v>10.1</v>
      </c>
      <c r="B18" s="95">
        <v>25</v>
      </c>
      <c r="C18" s="99"/>
      <c r="D18" s="95"/>
      <c r="E18" s="100"/>
      <c r="G18" s="98">
        <v>10.1</v>
      </c>
      <c r="H18" s="95">
        <v>25</v>
      </c>
      <c r="I18" s="99"/>
      <c r="J18" s="95"/>
      <c r="K18" s="100"/>
    </row>
    <row r="19" spans="1:11" x14ac:dyDescent="0.3">
      <c r="A19" s="98">
        <v>11.1</v>
      </c>
      <c r="B19" s="95">
        <v>23</v>
      </c>
      <c r="C19" s="99"/>
      <c r="D19" s="95"/>
      <c r="E19" s="100"/>
      <c r="G19" s="98">
        <v>11.1</v>
      </c>
      <c r="H19" s="95">
        <v>23</v>
      </c>
      <c r="I19" s="99"/>
      <c r="J19" s="95"/>
      <c r="K19" s="100"/>
    </row>
    <row r="20" spans="1:11" x14ac:dyDescent="0.3">
      <c r="A20" s="98">
        <v>12.1</v>
      </c>
      <c r="B20" s="95">
        <v>21</v>
      </c>
      <c r="C20" s="99"/>
      <c r="D20" s="95"/>
      <c r="E20" s="100"/>
      <c r="G20" s="98">
        <v>12.1</v>
      </c>
      <c r="H20" s="95">
        <v>21</v>
      </c>
      <c r="I20" s="99"/>
      <c r="J20" s="95"/>
      <c r="K20" s="100"/>
    </row>
    <row r="21" spans="1:11" x14ac:dyDescent="0.3">
      <c r="A21" s="98">
        <v>13.1</v>
      </c>
      <c r="B21" s="95">
        <v>19</v>
      </c>
      <c r="C21" s="99"/>
      <c r="D21" s="95"/>
      <c r="E21" s="100"/>
      <c r="G21" s="98">
        <v>13.1</v>
      </c>
      <c r="H21" s="95">
        <v>19</v>
      </c>
      <c r="I21" s="99"/>
      <c r="J21" s="95"/>
      <c r="K21" s="100"/>
    </row>
    <row r="22" spans="1:11" x14ac:dyDescent="0.3">
      <c r="A22" s="98">
        <v>14.1</v>
      </c>
      <c r="B22" s="95">
        <v>17</v>
      </c>
      <c r="C22" s="99"/>
      <c r="D22" s="95"/>
      <c r="E22" s="100"/>
      <c r="G22" s="98">
        <v>14.1</v>
      </c>
      <c r="H22" s="95">
        <v>17</v>
      </c>
      <c r="I22" s="99"/>
      <c r="J22" s="95"/>
      <c r="K22" s="100"/>
    </row>
    <row r="23" spans="1:11" x14ac:dyDescent="0.3">
      <c r="A23" s="98">
        <v>15.1</v>
      </c>
      <c r="B23" s="95">
        <v>14</v>
      </c>
      <c r="C23" s="99"/>
      <c r="D23" s="95"/>
      <c r="E23" s="100"/>
      <c r="G23" s="98">
        <v>15.1</v>
      </c>
      <c r="H23" s="95">
        <v>14</v>
      </c>
      <c r="I23" s="99"/>
      <c r="J23" s="95"/>
      <c r="K23" s="100"/>
    </row>
    <row r="24" spans="1:11" x14ac:dyDescent="0.3">
      <c r="A24" s="98">
        <v>16.100000000000001</v>
      </c>
      <c r="B24" s="95">
        <v>11</v>
      </c>
      <c r="C24" s="99"/>
      <c r="D24" s="95"/>
      <c r="E24" s="100"/>
      <c r="G24" s="98">
        <v>16.100000000000001</v>
      </c>
      <c r="H24" s="95">
        <v>11</v>
      </c>
      <c r="I24" s="99"/>
      <c r="J24" s="95"/>
      <c r="K24" s="100"/>
    </row>
    <row r="25" spans="1:11" x14ac:dyDescent="0.3">
      <c r="A25" s="98">
        <v>17.100000000000001</v>
      </c>
      <c r="B25" s="95">
        <v>8</v>
      </c>
      <c r="C25" s="99"/>
      <c r="D25" s="95"/>
      <c r="E25" s="100"/>
      <c r="G25" s="98">
        <v>17.100000000000001</v>
      </c>
      <c r="H25" s="95">
        <v>8</v>
      </c>
      <c r="I25" s="99"/>
      <c r="J25" s="95"/>
      <c r="K25" s="100"/>
    </row>
    <row r="26" spans="1:11" x14ac:dyDescent="0.3">
      <c r="A26" s="98">
        <v>18.100000000000001</v>
      </c>
      <c r="B26" s="95">
        <v>5</v>
      </c>
      <c r="C26" s="99"/>
      <c r="D26" s="95"/>
      <c r="E26" s="100"/>
      <c r="G26" s="98">
        <v>18.100000000000001</v>
      </c>
      <c r="H26" s="95">
        <v>5</v>
      </c>
      <c r="I26" s="99"/>
      <c r="J26" s="95"/>
      <c r="K26" s="100"/>
    </row>
    <row r="27" spans="1:11" x14ac:dyDescent="0.3">
      <c r="A27" s="98">
        <v>19.100000000000001</v>
      </c>
      <c r="B27" s="95">
        <v>2</v>
      </c>
      <c r="C27" s="99"/>
      <c r="D27" s="95"/>
      <c r="E27" s="100"/>
      <c r="G27" s="98">
        <v>19.100000000000001</v>
      </c>
      <c r="H27" s="95">
        <v>2</v>
      </c>
      <c r="I27" s="99"/>
      <c r="J27" s="95"/>
      <c r="K27" s="100"/>
    </row>
    <row r="28" spans="1:11" x14ac:dyDescent="0.3">
      <c r="A28" s="98">
        <v>20.100000000000001</v>
      </c>
      <c r="B28" s="95">
        <v>0</v>
      </c>
      <c r="C28" s="99"/>
      <c r="D28" s="95"/>
      <c r="E28" s="100"/>
      <c r="G28" s="98">
        <v>20.100000000000001</v>
      </c>
      <c r="H28" s="95">
        <v>0</v>
      </c>
      <c r="I28" s="99"/>
      <c r="J28" s="95"/>
      <c r="K28" s="100"/>
    </row>
    <row r="29" spans="1:11" x14ac:dyDescent="0.3">
      <c r="A29" s="97"/>
      <c r="B29" s="95"/>
      <c r="C29" s="95"/>
      <c r="D29" s="95"/>
      <c r="E29" s="96"/>
      <c r="G29" s="97"/>
      <c r="H29" s="95"/>
      <c r="I29" s="95"/>
      <c r="J29" s="95"/>
      <c r="K29" s="96"/>
    </row>
    <row r="30" spans="1:11" x14ac:dyDescent="0.3">
      <c r="A30" s="93" t="s">
        <v>85</v>
      </c>
      <c r="B30" s="94"/>
      <c r="C30" s="95"/>
      <c r="D30" s="95"/>
      <c r="E30" s="96"/>
      <c r="F30" s="88"/>
      <c r="G30" s="93" t="s">
        <v>85</v>
      </c>
      <c r="H30" s="94"/>
      <c r="I30" s="95"/>
      <c r="J30" s="95"/>
      <c r="K30" s="96"/>
    </row>
    <row r="31" spans="1:11" x14ac:dyDescent="0.3">
      <c r="A31" s="118">
        <v>0</v>
      </c>
      <c r="B31" s="95">
        <v>30</v>
      </c>
      <c r="C31" s="95"/>
      <c r="D31" s="95"/>
      <c r="E31" s="96"/>
      <c r="G31" s="118">
        <v>0</v>
      </c>
      <c r="H31" s="95">
        <v>30</v>
      </c>
      <c r="I31" s="95"/>
      <c r="J31" s="95"/>
      <c r="K31" s="96"/>
    </row>
    <row r="32" spans="1:11" x14ac:dyDescent="0.3">
      <c r="A32" s="113">
        <v>3.1</v>
      </c>
      <c r="B32" s="95">
        <v>27</v>
      </c>
      <c r="C32" s="95"/>
      <c r="D32" s="95"/>
      <c r="E32" s="96"/>
      <c r="G32" s="113">
        <v>3.1</v>
      </c>
      <c r="H32" s="95">
        <v>27</v>
      </c>
      <c r="I32" s="95"/>
      <c r="J32" s="95"/>
      <c r="K32" s="96"/>
    </row>
    <row r="33" spans="1:11" x14ac:dyDescent="0.3">
      <c r="A33" s="97">
        <v>6.1</v>
      </c>
      <c r="B33" s="95">
        <v>24</v>
      </c>
      <c r="C33" s="95"/>
      <c r="D33" s="95"/>
      <c r="E33" s="96"/>
      <c r="G33" s="97">
        <v>6.1</v>
      </c>
      <c r="H33" s="95">
        <v>24</v>
      </c>
      <c r="I33" s="95"/>
      <c r="J33" s="95"/>
      <c r="K33" s="96"/>
    </row>
    <row r="34" spans="1:11" x14ac:dyDescent="0.3">
      <c r="A34" s="97">
        <v>8.1</v>
      </c>
      <c r="B34" s="95">
        <v>21</v>
      </c>
      <c r="C34" s="95"/>
      <c r="D34" s="95"/>
      <c r="E34" s="96"/>
      <c r="G34" s="97">
        <v>8.1</v>
      </c>
      <c r="H34" s="95">
        <v>21</v>
      </c>
      <c r="I34" s="95"/>
      <c r="J34" s="95"/>
      <c r="K34" s="96"/>
    </row>
    <row r="35" spans="1:11" x14ac:dyDescent="0.3">
      <c r="A35" s="97">
        <v>10.1</v>
      </c>
      <c r="B35" s="95">
        <v>18</v>
      </c>
      <c r="C35" s="95"/>
      <c r="D35" s="95"/>
      <c r="E35" s="96"/>
      <c r="G35" s="97">
        <v>10.1</v>
      </c>
      <c r="H35" s="95">
        <v>18</v>
      </c>
      <c r="I35" s="95"/>
      <c r="J35" s="95"/>
      <c r="K35" s="96"/>
    </row>
    <row r="36" spans="1:11" x14ac:dyDescent="0.3">
      <c r="A36" s="97">
        <v>12.1</v>
      </c>
      <c r="B36" s="95">
        <v>15</v>
      </c>
      <c r="C36" s="95"/>
      <c r="D36" s="95"/>
      <c r="E36" s="96"/>
      <c r="G36" s="97">
        <v>12.1</v>
      </c>
      <c r="H36" s="95">
        <v>15</v>
      </c>
      <c r="I36" s="95"/>
      <c r="J36" s="95"/>
      <c r="K36" s="96"/>
    </row>
    <row r="37" spans="1:11" x14ac:dyDescent="0.3">
      <c r="A37" s="97">
        <v>14.1</v>
      </c>
      <c r="B37" s="95">
        <v>12</v>
      </c>
      <c r="C37" s="95"/>
      <c r="D37" s="95"/>
      <c r="E37" s="96"/>
      <c r="G37" s="97">
        <v>14.1</v>
      </c>
      <c r="H37" s="95">
        <v>12</v>
      </c>
      <c r="I37" s="95"/>
      <c r="J37" s="95"/>
      <c r="K37" s="96"/>
    </row>
    <row r="38" spans="1:11" x14ac:dyDescent="0.3">
      <c r="A38" s="97">
        <v>15.1</v>
      </c>
      <c r="B38" s="95">
        <v>9</v>
      </c>
      <c r="C38" s="95"/>
      <c r="D38" s="95"/>
      <c r="E38" s="96"/>
      <c r="G38" s="97">
        <v>15.1</v>
      </c>
      <c r="H38" s="95">
        <v>9</v>
      </c>
      <c r="I38" s="95"/>
      <c r="J38" s="95"/>
      <c r="K38" s="96"/>
    </row>
    <row r="39" spans="1:11" x14ac:dyDescent="0.3">
      <c r="A39" s="97">
        <v>17.100000000000001</v>
      </c>
      <c r="B39" s="95">
        <v>6</v>
      </c>
      <c r="C39" s="95"/>
      <c r="D39" s="95"/>
      <c r="E39" s="96"/>
      <c r="G39" s="97">
        <v>17.100000000000001</v>
      </c>
      <c r="H39" s="95">
        <v>6</v>
      </c>
      <c r="I39" s="95"/>
      <c r="J39" s="95"/>
      <c r="K39" s="96"/>
    </row>
    <row r="40" spans="1:11" x14ac:dyDescent="0.3">
      <c r="A40" s="97">
        <v>18.100000000000001</v>
      </c>
      <c r="B40" s="95">
        <v>3</v>
      </c>
      <c r="C40" s="95"/>
      <c r="D40" s="95"/>
      <c r="E40" s="96"/>
      <c r="G40" s="97">
        <v>18.100000000000001</v>
      </c>
      <c r="H40" s="95">
        <v>3</v>
      </c>
      <c r="I40" s="95"/>
      <c r="J40" s="95"/>
      <c r="K40" s="96"/>
    </row>
    <row r="41" spans="1:11" x14ac:dyDescent="0.3">
      <c r="A41" s="97">
        <v>19.100000000000001</v>
      </c>
      <c r="B41" s="95">
        <v>0</v>
      </c>
      <c r="C41" s="95"/>
      <c r="D41" s="95"/>
      <c r="E41" s="96"/>
      <c r="G41" s="97">
        <v>19.100000000000001</v>
      </c>
      <c r="H41" s="95">
        <v>0</v>
      </c>
      <c r="I41" s="95"/>
      <c r="J41" s="95"/>
      <c r="K41" s="96"/>
    </row>
    <row r="42" spans="1:11" x14ac:dyDescent="0.3">
      <c r="A42" s="97"/>
      <c r="B42" s="95"/>
      <c r="C42" s="95"/>
      <c r="D42" s="95"/>
      <c r="E42" s="96"/>
      <c r="G42" s="97"/>
      <c r="H42" s="95"/>
      <c r="I42" s="95"/>
      <c r="J42" s="95"/>
      <c r="K42" s="96"/>
    </row>
    <row r="43" spans="1:11" ht="14.4" customHeight="1" x14ac:dyDescent="0.3">
      <c r="A43" s="93" t="s">
        <v>86</v>
      </c>
      <c r="B43" s="94"/>
      <c r="C43" s="95"/>
      <c r="D43" s="95"/>
      <c r="E43" s="96"/>
      <c r="G43" s="93" t="s">
        <v>86</v>
      </c>
      <c r="H43" s="94"/>
      <c r="I43" s="95"/>
      <c r="J43" s="95"/>
      <c r="K43" s="96"/>
    </row>
    <row r="44" spans="1:11" x14ac:dyDescent="0.3">
      <c r="A44" s="97">
        <v>0</v>
      </c>
      <c r="B44" s="95">
        <v>15</v>
      </c>
      <c r="C44" s="95"/>
      <c r="D44" s="95"/>
      <c r="E44" s="96"/>
      <c r="G44" s="118">
        <v>0</v>
      </c>
      <c r="H44" s="95">
        <v>10</v>
      </c>
      <c r="I44" s="95"/>
      <c r="J44" s="95"/>
      <c r="K44" s="96"/>
    </row>
    <row r="45" spans="1:11" x14ac:dyDescent="0.3">
      <c r="A45" s="97">
        <v>2.1</v>
      </c>
      <c r="B45" s="95">
        <v>10</v>
      </c>
      <c r="C45" s="95"/>
      <c r="D45" s="95"/>
      <c r="E45" s="96"/>
      <c r="G45" s="113">
        <v>2.1</v>
      </c>
      <c r="H45" s="95">
        <v>7</v>
      </c>
      <c r="I45" s="95"/>
      <c r="J45" s="95"/>
      <c r="K45" s="96"/>
    </row>
    <row r="46" spans="1:11" x14ac:dyDescent="0.3">
      <c r="A46" s="97">
        <v>5.0999999999999996</v>
      </c>
      <c r="B46" s="95">
        <v>5</v>
      </c>
      <c r="C46" s="95"/>
      <c r="D46" s="95"/>
      <c r="E46" s="96"/>
      <c r="G46" s="97">
        <v>5.0999999999999996</v>
      </c>
      <c r="H46" s="95">
        <v>3</v>
      </c>
      <c r="I46" s="95"/>
      <c r="J46" s="95"/>
      <c r="K46" s="96"/>
    </row>
    <row r="47" spans="1:11" x14ac:dyDescent="0.3">
      <c r="A47" s="97">
        <v>10.1</v>
      </c>
      <c r="B47" s="95">
        <v>0</v>
      </c>
      <c r="C47" s="95"/>
      <c r="D47" s="95"/>
      <c r="E47" s="96"/>
      <c r="G47" s="97">
        <v>10.1</v>
      </c>
      <c r="H47" s="95">
        <v>0</v>
      </c>
      <c r="I47" s="95"/>
      <c r="J47" s="95"/>
      <c r="K47" s="96"/>
    </row>
    <row r="48" spans="1:11" x14ac:dyDescent="0.3">
      <c r="A48" s="97"/>
      <c r="B48" s="95"/>
      <c r="C48" s="95"/>
      <c r="D48" s="95"/>
      <c r="E48" s="96"/>
      <c r="G48" s="97"/>
      <c r="H48" s="95"/>
      <c r="I48" s="95"/>
      <c r="J48" s="95"/>
      <c r="K48" s="96"/>
    </row>
    <row r="49" spans="1:11" x14ac:dyDescent="0.3">
      <c r="A49" s="97"/>
      <c r="B49" s="95"/>
      <c r="C49" s="95"/>
      <c r="D49" s="95"/>
      <c r="E49" s="96"/>
      <c r="G49" s="97"/>
      <c r="H49" s="95"/>
      <c r="I49" s="95"/>
      <c r="J49" s="95"/>
      <c r="K49" s="96"/>
    </row>
    <row r="50" spans="1:11" ht="14.4" customHeight="1" x14ac:dyDescent="0.3">
      <c r="A50" s="93" t="s">
        <v>87</v>
      </c>
      <c r="B50" s="94"/>
      <c r="C50" s="95"/>
      <c r="D50" s="95"/>
      <c r="E50" s="96"/>
      <c r="G50" s="93" t="s">
        <v>87</v>
      </c>
      <c r="H50" s="94"/>
      <c r="I50" s="95"/>
      <c r="J50" s="95"/>
      <c r="K50" s="96"/>
    </row>
    <row r="51" spans="1:11" x14ac:dyDescent="0.3">
      <c r="A51" s="97">
        <v>0</v>
      </c>
      <c r="B51" s="95">
        <v>15</v>
      </c>
      <c r="C51" s="95"/>
      <c r="D51" s="95"/>
      <c r="E51" s="96"/>
      <c r="G51" s="113">
        <v>0</v>
      </c>
      <c r="H51" s="95">
        <v>10</v>
      </c>
      <c r="I51" s="95"/>
      <c r="J51" s="95"/>
      <c r="K51" s="96"/>
    </row>
    <row r="52" spans="1:11" x14ac:dyDescent="0.3">
      <c r="A52" s="97">
        <v>2.1</v>
      </c>
      <c r="B52" s="95">
        <v>10</v>
      </c>
      <c r="C52" s="95"/>
      <c r="D52" s="95"/>
      <c r="E52" s="96"/>
      <c r="G52" s="113">
        <v>2.1</v>
      </c>
      <c r="H52" s="95">
        <v>7</v>
      </c>
      <c r="I52" s="95"/>
      <c r="J52" s="95"/>
      <c r="K52" s="96"/>
    </row>
    <row r="53" spans="1:11" x14ac:dyDescent="0.3">
      <c r="A53" s="97">
        <v>5.0999999999999996</v>
      </c>
      <c r="B53" s="95">
        <v>5</v>
      </c>
      <c r="C53" s="95"/>
      <c r="D53" s="95"/>
      <c r="E53" s="96"/>
      <c r="G53" s="97">
        <v>5.0999999999999996</v>
      </c>
      <c r="H53" s="95">
        <v>3</v>
      </c>
      <c r="I53" s="95"/>
      <c r="J53" s="95"/>
      <c r="K53" s="96"/>
    </row>
    <row r="54" spans="1:11" x14ac:dyDescent="0.3">
      <c r="A54" s="97">
        <v>10.1</v>
      </c>
      <c r="B54" s="95">
        <v>0</v>
      </c>
      <c r="C54" s="95"/>
      <c r="D54" s="95"/>
      <c r="E54" s="96"/>
      <c r="G54" s="97">
        <v>10.1</v>
      </c>
      <c r="H54" s="95">
        <v>0</v>
      </c>
      <c r="I54" s="95"/>
      <c r="J54" s="95"/>
      <c r="K54" s="96"/>
    </row>
    <row r="55" spans="1:11" ht="15" thickBot="1" x14ac:dyDescent="0.35">
      <c r="A55" s="117"/>
      <c r="B55" s="103"/>
      <c r="C55" s="103"/>
      <c r="D55" s="103"/>
      <c r="E55" s="104"/>
      <c r="G55" s="97"/>
      <c r="H55" s="95"/>
      <c r="I55" s="95"/>
      <c r="J55" s="95"/>
      <c r="K55" s="96"/>
    </row>
    <row r="56" spans="1:11" ht="14.4" customHeight="1" x14ac:dyDescent="0.3">
      <c r="A56" s="114"/>
      <c r="B56" s="114"/>
      <c r="C56" s="115"/>
      <c r="D56" s="115"/>
      <c r="E56" s="115"/>
      <c r="G56" s="93" t="s">
        <v>88</v>
      </c>
      <c r="H56" s="94"/>
      <c r="I56" s="95"/>
      <c r="J56" s="95"/>
      <c r="K56" s="96"/>
    </row>
    <row r="57" spans="1:11" x14ac:dyDescent="0.3">
      <c r="A57" s="115"/>
      <c r="B57" s="115"/>
      <c r="C57" s="115"/>
      <c r="D57" s="115"/>
      <c r="E57" s="115"/>
      <c r="G57" s="97" t="s">
        <v>83</v>
      </c>
      <c r="H57" s="95" t="s">
        <v>84</v>
      </c>
      <c r="I57" s="95"/>
      <c r="J57" s="95"/>
      <c r="K57" s="96"/>
    </row>
    <row r="58" spans="1:11" x14ac:dyDescent="0.3">
      <c r="A58" s="116"/>
      <c r="B58" s="115"/>
      <c r="C58" s="115"/>
      <c r="D58" s="115"/>
      <c r="E58" s="115"/>
      <c r="G58" s="101">
        <v>0</v>
      </c>
      <c r="H58" s="95">
        <v>0</v>
      </c>
      <c r="I58" s="95"/>
      <c r="J58" s="95"/>
      <c r="K58" s="96"/>
    </row>
    <row r="59" spans="1:11" x14ac:dyDescent="0.3">
      <c r="A59" s="116"/>
      <c r="B59" s="115"/>
      <c r="C59" s="115"/>
      <c r="D59" s="115"/>
      <c r="E59" s="115"/>
      <c r="G59" s="101">
        <v>1</v>
      </c>
      <c r="H59" s="95">
        <v>1</v>
      </c>
      <c r="I59" s="95"/>
      <c r="J59" s="95"/>
      <c r="K59" s="96"/>
    </row>
    <row r="60" spans="1:11" x14ac:dyDescent="0.3">
      <c r="A60" s="116"/>
      <c r="B60" s="115"/>
      <c r="C60" s="115"/>
      <c r="D60" s="115"/>
      <c r="E60" s="115"/>
      <c r="G60" s="101">
        <v>2</v>
      </c>
      <c r="H60" s="95">
        <v>2</v>
      </c>
      <c r="I60" s="95"/>
      <c r="J60" s="95"/>
      <c r="K60" s="96"/>
    </row>
    <row r="61" spans="1:11" x14ac:dyDescent="0.3">
      <c r="A61" s="116"/>
      <c r="B61" s="115"/>
      <c r="C61" s="115"/>
      <c r="D61" s="115"/>
      <c r="E61" s="115"/>
      <c r="G61" s="101">
        <v>3</v>
      </c>
      <c r="H61" s="95">
        <v>4</v>
      </c>
      <c r="I61" s="95"/>
      <c r="J61" s="95"/>
      <c r="K61" s="96"/>
    </row>
    <row r="62" spans="1:11" x14ac:dyDescent="0.3">
      <c r="A62" s="116"/>
      <c r="B62" s="115"/>
      <c r="C62" s="115"/>
      <c r="D62" s="115"/>
      <c r="E62" s="115"/>
      <c r="G62" s="101">
        <v>4</v>
      </c>
      <c r="H62" s="95">
        <v>8</v>
      </c>
      <c r="I62" s="95"/>
      <c r="J62" s="95"/>
      <c r="K62" s="96"/>
    </row>
    <row r="63" spans="1:11" ht="15" thickBot="1" x14ac:dyDescent="0.35">
      <c r="A63" s="116"/>
      <c r="B63" s="115"/>
      <c r="C63" s="115"/>
      <c r="D63" s="115"/>
      <c r="E63" s="115"/>
      <c r="G63" s="102">
        <v>5</v>
      </c>
      <c r="H63" s="103">
        <v>10</v>
      </c>
      <c r="I63" s="103"/>
      <c r="J63" s="103"/>
      <c r="K63" s="104"/>
    </row>
  </sheetData>
  <mergeCells count="3">
    <mergeCell ref="A2:E2"/>
    <mergeCell ref="G2:K2"/>
    <mergeCell ref="A1:K1"/>
  </mergeCells>
  <hyperlinks>
    <hyperlink ref="A1" r:id="rId1" display="Décret n° 2024-949 du 21 octobre 2024 fixant les modalités de calcul des indicateurs définis à l'article 1er du décret n° 2024-948 du 21 octobre 2024 relatif à la mesure et à la réduction des écarts de rémunération entre les femmes et les hommes dans la fonction publique hospitalière" xr:uid="{3E4A836C-BE13-4151-8DAD-F340BFC5411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7BFF3-6C5B-4AFD-A27B-2970EED7D118}">
  <sheetPr>
    <tabColor rgb="FFFFD9D9"/>
  </sheetPr>
  <dimension ref="A1:EP20725"/>
  <sheetViews>
    <sheetView showGridLines="0" workbookViewId="0">
      <pane xSplit="1" ySplit="17" topLeftCell="B18" activePane="bottomRight" state="frozen"/>
      <selection activeCell="I14" sqref="I14"/>
      <selection pane="topRight" activeCell="I14" sqref="I14"/>
      <selection pane="bottomLeft" activeCell="I14" sqref="I14"/>
      <selection pane="bottomRight" activeCell="H27" sqref="H27"/>
    </sheetView>
  </sheetViews>
  <sheetFormatPr baseColWidth="10" defaultColWidth="11.44140625" defaultRowHeight="14.4" x14ac:dyDescent="0.3"/>
  <cols>
    <col min="1" max="1" width="38.44140625" customWidth="1"/>
    <col min="2" max="5" width="9.6640625" customWidth="1"/>
    <col min="6" max="7" width="10.5546875" customWidth="1"/>
    <col min="8" max="8" width="10.5546875" style="3" customWidth="1"/>
    <col min="9" max="10" width="10.5546875" customWidth="1"/>
    <col min="11" max="11" width="10.5546875" style="3" customWidth="1"/>
    <col min="12" max="12" width="11.44140625" style="3"/>
    <col min="13" max="13" width="9.6640625" customWidth="1"/>
    <col min="14" max="14" width="10.88671875" bestFit="1" customWidth="1"/>
    <col min="15" max="146" width="11.44140625" style="3"/>
  </cols>
  <sheetData>
    <row r="1" spans="1:146" ht="15" thickBot="1" x14ac:dyDescent="0.35"/>
    <row r="2" spans="1:146" ht="15" thickBot="1" x14ac:dyDescent="0.35">
      <c r="A2" s="318" t="s">
        <v>131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20"/>
    </row>
    <row r="3" spans="1:146" ht="12" customHeight="1" x14ac:dyDescent="0.3"/>
    <row r="4" spans="1:146" s="3" customFormat="1" ht="17.25" customHeight="1" x14ac:dyDescent="0.3">
      <c r="A4" s="196" t="s">
        <v>124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1"/>
      <c r="R4" s="191"/>
    </row>
    <row r="5" spans="1:146" s="195" customFormat="1" ht="6" customHeight="1" thickBot="1" x14ac:dyDescent="0.35">
      <c r="A5" s="192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4"/>
      <c r="R5" s="194"/>
    </row>
    <row r="6" spans="1:146" s="3" customFormat="1" ht="15" thickBot="1" x14ac:dyDescent="0.35">
      <c r="F6" s="334" t="s">
        <v>63</v>
      </c>
      <c r="G6" s="335"/>
      <c r="H6" s="336"/>
      <c r="I6" s="334" t="s">
        <v>134</v>
      </c>
      <c r="J6" s="335"/>
      <c r="K6" s="336"/>
      <c r="L6" s="123"/>
      <c r="M6" s="298" t="s">
        <v>144</v>
      </c>
      <c r="N6" s="299"/>
      <c r="O6" s="299"/>
      <c r="P6" s="299"/>
      <c r="Q6" s="299"/>
      <c r="R6" s="300"/>
    </row>
    <row r="7" spans="1:146" s="3" customFormat="1" ht="15" thickBot="1" x14ac:dyDescent="0.35">
      <c r="F7" s="151" t="s">
        <v>64</v>
      </c>
      <c r="G7" s="152" t="s">
        <v>65</v>
      </c>
      <c r="H7" s="153" t="s">
        <v>66</v>
      </c>
      <c r="I7" s="151" t="s">
        <v>64</v>
      </c>
      <c r="J7" s="152" t="s">
        <v>65</v>
      </c>
      <c r="K7" s="153" t="s">
        <v>66</v>
      </c>
      <c r="M7" s="301"/>
      <c r="N7" s="302"/>
      <c r="O7" s="302"/>
      <c r="P7" s="302"/>
      <c r="Q7" s="302"/>
      <c r="R7" s="303"/>
    </row>
    <row r="8" spans="1:146" s="3" customFormat="1" ht="15" customHeight="1" x14ac:dyDescent="0.3">
      <c r="A8" s="307" t="s">
        <v>67</v>
      </c>
      <c r="B8" s="310" t="s">
        <v>68</v>
      </c>
      <c r="C8" s="311"/>
      <c r="D8" s="311"/>
      <c r="E8" s="312"/>
      <c r="F8" s="62">
        <f>IF(OR(SUM(E18:E39)=0,SUM(D18:D39)=0),0,SUMPRODUCT(C18:C39,E18:E39)/SUM(E18:E39)-SUMPRODUCT(B18:B39,D18:D39)/SUM(D18:D39))</f>
        <v>0</v>
      </c>
      <c r="G8" s="227">
        <f>IF(OR(SUM(E18:E39)=0,SUM(D18:D39)=0),0,SUMPRODUCT(J18:J39,E18:E39)/SUM(E18:E39)-SUMPRODUCT(I18:I39,D18:D39)/SUM(D18:D39))</f>
        <v>0</v>
      </c>
      <c r="H8" s="228">
        <f>IF(OR(SUM(E18:E39)=0,SUM(D18:D39)=0),0,SUMPRODUCT(N18:N39,E18:E39)/SUM(E18:E39)-SUMPRODUCT(M18:M39,D18:D39)/SUM(D18:D39))</f>
        <v>0</v>
      </c>
      <c r="I8" s="274">
        <f>IF($B$16=0,0,F8/$B$16)</f>
        <v>0</v>
      </c>
      <c r="J8" s="275">
        <f>IF($I$16=0,0,G8/$I$16)</f>
        <v>0</v>
      </c>
      <c r="K8" s="276">
        <f>IF($M$16=0,0,H8/$M$16)</f>
        <v>0</v>
      </c>
      <c r="L8" s="63"/>
      <c r="M8" s="301"/>
      <c r="N8" s="302"/>
      <c r="O8" s="302"/>
      <c r="P8" s="302"/>
      <c r="Q8" s="302"/>
      <c r="R8" s="303"/>
    </row>
    <row r="9" spans="1:146" s="3" customFormat="1" ht="15.75" customHeight="1" x14ac:dyDescent="0.3">
      <c r="A9" s="308"/>
      <c r="B9" s="340" t="s">
        <v>69</v>
      </c>
      <c r="C9" s="341"/>
      <c r="D9" s="341"/>
      <c r="E9" s="342"/>
      <c r="F9" s="64">
        <f>SUM(G18:G39)</f>
        <v>0</v>
      </c>
      <c r="G9" s="229">
        <f>SUM(K18:K39)</f>
        <v>0</v>
      </c>
      <c r="H9" s="230">
        <f>SUM(O18:O39)</f>
        <v>0</v>
      </c>
      <c r="I9" s="277">
        <f t="shared" ref="I9:I10" si="0">IF($B$16=0,0,F9/$B$16)</f>
        <v>0</v>
      </c>
      <c r="J9" s="278">
        <f t="shared" ref="J9:J10" si="1">IF($I$16=0,0,G9/$I$16)</f>
        <v>0</v>
      </c>
      <c r="K9" s="279">
        <f t="shared" ref="K9:K10" si="2">IF($M$16=0,0,H9/$M$16)</f>
        <v>0</v>
      </c>
      <c r="L9" s="63"/>
      <c r="M9" s="301"/>
      <c r="N9" s="302"/>
      <c r="O9" s="302"/>
      <c r="P9" s="302"/>
      <c r="Q9" s="302"/>
      <c r="R9" s="303"/>
    </row>
    <row r="10" spans="1:146" s="3" customFormat="1" ht="15" customHeight="1" thickBot="1" x14ac:dyDescent="0.35">
      <c r="A10" s="309"/>
      <c r="B10" s="343" t="s">
        <v>70</v>
      </c>
      <c r="C10" s="344"/>
      <c r="D10" s="344"/>
      <c r="E10" s="345"/>
      <c r="F10" s="65">
        <f>SUM(H18:H39)</f>
        <v>0</v>
      </c>
      <c r="G10" s="231">
        <f>SUM(L18:L39)</f>
        <v>0</v>
      </c>
      <c r="H10" s="232">
        <f>SUM(P18:P39)</f>
        <v>0</v>
      </c>
      <c r="I10" s="280">
        <f t="shared" si="0"/>
        <v>0</v>
      </c>
      <c r="J10" s="281">
        <f t="shared" si="1"/>
        <v>0</v>
      </c>
      <c r="K10" s="282">
        <f t="shared" si="2"/>
        <v>0</v>
      </c>
      <c r="L10" s="63"/>
      <c r="M10" s="304"/>
      <c r="N10" s="305"/>
      <c r="O10" s="305"/>
      <c r="P10" s="305"/>
      <c r="Q10" s="305"/>
      <c r="R10" s="306"/>
    </row>
    <row r="11" spans="1:146" s="3" customFormat="1" ht="15" thickBot="1" x14ac:dyDescent="0.35">
      <c r="B11" s="63"/>
      <c r="I11" s="63"/>
      <c r="M11" s="63"/>
    </row>
    <row r="12" spans="1:146" s="3" customFormat="1" ht="15" customHeight="1" thickBot="1" x14ac:dyDescent="0.35">
      <c r="A12" s="128" t="s">
        <v>71</v>
      </c>
      <c r="B12" s="66" t="str">
        <f>IF(I10=0,"",ABS(I10))</f>
        <v/>
      </c>
      <c r="C12" s="154" t="s">
        <v>109</v>
      </c>
      <c r="D12" s="154"/>
      <c r="E12" s="154"/>
      <c r="F12" s="154"/>
      <c r="G12" s="154"/>
      <c r="H12" s="154"/>
      <c r="I12" s="63"/>
      <c r="M12" s="63"/>
    </row>
    <row r="13" spans="1:146" s="3" customFormat="1" ht="15" customHeight="1" thickBot="1" x14ac:dyDescent="0.35">
      <c r="B13" s="63"/>
      <c r="I13" s="63"/>
      <c r="M13" s="63"/>
    </row>
    <row r="14" spans="1:146" s="3" customFormat="1" ht="21" customHeight="1" thickBot="1" x14ac:dyDescent="0.35">
      <c r="B14" s="346" t="s">
        <v>112</v>
      </c>
      <c r="C14" s="347"/>
      <c r="D14" s="347"/>
      <c r="E14" s="347"/>
      <c r="F14" s="347"/>
      <c r="G14" s="347"/>
      <c r="H14" s="348"/>
      <c r="I14" s="313" t="s">
        <v>111</v>
      </c>
      <c r="J14" s="314"/>
      <c r="K14" s="314"/>
      <c r="L14" s="315"/>
      <c r="M14" s="313" t="s">
        <v>113</v>
      </c>
      <c r="N14" s="314"/>
      <c r="O14" s="314"/>
      <c r="P14" s="314"/>
      <c r="Q14" s="316"/>
      <c r="R14" s="317"/>
    </row>
    <row r="15" spans="1:146" s="49" customFormat="1" ht="37.950000000000003" customHeight="1" thickBot="1" x14ac:dyDescent="0.35">
      <c r="A15" s="67"/>
      <c r="B15" s="321" t="s">
        <v>106</v>
      </c>
      <c r="C15" s="322"/>
      <c r="D15" s="323" t="s">
        <v>104</v>
      </c>
      <c r="E15" s="324"/>
      <c r="F15" s="68" t="s">
        <v>105</v>
      </c>
      <c r="G15" s="325" t="s">
        <v>72</v>
      </c>
      <c r="H15" s="327" t="s">
        <v>73</v>
      </c>
      <c r="I15" s="330" t="s">
        <v>61</v>
      </c>
      <c r="J15" s="331"/>
      <c r="K15" s="332" t="s">
        <v>72</v>
      </c>
      <c r="L15" s="327" t="s">
        <v>73</v>
      </c>
      <c r="M15" s="330" t="s">
        <v>62</v>
      </c>
      <c r="N15" s="331"/>
      <c r="O15" s="333" t="s">
        <v>72</v>
      </c>
      <c r="P15" s="338" t="s">
        <v>73</v>
      </c>
      <c r="Q15" s="294" t="s">
        <v>103</v>
      </c>
      <c r="R15" s="295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</row>
    <row r="16" spans="1:146" s="70" customFormat="1" ht="15.75" customHeight="1" x14ac:dyDescent="0.3">
      <c r="A16" s="69" t="s">
        <v>74</v>
      </c>
      <c r="B16" s="161">
        <f>IF(SUM(D18:D39)=0,0,SUMPRODUCT(B18:B39,D18:D39)/SUM(D18:D39))</f>
        <v>0</v>
      </c>
      <c r="C16" s="162">
        <f>IF(SUM(E18:E39)=0,0,SUMPRODUCT(C18:C39,E18:E39)/SUM(E18:E39))</f>
        <v>0</v>
      </c>
      <c r="D16" s="169">
        <f>SUM(D18:D39)</f>
        <v>0</v>
      </c>
      <c r="E16" s="164">
        <f>SUM(E18:E39)</f>
        <v>0</v>
      </c>
      <c r="F16" s="296">
        <f>IF(SUM(D18:E39)=0,0,SUM(E18:E39)/SUM(D18:E39))</f>
        <v>0</v>
      </c>
      <c r="G16" s="326"/>
      <c r="H16" s="328"/>
      <c r="I16" s="161">
        <f>IF(SUM(D18:E39)=0,0,SUMPRODUCT(I18:I39,D18:D39)/SUM(D18:D39))</f>
        <v>0</v>
      </c>
      <c r="J16" s="162">
        <f>IF(SUM(E18:E39)=0,0,SUMPRODUCT(J18:J39,E18:E39)/SUM(E18:E39))</f>
        <v>0</v>
      </c>
      <c r="K16" s="333"/>
      <c r="L16" s="328"/>
      <c r="M16" s="161">
        <f>IF(SUM(D18:D39)=0,0,SUMPRODUCT(M18:M39,D18:D39)/SUM(D18:D39))</f>
        <v>0</v>
      </c>
      <c r="N16" s="162">
        <f>IF(SUM(D18:D39)=0,0,SUMPRODUCT(N18:N39,E18:E39)/SUM(E18:E39))</f>
        <v>0</v>
      </c>
      <c r="O16" s="333"/>
      <c r="P16" s="338"/>
      <c r="Q16" s="167">
        <f>IF(B16=0,0,M16/B16)</f>
        <v>0</v>
      </c>
      <c r="R16" s="168">
        <f>IF(C16=0,0,N16/C16)</f>
        <v>0</v>
      </c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</row>
    <row r="17" spans="1:146" s="70" customFormat="1" ht="15" thickBot="1" x14ac:dyDescent="0.35">
      <c r="A17" s="71" t="s">
        <v>76</v>
      </c>
      <c r="B17" s="72" t="s">
        <v>12</v>
      </c>
      <c r="C17" s="73" t="s">
        <v>13</v>
      </c>
      <c r="D17" s="87" t="s">
        <v>12</v>
      </c>
      <c r="E17" s="73" t="s">
        <v>13</v>
      </c>
      <c r="F17" s="297"/>
      <c r="G17" s="326"/>
      <c r="H17" s="329"/>
      <c r="I17" s="72" t="s">
        <v>12</v>
      </c>
      <c r="J17" s="73" t="s">
        <v>13</v>
      </c>
      <c r="K17" s="333"/>
      <c r="L17" s="329"/>
      <c r="M17" s="72" t="s">
        <v>12</v>
      </c>
      <c r="N17" s="73" t="s">
        <v>13</v>
      </c>
      <c r="O17" s="337"/>
      <c r="P17" s="339"/>
      <c r="Q17" s="72" t="s">
        <v>12</v>
      </c>
      <c r="R17" s="73" t="s">
        <v>13</v>
      </c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</row>
    <row r="18" spans="1:146" s="49" customFormat="1" ht="13.8" x14ac:dyDescent="0.3">
      <c r="A18" s="83" t="s">
        <v>146</v>
      </c>
      <c r="B18" s="209">
        <f>source_tot!C8</f>
        <v>0</v>
      </c>
      <c r="C18" s="210">
        <f>source_tot!D8</f>
        <v>0</v>
      </c>
      <c r="D18" s="211">
        <f>source_tot!J8</f>
        <v>0</v>
      </c>
      <c r="E18" s="211">
        <f>source_tot!K8</f>
        <v>0</v>
      </c>
      <c r="F18" s="170">
        <f>IF(D18+E18&lt;&gt;0,E18/(D18+E18),0)</f>
        <v>0</v>
      </c>
      <c r="G18" s="214">
        <f>IF(OR(($D$16+$E$16)=0,SUM($E$18:$E$39)=0,($D$16+$E$16)=0,SUM($D$18:$D$39)=0),0,(C18-($B$16*$D$16+$C$16*$E$16)/($D$16+$E$16))*E18/SUM($E$18:$E$39)-(B18-($B$16*$D$16+$C$16*$E$16)/($D$16+$E$16))*D18/SUM($D$18:$D$39)-H18)</f>
        <v>0</v>
      </c>
      <c r="H18" s="214">
        <f t="shared" ref="H18:H39" si="3">IF(OR(D18=0,E18=0),0,(C18-B18)*(D18+E18)/SUM($D$18:$E$39))</f>
        <v>0</v>
      </c>
      <c r="I18" s="209">
        <f>source_tot!E8</f>
        <v>0</v>
      </c>
      <c r="J18" s="212">
        <f>source_tot!F8</f>
        <v>0</v>
      </c>
      <c r="K18" s="216">
        <f t="shared" ref="K18:K39" si="4">IF(OR(($D$16+$E$16)=0,SUM($E$18:$E$39)=0,($D$16+$E$16)=0,SUM($D$18:$D$39)=0),0,(J18-($I$16*$D$16+$J$16*$E$16)/($D$16+$E$16))*E18/SUM($E$18:$E$39)-(I18-($I$16*$D$16+$J$16*$E$16)/($D$16+$E$16))*D18/SUM($D$18:$D$39)-L18)</f>
        <v>0</v>
      </c>
      <c r="L18" s="214">
        <f t="shared" ref="L18:L39" si="5">IF(OR(D18=0,E18=0),0,(J18-I18)*(D18+E18)/SUM($D$18:$E$39))</f>
        <v>0</v>
      </c>
      <c r="M18" s="209">
        <f>source_tot!G8</f>
        <v>0</v>
      </c>
      <c r="N18" s="212">
        <f>source_tot!H8</f>
        <v>0</v>
      </c>
      <c r="O18" s="216">
        <f t="shared" ref="O18:O39" si="6">IF(OR(($D$16+$E$16)=0,SUM($E$18:$E$39)=0,($D$16+$E$16)=0,SUM($D$18:$D$39)=0),0,(N18-($M$16*$D$16+$N$16*$E$16)/($D$16+$E$16))*E18/SUM($E$18:$E$39)-(M18-($M$16*$D$16+$N$16*$E$16)/($D$16+$E$16))*D18/SUM($D$18:$D$39)-P18)</f>
        <v>0</v>
      </c>
      <c r="P18" s="218">
        <f t="shared" ref="P18:P39" si="7">IF(OR(D18=0,E18=0),0,(N18-M18)*(D18+E18)/SUM($D$18:$E$39))</f>
        <v>0</v>
      </c>
      <c r="Q18" s="159">
        <f>IF(M18&lt;&gt;0,M18/B18,0)</f>
        <v>0</v>
      </c>
      <c r="R18" s="160">
        <f>IF(N18&lt;&gt;0,N18/C18,0)</f>
        <v>0</v>
      </c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</row>
    <row r="19" spans="1:146" s="49" customFormat="1" ht="13.8" x14ac:dyDescent="0.3">
      <c r="A19" s="83" t="s">
        <v>26</v>
      </c>
      <c r="B19" s="209">
        <f>source_tot!C9</f>
        <v>0</v>
      </c>
      <c r="C19" s="212">
        <f>source_tot!D9</f>
        <v>0</v>
      </c>
      <c r="D19" s="211">
        <f>source_tot!J9</f>
        <v>0</v>
      </c>
      <c r="E19" s="211">
        <f>source_tot!K9</f>
        <v>0</v>
      </c>
      <c r="F19" s="158">
        <f t="shared" ref="F19:F39" si="8">IF(D19+E19&lt;&gt;0,E19/(D19+E19),0)</f>
        <v>0</v>
      </c>
      <c r="G19" s="215">
        <f t="shared" ref="G19:G39" si="9">IF(OR(($D$16+$E$16)=0,SUM($E$18:$E$39)=0,($D$16+$E$16)=0,SUM($D$18:$D$39)=0),0,(C19-($B$16*$D$16+$C$16*$E$16)/($D$16+$E$16))*E19/SUM($E$18:$E$39)-(B19-($B$16*$D$16+$C$16*$E$16)/($D$16+$E$16))*D19/SUM($D$18:$D$39)-H19)</f>
        <v>0</v>
      </c>
      <c r="H19" s="215">
        <f t="shared" si="3"/>
        <v>0</v>
      </c>
      <c r="I19" s="209">
        <f>source_tot!E9</f>
        <v>0</v>
      </c>
      <c r="J19" s="212">
        <f>source_tot!F9</f>
        <v>0</v>
      </c>
      <c r="K19" s="217">
        <f t="shared" si="4"/>
        <v>0</v>
      </c>
      <c r="L19" s="215">
        <f t="shared" si="5"/>
        <v>0</v>
      </c>
      <c r="M19" s="209">
        <f>source_tot!G9</f>
        <v>0</v>
      </c>
      <c r="N19" s="212">
        <f>source_tot!H9</f>
        <v>0</v>
      </c>
      <c r="O19" s="217">
        <f t="shared" si="6"/>
        <v>0</v>
      </c>
      <c r="P19" s="219">
        <f t="shared" si="7"/>
        <v>0</v>
      </c>
      <c r="Q19" s="159">
        <f t="shared" ref="Q19:R39" si="10">IF(M19&lt;&gt;0,M19/B19,0)</f>
        <v>0</v>
      </c>
      <c r="R19" s="160">
        <f t="shared" si="10"/>
        <v>0</v>
      </c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</row>
    <row r="20" spans="1:146" s="49" customFormat="1" ht="13.8" x14ac:dyDescent="0.3">
      <c r="A20" s="83" t="s">
        <v>27</v>
      </c>
      <c r="B20" s="209">
        <f>source_tot!C10</f>
        <v>0</v>
      </c>
      <c r="C20" s="212">
        <f>source_tot!D10</f>
        <v>0</v>
      </c>
      <c r="D20" s="211">
        <f>source_tot!J10</f>
        <v>0</v>
      </c>
      <c r="E20" s="211">
        <f>source_tot!K10</f>
        <v>0</v>
      </c>
      <c r="F20" s="158">
        <f t="shared" si="8"/>
        <v>0</v>
      </c>
      <c r="G20" s="215">
        <f t="shared" si="9"/>
        <v>0</v>
      </c>
      <c r="H20" s="215">
        <f t="shared" si="3"/>
        <v>0</v>
      </c>
      <c r="I20" s="209">
        <f>source_tot!E10</f>
        <v>0</v>
      </c>
      <c r="J20" s="212">
        <f>source_tot!F10</f>
        <v>0</v>
      </c>
      <c r="K20" s="217">
        <f t="shared" si="4"/>
        <v>0</v>
      </c>
      <c r="L20" s="215">
        <f t="shared" si="5"/>
        <v>0</v>
      </c>
      <c r="M20" s="209">
        <f>source_tot!G10</f>
        <v>0</v>
      </c>
      <c r="N20" s="212">
        <f>source_tot!H10</f>
        <v>0</v>
      </c>
      <c r="O20" s="217">
        <f t="shared" si="6"/>
        <v>0</v>
      </c>
      <c r="P20" s="219">
        <f t="shared" si="7"/>
        <v>0</v>
      </c>
      <c r="Q20" s="159">
        <f t="shared" si="10"/>
        <v>0</v>
      </c>
      <c r="R20" s="160">
        <f t="shared" si="10"/>
        <v>0</v>
      </c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</row>
    <row r="21" spans="1:146" s="49" customFormat="1" ht="13.8" x14ac:dyDescent="0.3">
      <c r="A21" s="83" t="s">
        <v>28</v>
      </c>
      <c r="B21" s="209">
        <f>source_tot!C11</f>
        <v>0</v>
      </c>
      <c r="C21" s="212">
        <f>source_tot!D11</f>
        <v>0</v>
      </c>
      <c r="D21" s="211">
        <f>source_tot!J11</f>
        <v>0</v>
      </c>
      <c r="E21" s="211">
        <f>source_tot!K11</f>
        <v>0</v>
      </c>
      <c r="F21" s="158">
        <f t="shared" si="8"/>
        <v>0</v>
      </c>
      <c r="G21" s="215">
        <f t="shared" si="9"/>
        <v>0</v>
      </c>
      <c r="H21" s="215">
        <f t="shared" si="3"/>
        <v>0</v>
      </c>
      <c r="I21" s="209">
        <f>source_tot!E11</f>
        <v>0</v>
      </c>
      <c r="J21" s="212">
        <f>source_tot!F11</f>
        <v>0</v>
      </c>
      <c r="K21" s="217">
        <f t="shared" si="4"/>
        <v>0</v>
      </c>
      <c r="L21" s="215">
        <f t="shared" si="5"/>
        <v>0</v>
      </c>
      <c r="M21" s="209">
        <f>source_tot!G11</f>
        <v>0</v>
      </c>
      <c r="N21" s="212">
        <f>source_tot!H11</f>
        <v>0</v>
      </c>
      <c r="O21" s="217">
        <f t="shared" si="6"/>
        <v>0</v>
      </c>
      <c r="P21" s="219">
        <f t="shared" si="7"/>
        <v>0</v>
      </c>
      <c r="Q21" s="159">
        <f t="shared" si="10"/>
        <v>0</v>
      </c>
      <c r="R21" s="160">
        <f t="shared" si="10"/>
        <v>0</v>
      </c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</row>
    <row r="22" spans="1:146" s="49" customFormat="1" ht="13.8" x14ac:dyDescent="0.3">
      <c r="A22" s="14" t="s">
        <v>136</v>
      </c>
      <c r="B22" s="209">
        <f>source_tot!C12</f>
        <v>0</v>
      </c>
      <c r="C22" s="212">
        <f>source_tot!D12</f>
        <v>0</v>
      </c>
      <c r="D22" s="211">
        <f>source_tot!J12</f>
        <v>0</v>
      </c>
      <c r="E22" s="211">
        <f>source_tot!K12</f>
        <v>0</v>
      </c>
      <c r="F22" s="158">
        <f t="shared" si="8"/>
        <v>0</v>
      </c>
      <c r="G22" s="215">
        <f t="shared" si="9"/>
        <v>0</v>
      </c>
      <c r="H22" s="215">
        <f t="shared" si="3"/>
        <v>0</v>
      </c>
      <c r="I22" s="209">
        <f>source_tot!E12</f>
        <v>0</v>
      </c>
      <c r="J22" s="212">
        <f>source_tot!F12</f>
        <v>0</v>
      </c>
      <c r="K22" s="217">
        <f t="shared" si="4"/>
        <v>0</v>
      </c>
      <c r="L22" s="215">
        <f t="shared" si="5"/>
        <v>0</v>
      </c>
      <c r="M22" s="209">
        <f>source_tot!G12</f>
        <v>0</v>
      </c>
      <c r="N22" s="212">
        <f>source_tot!H12</f>
        <v>0</v>
      </c>
      <c r="O22" s="217">
        <f t="shared" si="6"/>
        <v>0</v>
      </c>
      <c r="P22" s="219">
        <f t="shared" si="7"/>
        <v>0</v>
      </c>
      <c r="Q22" s="159">
        <f t="shared" si="10"/>
        <v>0</v>
      </c>
      <c r="R22" s="160">
        <f t="shared" si="10"/>
        <v>0</v>
      </c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</row>
    <row r="23" spans="1:146" s="49" customFormat="1" ht="13.8" x14ac:dyDescent="0.3">
      <c r="A23" s="14" t="s">
        <v>137</v>
      </c>
      <c r="B23" s="209">
        <f>source_tot!C13</f>
        <v>0</v>
      </c>
      <c r="C23" s="212">
        <f>source_tot!D13</f>
        <v>0</v>
      </c>
      <c r="D23" s="211">
        <f>source_tot!J13</f>
        <v>0</v>
      </c>
      <c r="E23" s="211">
        <f>source_tot!K13</f>
        <v>0</v>
      </c>
      <c r="F23" s="158">
        <f t="shared" si="8"/>
        <v>0</v>
      </c>
      <c r="G23" s="215">
        <f t="shared" si="9"/>
        <v>0</v>
      </c>
      <c r="H23" s="215">
        <f t="shared" si="3"/>
        <v>0</v>
      </c>
      <c r="I23" s="209">
        <f>source_tot!E13</f>
        <v>0</v>
      </c>
      <c r="J23" s="212">
        <f>source_tot!F13</f>
        <v>0</v>
      </c>
      <c r="K23" s="217">
        <f t="shared" si="4"/>
        <v>0</v>
      </c>
      <c r="L23" s="215">
        <f t="shared" si="5"/>
        <v>0</v>
      </c>
      <c r="M23" s="213">
        <f>source_tot!G13</f>
        <v>0</v>
      </c>
      <c r="N23" s="212">
        <f>source_tot!H13</f>
        <v>0</v>
      </c>
      <c r="O23" s="217">
        <f t="shared" si="6"/>
        <v>0</v>
      </c>
      <c r="P23" s="219">
        <f t="shared" si="7"/>
        <v>0</v>
      </c>
      <c r="Q23" s="159">
        <f t="shared" si="10"/>
        <v>0</v>
      </c>
      <c r="R23" s="160">
        <f t="shared" si="10"/>
        <v>0</v>
      </c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  <c r="DJ23" s="40"/>
      <c r="DK23" s="40"/>
      <c r="DL23" s="40"/>
      <c r="DM23" s="40"/>
      <c r="DN23" s="40"/>
      <c r="DO23" s="40"/>
      <c r="DP23" s="40"/>
      <c r="DQ23" s="40"/>
      <c r="DR23" s="40"/>
      <c r="DS23" s="40"/>
      <c r="DT23" s="40"/>
      <c r="DU23" s="40"/>
      <c r="DV23" s="40"/>
      <c r="DW23" s="40"/>
      <c r="DX23" s="40"/>
      <c r="DY23" s="40"/>
      <c r="DZ23" s="40"/>
      <c r="EA23" s="40"/>
      <c r="EB23" s="40"/>
      <c r="EC23" s="40"/>
      <c r="ED23" s="40"/>
      <c r="EE23" s="40"/>
      <c r="EF23" s="40"/>
      <c r="EG23" s="40"/>
      <c r="EH23" s="40"/>
      <c r="EI23" s="40"/>
      <c r="EJ23" s="40"/>
      <c r="EK23" s="40"/>
      <c r="EL23" s="40"/>
      <c r="EM23" s="40"/>
      <c r="EN23" s="40"/>
      <c r="EO23" s="40"/>
      <c r="EP23" s="40"/>
    </row>
    <row r="24" spans="1:146" s="49" customFormat="1" ht="13.8" x14ac:dyDescent="0.3">
      <c r="A24" s="14" t="s">
        <v>138</v>
      </c>
      <c r="B24" s="209">
        <f>source_tot!C14</f>
        <v>0</v>
      </c>
      <c r="C24" s="212">
        <f>source_tot!D14</f>
        <v>0</v>
      </c>
      <c r="D24" s="211">
        <f>source_tot!J14</f>
        <v>0</v>
      </c>
      <c r="E24" s="211">
        <f>source_tot!K14</f>
        <v>0</v>
      </c>
      <c r="F24" s="158">
        <f t="shared" si="8"/>
        <v>0</v>
      </c>
      <c r="G24" s="215">
        <f t="shared" si="9"/>
        <v>0</v>
      </c>
      <c r="H24" s="215">
        <f t="shared" si="3"/>
        <v>0</v>
      </c>
      <c r="I24" s="209">
        <f>source_tot!E14</f>
        <v>0</v>
      </c>
      <c r="J24" s="212">
        <f>source_tot!F14</f>
        <v>0</v>
      </c>
      <c r="K24" s="217">
        <f t="shared" si="4"/>
        <v>0</v>
      </c>
      <c r="L24" s="215">
        <f t="shared" si="5"/>
        <v>0</v>
      </c>
      <c r="M24" s="213">
        <f>source_tot!G14</f>
        <v>0</v>
      </c>
      <c r="N24" s="212">
        <f>source_tot!H14</f>
        <v>0</v>
      </c>
      <c r="O24" s="217">
        <f t="shared" si="6"/>
        <v>0</v>
      </c>
      <c r="P24" s="219">
        <f t="shared" si="7"/>
        <v>0</v>
      </c>
      <c r="Q24" s="159">
        <f t="shared" si="10"/>
        <v>0</v>
      </c>
      <c r="R24" s="160">
        <f t="shared" si="10"/>
        <v>0</v>
      </c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</row>
    <row r="25" spans="1:146" s="49" customFormat="1" ht="13.8" x14ac:dyDescent="0.3">
      <c r="A25" s="14" t="s">
        <v>6</v>
      </c>
      <c r="B25" s="209">
        <f>source_tot!C15</f>
        <v>0</v>
      </c>
      <c r="C25" s="212">
        <f>source_tot!D15</f>
        <v>0</v>
      </c>
      <c r="D25" s="211">
        <f>source_tot!J15</f>
        <v>0</v>
      </c>
      <c r="E25" s="211">
        <f>source_tot!K15</f>
        <v>0</v>
      </c>
      <c r="F25" s="158">
        <f t="shared" si="8"/>
        <v>0</v>
      </c>
      <c r="G25" s="215">
        <f t="shared" si="9"/>
        <v>0</v>
      </c>
      <c r="H25" s="215">
        <f t="shared" si="3"/>
        <v>0</v>
      </c>
      <c r="I25" s="209">
        <f>source_tot!E15</f>
        <v>0</v>
      </c>
      <c r="J25" s="212">
        <f>source_tot!F15</f>
        <v>0</v>
      </c>
      <c r="K25" s="217">
        <f t="shared" si="4"/>
        <v>0</v>
      </c>
      <c r="L25" s="215">
        <f t="shared" si="5"/>
        <v>0</v>
      </c>
      <c r="M25" s="213">
        <f>source_tot!G15</f>
        <v>0</v>
      </c>
      <c r="N25" s="212">
        <f>source_tot!H15</f>
        <v>0</v>
      </c>
      <c r="O25" s="217">
        <f t="shared" si="6"/>
        <v>0</v>
      </c>
      <c r="P25" s="219">
        <f t="shared" si="7"/>
        <v>0</v>
      </c>
      <c r="Q25" s="159">
        <f t="shared" si="10"/>
        <v>0</v>
      </c>
      <c r="R25" s="160">
        <f t="shared" si="10"/>
        <v>0</v>
      </c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</row>
    <row r="26" spans="1:146" s="49" customFormat="1" ht="13.8" x14ac:dyDescent="0.3">
      <c r="A26" s="14" t="s">
        <v>7</v>
      </c>
      <c r="B26" s="209">
        <f>source_tot!C16</f>
        <v>0</v>
      </c>
      <c r="C26" s="212">
        <f>source_tot!D16</f>
        <v>0</v>
      </c>
      <c r="D26" s="211">
        <f>source_tot!J16</f>
        <v>0</v>
      </c>
      <c r="E26" s="211">
        <f>source_tot!K16</f>
        <v>0</v>
      </c>
      <c r="F26" s="158">
        <f t="shared" si="8"/>
        <v>0</v>
      </c>
      <c r="G26" s="215">
        <f t="shared" si="9"/>
        <v>0</v>
      </c>
      <c r="H26" s="215">
        <f t="shared" si="3"/>
        <v>0</v>
      </c>
      <c r="I26" s="209">
        <f>source_tot!E16</f>
        <v>0</v>
      </c>
      <c r="J26" s="212">
        <f>source_tot!F16</f>
        <v>0</v>
      </c>
      <c r="K26" s="217">
        <f t="shared" si="4"/>
        <v>0</v>
      </c>
      <c r="L26" s="215">
        <f t="shared" si="5"/>
        <v>0</v>
      </c>
      <c r="M26" s="213">
        <f>source_tot!G16</f>
        <v>0</v>
      </c>
      <c r="N26" s="212">
        <f>source_tot!H16</f>
        <v>0</v>
      </c>
      <c r="O26" s="217">
        <f t="shared" si="6"/>
        <v>0</v>
      </c>
      <c r="P26" s="219">
        <f t="shared" si="7"/>
        <v>0</v>
      </c>
      <c r="Q26" s="159">
        <f t="shared" si="10"/>
        <v>0</v>
      </c>
      <c r="R26" s="160">
        <f t="shared" si="10"/>
        <v>0</v>
      </c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</row>
    <row r="27" spans="1:146" s="49" customFormat="1" ht="13.8" x14ac:dyDescent="0.3">
      <c r="A27" s="14" t="s">
        <v>8</v>
      </c>
      <c r="B27" s="209">
        <f>source_tot!C17</f>
        <v>0</v>
      </c>
      <c r="C27" s="212">
        <f>source_tot!D17</f>
        <v>0</v>
      </c>
      <c r="D27" s="211">
        <f>source_tot!J17</f>
        <v>0</v>
      </c>
      <c r="E27" s="211">
        <f>source_tot!K17</f>
        <v>0</v>
      </c>
      <c r="F27" s="158">
        <f t="shared" si="8"/>
        <v>0</v>
      </c>
      <c r="G27" s="215">
        <f t="shared" si="9"/>
        <v>0</v>
      </c>
      <c r="H27" s="215">
        <f t="shared" si="3"/>
        <v>0</v>
      </c>
      <c r="I27" s="209">
        <f>source_tot!E17</f>
        <v>0</v>
      </c>
      <c r="J27" s="212">
        <f>source_tot!F17</f>
        <v>0</v>
      </c>
      <c r="K27" s="217">
        <f t="shared" si="4"/>
        <v>0</v>
      </c>
      <c r="L27" s="215">
        <f t="shared" si="5"/>
        <v>0</v>
      </c>
      <c r="M27" s="213">
        <f>source_tot!G17</f>
        <v>0</v>
      </c>
      <c r="N27" s="212">
        <f>source_tot!H17</f>
        <v>0</v>
      </c>
      <c r="O27" s="217">
        <f t="shared" si="6"/>
        <v>0</v>
      </c>
      <c r="P27" s="219">
        <f t="shared" si="7"/>
        <v>0</v>
      </c>
      <c r="Q27" s="159">
        <f t="shared" si="10"/>
        <v>0</v>
      </c>
      <c r="R27" s="160">
        <f t="shared" si="10"/>
        <v>0</v>
      </c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</row>
    <row r="28" spans="1:146" s="49" customFormat="1" ht="13.8" x14ac:dyDescent="0.3">
      <c r="A28" s="14" t="s">
        <v>3</v>
      </c>
      <c r="B28" s="209">
        <f>source_tot!C18</f>
        <v>0</v>
      </c>
      <c r="C28" s="212">
        <f>source_tot!D18</f>
        <v>0</v>
      </c>
      <c r="D28" s="211">
        <f>source_tot!J18</f>
        <v>0</v>
      </c>
      <c r="E28" s="211">
        <f>source_tot!K18</f>
        <v>0</v>
      </c>
      <c r="F28" s="158">
        <f t="shared" si="8"/>
        <v>0</v>
      </c>
      <c r="G28" s="215">
        <f t="shared" si="9"/>
        <v>0</v>
      </c>
      <c r="H28" s="215">
        <f t="shared" si="3"/>
        <v>0</v>
      </c>
      <c r="I28" s="209">
        <f>source_tot!E18</f>
        <v>0</v>
      </c>
      <c r="J28" s="212">
        <f>source_tot!F18</f>
        <v>0</v>
      </c>
      <c r="K28" s="217">
        <f t="shared" si="4"/>
        <v>0</v>
      </c>
      <c r="L28" s="215">
        <f t="shared" si="5"/>
        <v>0</v>
      </c>
      <c r="M28" s="213">
        <f>source_tot!G18</f>
        <v>0</v>
      </c>
      <c r="N28" s="212">
        <f>source_tot!H18</f>
        <v>0</v>
      </c>
      <c r="O28" s="217">
        <f t="shared" si="6"/>
        <v>0</v>
      </c>
      <c r="P28" s="219">
        <f t="shared" si="7"/>
        <v>0</v>
      </c>
      <c r="Q28" s="159">
        <f t="shared" si="10"/>
        <v>0</v>
      </c>
      <c r="R28" s="160">
        <f t="shared" si="10"/>
        <v>0</v>
      </c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</row>
    <row r="29" spans="1:146" s="49" customFormat="1" ht="13.8" x14ac:dyDescent="0.3">
      <c r="A29" s="14" t="s">
        <v>4</v>
      </c>
      <c r="B29" s="209">
        <f>source_tot!C19</f>
        <v>0</v>
      </c>
      <c r="C29" s="212">
        <f>source_tot!D19</f>
        <v>0</v>
      </c>
      <c r="D29" s="211">
        <f>source_tot!J19</f>
        <v>0</v>
      </c>
      <c r="E29" s="211">
        <f>source_tot!K19</f>
        <v>0</v>
      </c>
      <c r="F29" s="158">
        <f t="shared" si="8"/>
        <v>0</v>
      </c>
      <c r="G29" s="215">
        <f t="shared" si="9"/>
        <v>0</v>
      </c>
      <c r="H29" s="215">
        <f t="shared" si="3"/>
        <v>0</v>
      </c>
      <c r="I29" s="209">
        <f>source_tot!E19</f>
        <v>0</v>
      </c>
      <c r="J29" s="212">
        <f>source_tot!F19</f>
        <v>0</v>
      </c>
      <c r="K29" s="217">
        <f t="shared" si="4"/>
        <v>0</v>
      </c>
      <c r="L29" s="215">
        <f t="shared" si="5"/>
        <v>0</v>
      </c>
      <c r="M29" s="213">
        <f>source_tot!G19</f>
        <v>0</v>
      </c>
      <c r="N29" s="212">
        <f>source_tot!H19</f>
        <v>0</v>
      </c>
      <c r="O29" s="217">
        <f t="shared" si="6"/>
        <v>0</v>
      </c>
      <c r="P29" s="219">
        <f t="shared" si="7"/>
        <v>0</v>
      </c>
      <c r="Q29" s="159">
        <f t="shared" si="10"/>
        <v>0</v>
      </c>
      <c r="R29" s="160">
        <f t="shared" si="10"/>
        <v>0</v>
      </c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</row>
    <row r="30" spans="1:146" s="49" customFormat="1" ht="13.8" x14ac:dyDescent="0.3">
      <c r="A30" s="14" t="s">
        <v>5</v>
      </c>
      <c r="B30" s="209">
        <f>source_tot!C20</f>
        <v>0</v>
      </c>
      <c r="C30" s="212">
        <f>source_tot!D20</f>
        <v>0</v>
      </c>
      <c r="D30" s="211">
        <f>source_tot!J20</f>
        <v>0</v>
      </c>
      <c r="E30" s="211">
        <f>source_tot!K20</f>
        <v>0</v>
      </c>
      <c r="F30" s="158">
        <f t="shared" si="8"/>
        <v>0</v>
      </c>
      <c r="G30" s="215">
        <f t="shared" si="9"/>
        <v>0</v>
      </c>
      <c r="H30" s="215">
        <f t="shared" si="3"/>
        <v>0</v>
      </c>
      <c r="I30" s="209">
        <f>source_tot!E20</f>
        <v>0</v>
      </c>
      <c r="J30" s="212">
        <f>source_tot!F20</f>
        <v>0</v>
      </c>
      <c r="K30" s="217">
        <f t="shared" si="4"/>
        <v>0</v>
      </c>
      <c r="L30" s="215">
        <f t="shared" si="5"/>
        <v>0</v>
      </c>
      <c r="M30" s="213">
        <f>source_tot!G20</f>
        <v>0</v>
      </c>
      <c r="N30" s="212">
        <f>source_tot!H20</f>
        <v>0</v>
      </c>
      <c r="O30" s="217">
        <f t="shared" si="6"/>
        <v>0</v>
      </c>
      <c r="P30" s="219">
        <f t="shared" si="7"/>
        <v>0</v>
      </c>
      <c r="Q30" s="159">
        <f t="shared" si="10"/>
        <v>0</v>
      </c>
      <c r="R30" s="160">
        <f t="shared" si="10"/>
        <v>0</v>
      </c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</row>
    <row r="31" spans="1:146" s="49" customFormat="1" ht="13.8" x14ac:dyDescent="0.3">
      <c r="A31" s="14" t="s">
        <v>23</v>
      </c>
      <c r="B31" s="209">
        <f>source_tot!C21</f>
        <v>0</v>
      </c>
      <c r="C31" s="212">
        <f>source_tot!D21</f>
        <v>0</v>
      </c>
      <c r="D31" s="211">
        <f>source_tot!J21</f>
        <v>0</v>
      </c>
      <c r="E31" s="211">
        <f>source_tot!K21</f>
        <v>0</v>
      </c>
      <c r="F31" s="158">
        <f t="shared" si="8"/>
        <v>0</v>
      </c>
      <c r="G31" s="215">
        <f t="shared" si="9"/>
        <v>0</v>
      </c>
      <c r="H31" s="215">
        <f t="shared" si="3"/>
        <v>0</v>
      </c>
      <c r="I31" s="209">
        <f>source_tot!E21</f>
        <v>0</v>
      </c>
      <c r="J31" s="212">
        <f>source_tot!F21</f>
        <v>0</v>
      </c>
      <c r="K31" s="217">
        <f t="shared" si="4"/>
        <v>0</v>
      </c>
      <c r="L31" s="215">
        <f t="shared" si="5"/>
        <v>0</v>
      </c>
      <c r="M31" s="213">
        <f>source_tot!G21</f>
        <v>0</v>
      </c>
      <c r="N31" s="212">
        <f>source_tot!H21</f>
        <v>0</v>
      </c>
      <c r="O31" s="217">
        <f t="shared" si="6"/>
        <v>0</v>
      </c>
      <c r="P31" s="219">
        <f t="shared" si="7"/>
        <v>0</v>
      </c>
      <c r="Q31" s="159">
        <f t="shared" si="10"/>
        <v>0</v>
      </c>
      <c r="R31" s="160">
        <f t="shared" si="10"/>
        <v>0</v>
      </c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</row>
    <row r="32" spans="1:146" s="49" customFormat="1" ht="13.8" x14ac:dyDescent="0.3">
      <c r="A32" s="14" t="s">
        <v>24</v>
      </c>
      <c r="B32" s="209">
        <f>source_tot!C22</f>
        <v>0</v>
      </c>
      <c r="C32" s="212">
        <f>source_tot!D22</f>
        <v>0</v>
      </c>
      <c r="D32" s="211">
        <f>source_tot!J22</f>
        <v>0</v>
      </c>
      <c r="E32" s="211">
        <f>source_tot!K22</f>
        <v>0</v>
      </c>
      <c r="F32" s="158">
        <f t="shared" si="8"/>
        <v>0</v>
      </c>
      <c r="G32" s="215">
        <f t="shared" si="9"/>
        <v>0</v>
      </c>
      <c r="H32" s="215">
        <f t="shared" si="3"/>
        <v>0</v>
      </c>
      <c r="I32" s="209">
        <f>source_tot!E22</f>
        <v>0</v>
      </c>
      <c r="J32" s="212">
        <f>source_tot!F22</f>
        <v>0</v>
      </c>
      <c r="K32" s="217">
        <f t="shared" si="4"/>
        <v>0</v>
      </c>
      <c r="L32" s="215">
        <f t="shared" si="5"/>
        <v>0</v>
      </c>
      <c r="M32" s="213">
        <f>source_tot!G22</f>
        <v>0</v>
      </c>
      <c r="N32" s="212">
        <f>source_tot!H22</f>
        <v>0</v>
      </c>
      <c r="O32" s="217">
        <f t="shared" si="6"/>
        <v>0</v>
      </c>
      <c r="P32" s="219">
        <f t="shared" si="7"/>
        <v>0</v>
      </c>
      <c r="Q32" s="159">
        <f t="shared" si="10"/>
        <v>0</v>
      </c>
      <c r="R32" s="160">
        <f t="shared" si="10"/>
        <v>0</v>
      </c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</row>
    <row r="33" spans="1:146" s="49" customFormat="1" ht="13.8" x14ac:dyDescent="0.3">
      <c r="A33" s="14" t="s">
        <v>25</v>
      </c>
      <c r="B33" s="209">
        <f>source_tot!C23</f>
        <v>0</v>
      </c>
      <c r="C33" s="212">
        <f>source_tot!D23</f>
        <v>0</v>
      </c>
      <c r="D33" s="211">
        <f>source_tot!J23</f>
        <v>0</v>
      </c>
      <c r="E33" s="211">
        <f>source_tot!K23</f>
        <v>0</v>
      </c>
      <c r="F33" s="158">
        <f t="shared" si="8"/>
        <v>0</v>
      </c>
      <c r="G33" s="215">
        <f t="shared" si="9"/>
        <v>0</v>
      </c>
      <c r="H33" s="215">
        <f t="shared" si="3"/>
        <v>0</v>
      </c>
      <c r="I33" s="209">
        <f>source_tot!E23</f>
        <v>0</v>
      </c>
      <c r="J33" s="212">
        <f>source_tot!F23</f>
        <v>0</v>
      </c>
      <c r="K33" s="217">
        <f t="shared" si="4"/>
        <v>0</v>
      </c>
      <c r="L33" s="215">
        <f t="shared" si="5"/>
        <v>0</v>
      </c>
      <c r="M33" s="213">
        <f>source_tot!G23</f>
        <v>0</v>
      </c>
      <c r="N33" s="212">
        <f>source_tot!H23</f>
        <v>0</v>
      </c>
      <c r="O33" s="217">
        <f t="shared" si="6"/>
        <v>0</v>
      </c>
      <c r="P33" s="219">
        <f t="shared" si="7"/>
        <v>0</v>
      </c>
      <c r="Q33" s="159">
        <f t="shared" si="10"/>
        <v>0</v>
      </c>
      <c r="R33" s="160">
        <f t="shared" si="10"/>
        <v>0</v>
      </c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</row>
    <row r="34" spans="1:146" s="49" customFormat="1" ht="13.8" x14ac:dyDescent="0.3">
      <c r="A34" s="14" t="s">
        <v>32</v>
      </c>
      <c r="B34" s="209">
        <f>source_tot!C24</f>
        <v>0</v>
      </c>
      <c r="C34" s="212">
        <f>source_tot!D24</f>
        <v>0</v>
      </c>
      <c r="D34" s="211">
        <f>source_tot!J24</f>
        <v>0</v>
      </c>
      <c r="E34" s="211">
        <f>source_tot!K24</f>
        <v>0</v>
      </c>
      <c r="F34" s="158">
        <f t="shared" si="8"/>
        <v>0</v>
      </c>
      <c r="G34" s="215">
        <f t="shared" si="9"/>
        <v>0</v>
      </c>
      <c r="H34" s="215">
        <f t="shared" si="3"/>
        <v>0</v>
      </c>
      <c r="I34" s="209">
        <f>source_tot!E24</f>
        <v>0</v>
      </c>
      <c r="J34" s="212">
        <f>source_tot!F24</f>
        <v>0</v>
      </c>
      <c r="K34" s="217">
        <f t="shared" si="4"/>
        <v>0</v>
      </c>
      <c r="L34" s="215">
        <f t="shared" si="5"/>
        <v>0</v>
      </c>
      <c r="M34" s="213">
        <f>source_tot!G24</f>
        <v>0</v>
      </c>
      <c r="N34" s="212">
        <f>source_tot!H24</f>
        <v>0</v>
      </c>
      <c r="O34" s="217">
        <f t="shared" si="6"/>
        <v>0</v>
      </c>
      <c r="P34" s="219">
        <f t="shared" si="7"/>
        <v>0</v>
      </c>
      <c r="Q34" s="159">
        <f t="shared" si="10"/>
        <v>0</v>
      </c>
      <c r="R34" s="160">
        <f t="shared" si="10"/>
        <v>0</v>
      </c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  <c r="EL34" s="40"/>
      <c r="EM34" s="40"/>
      <c r="EN34" s="40"/>
      <c r="EO34" s="40"/>
      <c r="EP34" s="40"/>
    </row>
    <row r="35" spans="1:146" s="49" customFormat="1" ht="13.8" x14ac:dyDescent="0.3">
      <c r="A35" s="14" t="s">
        <v>33</v>
      </c>
      <c r="B35" s="209">
        <f>source_tot!C25</f>
        <v>0</v>
      </c>
      <c r="C35" s="212">
        <f>source_tot!D25</f>
        <v>0</v>
      </c>
      <c r="D35" s="211">
        <f>source_tot!J25</f>
        <v>0</v>
      </c>
      <c r="E35" s="211">
        <f>source_tot!K25</f>
        <v>0</v>
      </c>
      <c r="F35" s="158">
        <f t="shared" si="8"/>
        <v>0</v>
      </c>
      <c r="G35" s="215">
        <f t="shared" si="9"/>
        <v>0</v>
      </c>
      <c r="H35" s="215">
        <f t="shared" si="3"/>
        <v>0</v>
      </c>
      <c r="I35" s="209">
        <f>source_tot!E25</f>
        <v>0</v>
      </c>
      <c r="J35" s="212">
        <f>source_tot!F25</f>
        <v>0</v>
      </c>
      <c r="K35" s="217">
        <f t="shared" si="4"/>
        <v>0</v>
      </c>
      <c r="L35" s="215">
        <f t="shared" si="5"/>
        <v>0</v>
      </c>
      <c r="M35" s="213">
        <f>source_tot!G25</f>
        <v>0</v>
      </c>
      <c r="N35" s="212">
        <f>source_tot!H25</f>
        <v>0</v>
      </c>
      <c r="O35" s="217">
        <f t="shared" si="6"/>
        <v>0</v>
      </c>
      <c r="P35" s="219">
        <f t="shared" si="7"/>
        <v>0</v>
      </c>
      <c r="Q35" s="159">
        <f t="shared" si="10"/>
        <v>0</v>
      </c>
      <c r="R35" s="160">
        <f t="shared" si="10"/>
        <v>0</v>
      </c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</row>
    <row r="36" spans="1:146" s="49" customFormat="1" ht="13.8" x14ac:dyDescent="0.3">
      <c r="A36" s="14" t="s">
        <v>34</v>
      </c>
      <c r="B36" s="209">
        <f>source_tot!C26</f>
        <v>0</v>
      </c>
      <c r="C36" s="212">
        <f>source_tot!D26</f>
        <v>0</v>
      </c>
      <c r="D36" s="211">
        <f>source_tot!J26</f>
        <v>0</v>
      </c>
      <c r="E36" s="211">
        <f>source_tot!K26</f>
        <v>0</v>
      </c>
      <c r="F36" s="158">
        <f t="shared" si="8"/>
        <v>0</v>
      </c>
      <c r="G36" s="215">
        <f t="shared" si="9"/>
        <v>0</v>
      </c>
      <c r="H36" s="215">
        <f t="shared" si="3"/>
        <v>0</v>
      </c>
      <c r="I36" s="209">
        <f>source_tot!E26</f>
        <v>0</v>
      </c>
      <c r="J36" s="212">
        <f>source_tot!F26</f>
        <v>0</v>
      </c>
      <c r="K36" s="217">
        <f t="shared" si="4"/>
        <v>0</v>
      </c>
      <c r="L36" s="215">
        <f t="shared" si="5"/>
        <v>0</v>
      </c>
      <c r="M36" s="213">
        <f>source_tot!G26</f>
        <v>0</v>
      </c>
      <c r="N36" s="212">
        <f>source_tot!H26</f>
        <v>0</v>
      </c>
      <c r="O36" s="217">
        <f t="shared" si="6"/>
        <v>0</v>
      </c>
      <c r="P36" s="219">
        <f t="shared" si="7"/>
        <v>0</v>
      </c>
      <c r="Q36" s="159">
        <f t="shared" si="10"/>
        <v>0</v>
      </c>
      <c r="R36" s="160">
        <f t="shared" si="10"/>
        <v>0</v>
      </c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</row>
    <row r="37" spans="1:146" s="49" customFormat="1" ht="13.8" x14ac:dyDescent="0.3">
      <c r="A37" s="14" t="s">
        <v>35</v>
      </c>
      <c r="B37" s="209">
        <f>source_tot!C27</f>
        <v>0</v>
      </c>
      <c r="C37" s="212">
        <f>source_tot!D27</f>
        <v>0</v>
      </c>
      <c r="D37" s="211">
        <f>source_tot!J27</f>
        <v>0</v>
      </c>
      <c r="E37" s="211">
        <f>source_tot!K27</f>
        <v>0</v>
      </c>
      <c r="F37" s="158">
        <f t="shared" si="8"/>
        <v>0</v>
      </c>
      <c r="G37" s="215">
        <f t="shared" si="9"/>
        <v>0</v>
      </c>
      <c r="H37" s="215">
        <f t="shared" si="3"/>
        <v>0</v>
      </c>
      <c r="I37" s="209">
        <f>source_tot!E27</f>
        <v>0</v>
      </c>
      <c r="J37" s="212">
        <f>source_tot!F27</f>
        <v>0</v>
      </c>
      <c r="K37" s="217">
        <f t="shared" si="4"/>
        <v>0</v>
      </c>
      <c r="L37" s="215">
        <f t="shared" si="5"/>
        <v>0</v>
      </c>
      <c r="M37" s="213">
        <f>source_tot!G27</f>
        <v>0</v>
      </c>
      <c r="N37" s="212">
        <f>source_tot!H27</f>
        <v>0</v>
      </c>
      <c r="O37" s="217">
        <f t="shared" si="6"/>
        <v>0</v>
      </c>
      <c r="P37" s="219">
        <f t="shared" si="7"/>
        <v>0</v>
      </c>
      <c r="Q37" s="159">
        <f t="shared" si="10"/>
        <v>0</v>
      </c>
      <c r="R37" s="160">
        <f t="shared" si="10"/>
        <v>0</v>
      </c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</row>
    <row r="38" spans="1:146" s="49" customFormat="1" ht="13.8" x14ac:dyDescent="0.3">
      <c r="A38" s="14" t="s">
        <v>36</v>
      </c>
      <c r="B38" s="209">
        <f>source_tot!C28</f>
        <v>0</v>
      </c>
      <c r="C38" s="212">
        <f>source_tot!D28</f>
        <v>0</v>
      </c>
      <c r="D38" s="211">
        <f>source_tot!J28</f>
        <v>0</v>
      </c>
      <c r="E38" s="211">
        <f>source_tot!K28</f>
        <v>0</v>
      </c>
      <c r="F38" s="158">
        <f t="shared" si="8"/>
        <v>0</v>
      </c>
      <c r="G38" s="215">
        <f t="shared" si="9"/>
        <v>0</v>
      </c>
      <c r="H38" s="215">
        <f t="shared" si="3"/>
        <v>0</v>
      </c>
      <c r="I38" s="209">
        <f>source_tot!E28</f>
        <v>0</v>
      </c>
      <c r="J38" s="212">
        <f>source_tot!F28</f>
        <v>0</v>
      </c>
      <c r="K38" s="217">
        <f t="shared" si="4"/>
        <v>0</v>
      </c>
      <c r="L38" s="215">
        <f t="shared" si="5"/>
        <v>0</v>
      </c>
      <c r="M38" s="213">
        <f>source_tot!G28</f>
        <v>0</v>
      </c>
      <c r="N38" s="212">
        <f>source_tot!H28</f>
        <v>0</v>
      </c>
      <c r="O38" s="217">
        <f t="shared" si="6"/>
        <v>0</v>
      </c>
      <c r="P38" s="219">
        <f t="shared" si="7"/>
        <v>0</v>
      </c>
      <c r="Q38" s="159">
        <f t="shared" si="10"/>
        <v>0</v>
      </c>
      <c r="R38" s="160">
        <f t="shared" si="10"/>
        <v>0</v>
      </c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</row>
    <row r="39" spans="1:146" s="49" customFormat="1" thickBot="1" x14ac:dyDescent="0.35">
      <c r="A39" s="15" t="s">
        <v>37</v>
      </c>
      <c r="B39" s="209">
        <f>source_tot!C29</f>
        <v>0</v>
      </c>
      <c r="C39" s="212">
        <f>source_tot!D29</f>
        <v>0</v>
      </c>
      <c r="D39" s="211">
        <f>source_tot!J29</f>
        <v>0</v>
      </c>
      <c r="E39" s="211">
        <f>source_tot!K29</f>
        <v>0</v>
      </c>
      <c r="F39" s="158">
        <f t="shared" si="8"/>
        <v>0</v>
      </c>
      <c r="G39" s="215">
        <f t="shared" si="9"/>
        <v>0</v>
      </c>
      <c r="H39" s="215">
        <f t="shared" si="3"/>
        <v>0</v>
      </c>
      <c r="I39" s="209">
        <f>source_tot!E29</f>
        <v>0</v>
      </c>
      <c r="J39" s="212">
        <f>source_tot!F29</f>
        <v>0</v>
      </c>
      <c r="K39" s="217">
        <f t="shared" si="4"/>
        <v>0</v>
      </c>
      <c r="L39" s="215">
        <f t="shared" si="5"/>
        <v>0</v>
      </c>
      <c r="M39" s="213">
        <f>source_tot!G29</f>
        <v>0</v>
      </c>
      <c r="N39" s="212">
        <f>source_tot!H29</f>
        <v>0</v>
      </c>
      <c r="O39" s="217">
        <f t="shared" si="6"/>
        <v>0</v>
      </c>
      <c r="P39" s="219">
        <f t="shared" si="7"/>
        <v>0</v>
      </c>
      <c r="Q39" s="159">
        <f t="shared" si="10"/>
        <v>0</v>
      </c>
      <c r="R39" s="160">
        <f t="shared" si="10"/>
        <v>0</v>
      </c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</row>
    <row r="40" spans="1:146" s="40" customFormat="1" ht="8.25" customHeight="1" thickBot="1" x14ac:dyDescent="0.35">
      <c r="A40" s="74"/>
      <c r="B40" s="75"/>
      <c r="C40" s="76"/>
      <c r="D40" s="76"/>
      <c r="E40" s="76"/>
      <c r="F40" s="76"/>
      <c r="G40" s="74"/>
      <c r="H40" s="77"/>
      <c r="I40" s="75"/>
      <c r="J40" s="76"/>
      <c r="K40" s="74"/>
      <c r="L40" s="77"/>
      <c r="M40" s="75"/>
      <c r="N40" s="78"/>
      <c r="O40" s="74"/>
      <c r="P40" s="79"/>
      <c r="Q40" s="75"/>
      <c r="R40" s="78"/>
    </row>
    <row r="41" spans="1:146" s="3" customFormat="1" x14ac:dyDescent="0.3"/>
    <row r="42" spans="1:146" s="3" customFormat="1" x14ac:dyDescent="0.3"/>
    <row r="43" spans="1:146" s="3" customFormat="1" x14ac:dyDescent="0.3"/>
    <row r="44" spans="1:146" s="3" customFormat="1" x14ac:dyDescent="0.3"/>
    <row r="45" spans="1:146" s="3" customFormat="1" x14ac:dyDescent="0.3"/>
    <row r="46" spans="1:146" s="3" customFormat="1" x14ac:dyDescent="0.3"/>
    <row r="47" spans="1:146" s="3" customFormat="1" x14ac:dyDescent="0.3"/>
    <row r="48" spans="1:146" s="3" customFormat="1" x14ac:dyDescent="0.3"/>
    <row r="49" s="3" customFormat="1" x14ac:dyDescent="0.3"/>
    <row r="50" s="3" customFormat="1" x14ac:dyDescent="0.3"/>
    <row r="51" s="3" customFormat="1" x14ac:dyDescent="0.3"/>
    <row r="52" s="3" customFormat="1" x14ac:dyDescent="0.3"/>
    <row r="53" s="3" customFormat="1" x14ac:dyDescent="0.3"/>
    <row r="54" s="3" customFormat="1" x14ac:dyDescent="0.3"/>
    <row r="55" s="3" customFormat="1" x14ac:dyDescent="0.3"/>
    <row r="56" s="3" customFormat="1" x14ac:dyDescent="0.3"/>
    <row r="57" s="3" customFormat="1" x14ac:dyDescent="0.3"/>
    <row r="58" s="3" customFormat="1" x14ac:dyDescent="0.3"/>
    <row r="59" s="3" customFormat="1" x14ac:dyDescent="0.3"/>
    <row r="60" s="3" customFormat="1" x14ac:dyDescent="0.3"/>
    <row r="61" s="3" customFormat="1" x14ac:dyDescent="0.3"/>
    <row r="62" s="3" customFormat="1" x14ac:dyDescent="0.3"/>
    <row r="63" s="3" customFormat="1" x14ac:dyDescent="0.3"/>
    <row r="64" s="3" customFormat="1" x14ac:dyDescent="0.3"/>
    <row r="65" s="3" customFormat="1" x14ac:dyDescent="0.3"/>
    <row r="66" s="3" customFormat="1" x14ac:dyDescent="0.3"/>
    <row r="67" s="3" customFormat="1" x14ac:dyDescent="0.3"/>
    <row r="68" s="3" customFormat="1" x14ac:dyDescent="0.3"/>
    <row r="69" s="3" customFormat="1" x14ac:dyDescent="0.3"/>
    <row r="70" s="3" customFormat="1" x14ac:dyDescent="0.3"/>
    <row r="71" s="3" customFormat="1" x14ac:dyDescent="0.3"/>
    <row r="72" s="3" customFormat="1" x14ac:dyDescent="0.3"/>
    <row r="73" s="3" customFormat="1" x14ac:dyDescent="0.3"/>
    <row r="74" s="3" customFormat="1" x14ac:dyDescent="0.3"/>
    <row r="75" s="3" customFormat="1" x14ac:dyDescent="0.3"/>
    <row r="76" s="3" customFormat="1" x14ac:dyDescent="0.3"/>
    <row r="77" s="3" customFormat="1" x14ac:dyDescent="0.3"/>
    <row r="78" s="3" customFormat="1" x14ac:dyDescent="0.3"/>
    <row r="79" s="3" customFormat="1" x14ac:dyDescent="0.3"/>
    <row r="80" s="3" customFormat="1" x14ac:dyDescent="0.3"/>
    <row r="81" s="3" customFormat="1" x14ac:dyDescent="0.3"/>
    <row r="82" s="3" customFormat="1" x14ac:dyDescent="0.3"/>
    <row r="83" s="3" customFormat="1" x14ac:dyDescent="0.3"/>
    <row r="84" s="3" customFormat="1" x14ac:dyDescent="0.3"/>
    <row r="85" s="3" customFormat="1" x14ac:dyDescent="0.3"/>
    <row r="86" s="3" customFormat="1" x14ac:dyDescent="0.3"/>
    <row r="87" s="3" customFormat="1" x14ac:dyDescent="0.3"/>
    <row r="88" s="3" customFormat="1" x14ac:dyDescent="0.3"/>
    <row r="89" s="3" customFormat="1" x14ac:dyDescent="0.3"/>
    <row r="90" s="3" customFormat="1" x14ac:dyDescent="0.3"/>
    <row r="91" s="3" customFormat="1" x14ac:dyDescent="0.3"/>
    <row r="92" s="3" customFormat="1" x14ac:dyDescent="0.3"/>
    <row r="93" s="3" customFormat="1" x14ac:dyDescent="0.3"/>
    <row r="94" s="3" customFormat="1" x14ac:dyDescent="0.3"/>
    <row r="95" s="3" customFormat="1" x14ac:dyDescent="0.3"/>
    <row r="96" s="3" customFormat="1" x14ac:dyDescent="0.3"/>
    <row r="97" s="3" customFormat="1" x14ac:dyDescent="0.3"/>
    <row r="98" s="3" customFormat="1" x14ac:dyDescent="0.3"/>
    <row r="99" s="3" customFormat="1" x14ac:dyDescent="0.3"/>
    <row r="100" s="3" customFormat="1" x14ac:dyDescent="0.3"/>
    <row r="101" s="3" customFormat="1" x14ac:dyDescent="0.3"/>
    <row r="102" s="3" customFormat="1" x14ac:dyDescent="0.3"/>
    <row r="103" s="3" customFormat="1" x14ac:dyDescent="0.3"/>
    <row r="104" s="3" customFormat="1" x14ac:dyDescent="0.3"/>
    <row r="105" s="3" customFormat="1" x14ac:dyDescent="0.3"/>
    <row r="106" s="3" customFormat="1" x14ac:dyDescent="0.3"/>
    <row r="107" s="3" customFormat="1" x14ac:dyDescent="0.3"/>
    <row r="108" s="3" customFormat="1" x14ac:dyDescent="0.3"/>
    <row r="109" s="3" customFormat="1" x14ac:dyDescent="0.3"/>
    <row r="110" s="3" customFormat="1" x14ac:dyDescent="0.3"/>
    <row r="111" s="3" customFormat="1" x14ac:dyDescent="0.3"/>
    <row r="112" s="3" customFormat="1" x14ac:dyDescent="0.3"/>
    <row r="113" s="3" customFormat="1" x14ac:dyDescent="0.3"/>
    <row r="114" s="3" customFormat="1" x14ac:dyDescent="0.3"/>
    <row r="115" s="3" customFormat="1" x14ac:dyDescent="0.3"/>
    <row r="116" s="3" customFormat="1" x14ac:dyDescent="0.3"/>
    <row r="117" s="3" customFormat="1" x14ac:dyDescent="0.3"/>
    <row r="118" s="3" customFormat="1" x14ac:dyDescent="0.3"/>
    <row r="119" s="3" customFormat="1" x14ac:dyDescent="0.3"/>
    <row r="120" s="3" customFormat="1" x14ac:dyDescent="0.3"/>
    <row r="121" s="3" customFormat="1" x14ac:dyDescent="0.3"/>
    <row r="122" s="3" customFormat="1" x14ac:dyDescent="0.3"/>
    <row r="123" s="3" customFormat="1" x14ac:dyDescent="0.3"/>
    <row r="124" s="3" customFormat="1" x14ac:dyDescent="0.3"/>
    <row r="125" s="3" customFormat="1" x14ac:dyDescent="0.3"/>
    <row r="126" s="3" customFormat="1" x14ac:dyDescent="0.3"/>
    <row r="127" s="3" customFormat="1" x14ac:dyDescent="0.3"/>
    <row r="128" s="3" customFormat="1" x14ac:dyDescent="0.3"/>
    <row r="129" s="3" customFormat="1" x14ac:dyDescent="0.3"/>
    <row r="130" s="3" customFormat="1" x14ac:dyDescent="0.3"/>
    <row r="131" s="3" customFormat="1" x14ac:dyDescent="0.3"/>
    <row r="132" s="3" customFormat="1" x14ac:dyDescent="0.3"/>
    <row r="133" s="3" customFormat="1" x14ac:dyDescent="0.3"/>
    <row r="134" s="3" customFormat="1" x14ac:dyDescent="0.3"/>
    <row r="135" s="3" customFormat="1" x14ac:dyDescent="0.3"/>
    <row r="136" s="3" customFormat="1" x14ac:dyDescent="0.3"/>
    <row r="137" s="3" customFormat="1" x14ac:dyDescent="0.3"/>
    <row r="138" s="3" customFormat="1" x14ac:dyDescent="0.3"/>
    <row r="139" s="3" customFormat="1" x14ac:dyDescent="0.3"/>
    <row r="140" s="3" customFormat="1" x14ac:dyDescent="0.3"/>
    <row r="141" s="3" customFormat="1" x14ac:dyDescent="0.3"/>
    <row r="142" s="3" customFormat="1" x14ac:dyDescent="0.3"/>
    <row r="143" s="3" customFormat="1" x14ac:dyDescent="0.3"/>
    <row r="144" s="3" customFormat="1" x14ac:dyDescent="0.3"/>
    <row r="145" s="3" customFormat="1" x14ac:dyDescent="0.3"/>
    <row r="146" s="3" customFormat="1" x14ac:dyDescent="0.3"/>
    <row r="147" s="3" customFormat="1" x14ac:dyDescent="0.3"/>
    <row r="148" s="3" customFormat="1" x14ac:dyDescent="0.3"/>
    <row r="149" s="3" customFormat="1" x14ac:dyDescent="0.3"/>
    <row r="150" s="3" customFormat="1" x14ac:dyDescent="0.3"/>
    <row r="151" s="3" customFormat="1" x14ac:dyDescent="0.3"/>
    <row r="152" s="3" customFormat="1" x14ac:dyDescent="0.3"/>
    <row r="153" s="3" customFormat="1" x14ac:dyDescent="0.3"/>
    <row r="154" s="3" customFormat="1" x14ac:dyDescent="0.3"/>
    <row r="155" s="3" customFormat="1" x14ac:dyDescent="0.3"/>
    <row r="156" s="3" customFormat="1" x14ac:dyDescent="0.3"/>
    <row r="157" s="3" customFormat="1" x14ac:dyDescent="0.3"/>
    <row r="158" s="3" customFormat="1" x14ac:dyDescent="0.3"/>
    <row r="159" s="3" customFormat="1" x14ac:dyDescent="0.3"/>
    <row r="160" s="3" customFormat="1" x14ac:dyDescent="0.3"/>
    <row r="161" s="3" customFormat="1" x14ac:dyDescent="0.3"/>
    <row r="162" s="3" customFormat="1" x14ac:dyDescent="0.3"/>
    <row r="163" s="3" customFormat="1" x14ac:dyDescent="0.3"/>
    <row r="164" s="3" customFormat="1" x14ac:dyDescent="0.3"/>
    <row r="165" s="3" customFormat="1" x14ac:dyDescent="0.3"/>
    <row r="166" s="3" customFormat="1" x14ac:dyDescent="0.3"/>
    <row r="167" s="3" customFormat="1" x14ac:dyDescent="0.3"/>
    <row r="168" s="3" customFormat="1" x14ac:dyDescent="0.3"/>
    <row r="169" s="3" customFormat="1" x14ac:dyDescent="0.3"/>
    <row r="170" s="3" customFormat="1" x14ac:dyDescent="0.3"/>
    <row r="171" s="3" customFormat="1" x14ac:dyDescent="0.3"/>
    <row r="172" s="3" customFormat="1" x14ac:dyDescent="0.3"/>
    <row r="173" s="3" customFormat="1" x14ac:dyDescent="0.3"/>
    <row r="174" s="3" customFormat="1" x14ac:dyDescent="0.3"/>
    <row r="175" s="3" customFormat="1" x14ac:dyDescent="0.3"/>
    <row r="176" s="3" customFormat="1" x14ac:dyDescent="0.3"/>
    <row r="177" s="3" customFormat="1" x14ac:dyDescent="0.3"/>
    <row r="178" s="3" customFormat="1" x14ac:dyDescent="0.3"/>
    <row r="179" s="3" customFormat="1" x14ac:dyDescent="0.3"/>
    <row r="180" s="3" customFormat="1" x14ac:dyDescent="0.3"/>
    <row r="181" s="3" customFormat="1" x14ac:dyDescent="0.3"/>
    <row r="182" s="3" customFormat="1" x14ac:dyDescent="0.3"/>
    <row r="183" s="3" customFormat="1" x14ac:dyDescent="0.3"/>
    <row r="184" s="3" customFormat="1" x14ac:dyDescent="0.3"/>
    <row r="185" s="3" customFormat="1" x14ac:dyDescent="0.3"/>
    <row r="186" s="3" customFormat="1" x14ac:dyDescent="0.3"/>
    <row r="187" s="3" customFormat="1" x14ac:dyDescent="0.3"/>
    <row r="188" s="3" customFormat="1" x14ac:dyDescent="0.3"/>
    <row r="189" s="3" customFormat="1" x14ac:dyDescent="0.3"/>
    <row r="190" s="3" customFormat="1" x14ac:dyDescent="0.3"/>
    <row r="191" s="3" customFormat="1" x14ac:dyDescent="0.3"/>
    <row r="192" s="3" customFormat="1" x14ac:dyDescent="0.3"/>
    <row r="193" s="3" customFormat="1" x14ac:dyDescent="0.3"/>
    <row r="194" s="3" customFormat="1" x14ac:dyDescent="0.3"/>
    <row r="195" s="3" customFormat="1" x14ac:dyDescent="0.3"/>
    <row r="196" s="3" customFormat="1" x14ac:dyDescent="0.3"/>
    <row r="197" s="3" customFormat="1" x14ac:dyDescent="0.3"/>
    <row r="198" s="3" customFormat="1" x14ac:dyDescent="0.3"/>
    <row r="199" s="3" customFormat="1" x14ac:dyDescent="0.3"/>
    <row r="200" s="3" customFormat="1" x14ac:dyDescent="0.3"/>
    <row r="201" s="3" customFormat="1" x14ac:dyDescent="0.3"/>
    <row r="202" s="3" customFormat="1" x14ac:dyDescent="0.3"/>
    <row r="203" s="3" customFormat="1" x14ac:dyDescent="0.3"/>
    <row r="204" s="3" customFormat="1" x14ac:dyDescent="0.3"/>
    <row r="205" s="3" customFormat="1" x14ac:dyDescent="0.3"/>
    <row r="206" s="3" customFormat="1" x14ac:dyDescent="0.3"/>
    <row r="207" s="3" customFormat="1" x14ac:dyDescent="0.3"/>
    <row r="208" s="3" customFormat="1" x14ac:dyDescent="0.3"/>
    <row r="209" s="3" customFormat="1" x14ac:dyDescent="0.3"/>
    <row r="210" s="3" customFormat="1" x14ac:dyDescent="0.3"/>
    <row r="211" s="3" customFormat="1" x14ac:dyDescent="0.3"/>
    <row r="212" s="3" customFormat="1" x14ac:dyDescent="0.3"/>
    <row r="213" s="3" customFormat="1" x14ac:dyDescent="0.3"/>
    <row r="214" s="3" customFormat="1" x14ac:dyDescent="0.3"/>
    <row r="215" s="3" customFormat="1" x14ac:dyDescent="0.3"/>
    <row r="216" s="3" customFormat="1" x14ac:dyDescent="0.3"/>
    <row r="217" s="3" customFormat="1" x14ac:dyDescent="0.3"/>
    <row r="218" s="3" customFormat="1" x14ac:dyDescent="0.3"/>
    <row r="219" s="3" customFormat="1" x14ac:dyDescent="0.3"/>
    <row r="220" s="3" customFormat="1" x14ac:dyDescent="0.3"/>
    <row r="221" s="3" customFormat="1" x14ac:dyDescent="0.3"/>
    <row r="222" s="3" customFormat="1" x14ac:dyDescent="0.3"/>
    <row r="223" s="3" customFormat="1" x14ac:dyDescent="0.3"/>
    <row r="224" s="3" customFormat="1" x14ac:dyDescent="0.3"/>
    <row r="225" s="3" customFormat="1" x14ac:dyDescent="0.3"/>
    <row r="226" s="3" customFormat="1" x14ac:dyDescent="0.3"/>
    <row r="227" s="3" customFormat="1" x14ac:dyDescent="0.3"/>
    <row r="228" s="3" customFormat="1" x14ac:dyDescent="0.3"/>
    <row r="229" s="3" customFormat="1" x14ac:dyDescent="0.3"/>
    <row r="230" s="3" customFormat="1" x14ac:dyDescent="0.3"/>
    <row r="231" s="3" customFormat="1" x14ac:dyDescent="0.3"/>
    <row r="232" s="3" customFormat="1" x14ac:dyDescent="0.3"/>
    <row r="233" s="3" customFormat="1" x14ac:dyDescent="0.3"/>
    <row r="234" s="3" customFormat="1" x14ac:dyDescent="0.3"/>
    <row r="235" s="3" customFormat="1" x14ac:dyDescent="0.3"/>
    <row r="236" s="3" customFormat="1" x14ac:dyDescent="0.3"/>
    <row r="237" s="3" customFormat="1" x14ac:dyDescent="0.3"/>
    <row r="238" s="3" customFormat="1" x14ac:dyDescent="0.3"/>
    <row r="239" s="3" customFormat="1" x14ac:dyDescent="0.3"/>
    <row r="240" s="3" customFormat="1" x14ac:dyDescent="0.3"/>
    <row r="241" s="3" customFormat="1" x14ac:dyDescent="0.3"/>
    <row r="242" s="3" customFormat="1" x14ac:dyDescent="0.3"/>
    <row r="243" s="3" customFormat="1" x14ac:dyDescent="0.3"/>
    <row r="244" s="3" customFormat="1" x14ac:dyDescent="0.3"/>
    <row r="245" s="3" customFormat="1" x14ac:dyDescent="0.3"/>
    <row r="246" s="3" customFormat="1" x14ac:dyDescent="0.3"/>
    <row r="247" s="3" customFormat="1" x14ac:dyDescent="0.3"/>
    <row r="248" s="3" customFormat="1" x14ac:dyDescent="0.3"/>
    <row r="249" s="3" customFormat="1" x14ac:dyDescent="0.3"/>
    <row r="250" s="3" customFormat="1" x14ac:dyDescent="0.3"/>
    <row r="251" s="3" customFormat="1" x14ac:dyDescent="0.3"/>
    <row r="252" s="3" customFormat="1" x14ac:dyDescent="0.3"/>
    <row r="253" s="3" customFormat="1" x14ac:dyDescent="0.3"/>
    <row r="254" s="3" customFormat="1" x14ac:dyDescent="0.3"/>
    <row r="255" s="3" customFormat="1" x14ac:dyDescent="0.3"/>
    <row r="256" s="3" customFormat="1" x14ac:dyDescent="0.3"/>
    <row r="257" s="3" customFormat="1" x14ac:dyDescent="0.3"/>
    <row r="258" s="3" customFormat="1" x14ac:dyDescent="0.3"/>
    <row r="259" s="3" customFormat="1" x14ac:dyDescent="0.3"/>
    <row r="260" s="3" customFormat="1" x14ac:dyDescent="0.3"/>
    <row r="261" s="3" customFormat="1" x14ac:dyDescent="0.3"/>
    <row r="262" s="3" customFormat="1" x14ac:dyDescent="0.3"/>
    <row r="263" s="3" customFormat="1" x14ac:dyDescent="0.3"/>
    <row r="264" s="3" customFormat="1" x14ac:dyDescent="0.3"/>
    <row r="265" s="3" customFormat="1" x14ac:dyDescent="0.3"/>
    <row r="266" s="3" customFormat="1" x14ac:dyDescent="0.3"/>
    <row r="267" s="3" customFormat="1" x14ac:dyDescent="0.3"/>
    <row r="268" s="3" customFormat="1" x14ac:dyDescent="0.3"/>
    <row r="269" s="3" customFormat="1" x14ac:dyDescent="0.3"/>
    <row r="270" s="3" customFormat="1" x14ac:dyDescent="0.3"/>
    <row r="271" s="3" customFormat="1" x14ac:dyDescent="0.3"/>
    <row r="272" s="3" customFormat="1" x14ac:dyDescent="0.3"/>
    <row r="273" s="3" customFormat="1" x14ac:dyDescent="0.3"/>
    <row r="274" s="3" customFormat="1" x14ac:dyDescent="0.3"/>
    <row r="275" s="3" customFormat="1" x14ac:dyDescent="0.3"/>
    <row r="276" s="3" customFormat="1" x14ac:dyDescent="0.3"/>
    <row r="277" s="3" customFormat="1" x14ac:dyDescent="0.3"/>
    <row r="278" s="3" customFormat="1" x14ac:dyDescent="0.3"/>
    <row r="279" s="3" customFormat="1" x14ac:dyDescent="0.3"/>
    <row r="280" s="3" customFormat="1" x14ac:dyDescent="0.3"/>
    <row r="281" s="3" customFormat="1" x14ac:dyDescent="0.3"/>
    <row r="282" s="3" customFormat="1" x14ac:dyDescent="0.3"/>
    <row r="283" s="3" customFormat="1" x14ac:dyDescent="0.3"/>
    <row r="284" s="3" customFormat="1" x14ac:dyDescent="0.3"/>
    <row r="285" s="3" customFormat="1" x14ac:dyDescent="0.3"/>
    <row r="286" s="3" customFormat="1" x14ac:dyDescent="0.3"/>
    <row r="287" s="3" customFormat="1" x14ac:dyDescent="0.3"/>
    <row r="288" s="3" customFormat="1" x14ac:dyDescent="0.3"/>
    <row r="289" s="3" customFormat="1" x14ac:dyDescent="0.3"/>
    <row r="290" s="3" customFormat="1" x14ac:dyDescent="0.3"/>
    <row r="291" s="3" customFormat="1" x14ac:dyDescent="0.3"/>
    <row r="292" s="3" customFormat="1" x14ac:dyDescent="0.3"/>
    <row r="293" s="3" customFormat="1" x14ac:dyDescent="0.3"/>
    <row r="294" s="3" customFormat="1" x14ac:dyDescent="0.3"/>
    <row r="295" s="3" customFormat="1" x14ac:dyDescent="0.3"/>
    <row r="296" s="3" customFormat="1" x14ac:dyDescent="0.3"/>
    <row r="297" s="3" customFormat="1" x14ac:dyDescent="0.3"/>
    <row r="298" s="3" customFormat="1" x14ac:dyDescent="0.3"/>
    <row r="299" s="3" customFormat="1" x14ac:dyDescent="0.3"/>
    <row r="300" s="3" customFormat="1" x14ac:dyDescent="0.3"/>
    <row r="301" s="3" customFormat="1" x14ac:dyDescent="0.3"/>
    <row r="302" s="3" customFormat="1" x14ac:dyDescent="0.3"/>
    <row r="303" s="3" customFormat="1" x14ac:dyDescent="0.3"/>
    <row r="304" s="3" customFormat="1" x14ac:dyDescent="0.3"/>
    <row r="305" s="3" customFormat="1" x14ac:dyDescent="0.3"/>
    <row r="306" s="3" customFormat="1" x14ac:dyDescent="0.3"/>
    <row r="307" s="3" customFormat="1" x14ac:dyDescent="0.3"/>
    <row r="308" s="3" customFormat="1" x14ac:dyDescent="0.3"/>
    <row r="309" s="3" customFormat="1" x14ac:dyDescent="0.3"/>
    <row r="310" s="3" customFormat="1" x14ac:dyDescent="0.3"/>
    <row r="311" s="3" customFormat="1" x14ac:dyDescent="0.3"/>
    <row r="312" s="3" customFormat="1" x14ac:dyDescent="0.3"/>
    <row r="313" s="3" customFormat="1" x14ac:dyDescent="0.3"/>
    <row r="314" s="3" customFormat="1" x14ac:dyDescent="0.3"/>
    <row r="315" s="3" customFormat="1" x14ac:dyDescent="0.3"/>
    <row r="316" s="3" customFormat="1" x14ac:dyDescent="0.3"/>
    <row r="317" s="3" customFormat="1" x14ac:dyDescent="0.3"/>
    <row r="318" s="3" customFormat="1" x14ac:dyDescent="0.3"/>
    <row r="319" s="3" customFormat="1" x14ac:dyDescent="0.3"/>
    <row r="320" s="3" customFormat="1" x14ac:dyDescent="0.3"/>
    <row r="321" s="3" customFormat="1" x14ac:dyDescent="0.3"/>
    <row r="322" s="3" customFormat="1" x14ac:dyDescent="0.3"/>
    <row r="323" s="3" customFormat="1" x14ac:dyDescent="0.3"/>
    <row r="324" s="3" customFormat="1" x14ac:dyDescent="0.3"/>
    <row r="325" s="3" customFormat="1" x14ac:dyDescent="0.3"/>
    <row r="326" s="3" customFormat="1" x14ac:dyDescent="0.3"/>
    <row r="327" s="3" customFormat="1" x14ac:dyDescent="0.3"/>
    <row r="328" s="3" customFormat="1" x14ac:dyDescent="0.3"/>
    <row r="329" s="3" customFormat="1" x14ac:dyDescent="0.3"/>
    <row r="330" s="3" customFormat="1" x14ac:dyDescent="0.3"/>
    <row r="331" s="3" customFormat="1" x14ac:dyDescent="0.3"/>
    <row r="332" s="3" customFormat="1" x14ac:dyDescent="0.3"/>
    <row r="333" s="3" customFormat="1" x14ac:dyDescent="0.3"/>
    <row r="334" s="3" customFormat="1" x14ac:dyDescent="0.3"/>
    <row r="335" s="3" customFormat="1" x14ac:dyDescent="0.3"/>
    <row r="336" s="3" customFormat="1" x14ac:dyDescent="0.3"/>
    <row r="337" s="3" customFormat="1" x14ac:dyDescent="0.3"/>
    <row r="338" s="3" customFormat="1" x14ac:dyDescent="0.3"/>
    <row r="339" s="3" customFormat="1" x14ac:dyDescent="0.3"/>
    <row r="340" s="3" customFormat="1" x14ac:dyDescent="0.3"/>
    <row r="341" s="3" customFormat="1" x14ac:dyDescent="0.3"/>
    <row r="342" s="3" customFormat="1" x14ac:dyDescent="0.3"/>
    <row r="343" s="3" customFormat="1" x14ac:dyDescent="0.3"/>
    <row r="344" s="3" customFormat="1" x14ac:dyDescent="0.3"/>
    <row r="345" s="3" customFormat="1" x14ac:dyDescent="0.3"/>
    <row r="346" s="3" customFormat="1" x14ac:dyDescent="0.3"/>
    <row r="347" s="3" customFormat="1" x14ac:dyDescent="0.3"/>
    <row r="348" s="3" customFormat="1" x14ac:dyDescent="0.3"/>
    <row r="349" s="3" customFormat="1" x14ac:dyDescent="0.3"/>
    <row r="350" s="3" customFormat="1" x14ac:dyDescent="0.3"/>
    <row r="351" s="3" customFormat="1" x14ac:dyDescent="0.3"/>
    <row r="352" s="3" customFormat="1" x14ac:dyDescent="0.3"/>
    <row r="353" s="3" customFormat="1" x14ac:dyDescent="0.3"/>
    <row r="354" s="3" customFormat="1" x14ac:dyDescent="0.3"/>
    <row r="355" s="3" customFormat="1" x14ac:dyDescent="0.3"/>
    <row r="356" s="3" customFormat="1" x14ac:dyDescent="0.3"/>
    <row r="357" s="3" customFormat="1" x14ac:dyDescent="0.3"/>
    <row r="358" s="3" customFormat="1" x14ac:dyDescent="0.3"/>
    <row r="359" s="3" customFormat="1" x14ac:dyDescent="0.3"/>
    <row r="360" s="3" customFormat="1" x14ac:dyDescent="0.3"/>
    <row r="361" s="3" customFormat="1" x14ac:dyDescent="0.3"/>
    <row r="362" s="3" customFormat="1" x14ac:dyDescent="0.3"/>
    <row r="363" s="3" customFormat="1" x14ac:dyDescent="0.3"/>
    <row r="364" s="3" customFormat="1" x14ac:dyDescent="0.3"/>
    <row r="365" s="3" customFormat="1" x14ac:dyDescent="0.3"/>
    <row r="366" s="3" customFormat="1" x14ac:dyDescent="0.3"/>
    <row r="367" s="3" customFormat="1" x14ac:dyDescent="0.3"/>
    <row r="368" s="3" customFormat="1" x14ac:dyDescent="0.3"/>
    <row r="369" s="3" customFormat="1" x14ac:dyDescent="0.3"/>
    <row r="370" s="3" customFormat="1" x14ac:dyDescent="0.3"/>
    <row r="371" s="3" customFormat="1" x14ac:dyDescent="0.3"/>
    <row r="372" s="3" customFormat="1" x14ac:dyDescent="0.3"/>
    <row r="373" s="3" customFormat="1" x14ac:dyDescent="0.3"/>
    <row r="374" s="3" customFormat="1" x14ac:dyDescent="0.3"/>
    <row r="375" s="3" customFormat="1" x14ac:dyDescent="0.3"/>
    <row r="376" s="3" customFormat="1" x14ac:dyDescent="0.3"/>
    <row r="377" s="3" customFormat="1" x14ac:dyDescent="0.3"/>
    <row r="378" s="3" customFormat="1" x14ac:dyDescent="0.3"/>
    <row r="379" s="3" customFormat="1" x14ac:dyDescent="0.3"/>
    <row r="380" s="3" customFormat="1" x14ac:dyDescent="0.3"/>
    <row r="381" s="3" customFormat="1" x14ac:dyDescent="0.3"/>
    <row r="382" s="3" customFormat="1" x14ac:dyDescent="0.3"/>
    <row r="383" s="3" customFormat="1" x14ac:dyDescent="0.3"/>
    <row r="384" s="3" customFormat="1" x14ac:dyDescent="0.3"/>
    <row r="385" s="3" customFormat="1" x14ac:dyDescent="0.3"/>
    <row r="386" s="3" customFormat="1" x14ac:dyDescent="0.3"/>
    <row r="387" s="3" customFormat="1" x14ac:dyDescent="0.3"/>
    <row r="388" s="3" customFormat="1" x14ac:dyDescent="0.3"/>
    <row r="389" s="3" customFormat="1" x14ac:dyDescent="0.3"/>
    <row r="390" s="3" customFormat="1" x14ac:dyDescent="0.3"/>
    <row r="391" s="3" customFormat="1" x14ac:dyDescent="0.3"/>
    <row r="392" s="3" customFormat="1" x14ac:dyDescent="0.3"/>
    <row r="393" s="3" customFormat="1" x14ac:dyDescent="0.3"/>
    <row r="394" s="3" customFormat="1" x14ac:dyDescent="0.3"/>
    <row r="395" s="3" customFormat="1" x14ac:dyDescent="0.3"/>
    <row r="396" s="3" customFormat="1" x14ac:dyDescent="0.3"/>
    <row r="397" s="3" customFormat="1" x14ac:dyDescent="0.3"/>
    <row r="398" s="3" customFormat="1" x14ac:dyDescent="0.3"/>
    <row r="399" s="3" customFormat="1" x14ac:dyDescent="0.3"/>
    <row r="400" s="3" customFormat="1" x14ac:dyDescent="0.3"/>
    <row r="401" s="3" customFormat="1" x14ac:dyDescent="0.3"/>
    <row r="402" s="3" customFormat="1" x14ac:dyDescent="0.3"/>
    <row r="403" s="3" customFormat="1" x14ac:dyDescent="0.3"/>
    <row r="404" s="3" customFormat="1" x14ac:dyDescent="0.3"/>
    <row r="405" s="3" customFormat="1" x14ac:dyDescent="0.3"/>
    <row r="406" s="3" customFormat="1" x14ac:dyDescent="0.3"/>
    <row r="407" s="3" customFormat="1" x14ac:dyDescent="0.3"/>
    <row r="408" s="3" customFormat="1" x14ac:dyDescent="0.3"/>
    <row r="409" s="3" customFormat="1" x14ac:dyDescent="0.3"/>
    <row r="410" s="3" customFormat="1" x14ac:dyDescent="0.3"/>
    <row r="411" s="3" customFormat="1" x14ac:dyDescent="0.3"/>
    <row r="412" s="3" customFormat="1" x14ac:dyDescent="0.3"/>
    <row r="413" s="3" customFormat="1" x14ac:dyDescent="0.3"/>
    <row r="414" s="3" customFormat="1" x14ac:dyDescent="0.3"/>
    <row r="415" s="3" customFormat="1" x14ac:dyDescent="0.3"/>
    <row r="416" s="3" customFormat="1" x14ac:dyDescent="0.3"/>
    <row r="417" s="3" customFormat="1" x14ac:dyDescent="0.3"/>
    <row r="418" s="3" customFormat="1" x14ac:dyDescent="0.3"/>
    <row r="419" s="3" customFormat="1" x14ac:dyDescent="0.3"/>
    <row r="420" s="3" customFormat="1" x14ac:dyDescent="0.3"/>
    <row r="421" s="3" customFormat="1" x14ac:dyDescent="0.3"/>
    <row r="422" s="3" customFormat="1" x14ac:dyDescent="0.3"/>
    <row r="423" s="3" customFormat="1" x14ac:dyDescent="0.3"/>
    <row r="424" s="3" customFormat="1" x14ac:dyDescent="0.3"/>
    <row r="425" s="3" customFormat="1" x14ac:dyDescent="0.3"/>
    <row r="426" s="3" customFormat="1" x14ac:dyDescent="0.3"/>
    <row r="427" s="3" customFormat="1" x14ac:dyDescent="0.3"/>
    <row r="428" s="3" customFormat="1" x14ac:dyDescent="0.3"/>
    <row r="429" s="3" customFormat="1" x14ac:dyDescent="0.3"/>
    <row r="430" s="3" customFormat="1" x14ac:dyDescent="0.3"/>
    <row r="431" s="3" customFormat="1" x14ac:dyDescent="0.3"/>
    <row r="432" s="3" customFormat="1" x14ac:dyDescent="0.3"/>
    <row r="433" s="3" customFormat="1" x14ac:dyDescent="0.3"/>
    <row r="434" s="3" customFormat="1" x14ac:dyDescent="0.3"/>
    <row r="435" s="3" customFormat="1" x14ac:dyDescent="0.3"/>
    <row r="436" s="3" customFormat="1" x14ac:dyDescent="0.3"/>
    <row r="437" s="3" customFormat="1" x14ac:dyDescent="0.3"/>
    <row r="438" s="3" customFormat="1" x14ac:dyDescent="0.3"/>
    <row r="439" s="3" customFormat="1" x14ac:dyDescent="0.3"/>
    <row r="440" s="3" customFormat="1" x14ac:dyDescent="0.3"/>
    <row r="441" s="3" customFormat="1" x14ac:dyDescent="0.3"/>
    <row r="442" s="3" customFormat="1" x14ac:dyDescent="0.3"/>
    <row r="443" s="3" customFormat="1" x14ac:dyDescent="0.3"/>
    <row r="444" s="3" customFormat="1" x14ac:dyDescent="0.3"/>
    <row r="445" s="3" customFormat="1" x14ac:dyDescent="0.3"/>
    <row r="446" s="3" customFormat="1" x14ac:dyDescent="0.3"/>
    <row r="447" s="3" customFormat="1" x14ac:dyDescent="0.3"/>
    <row r="448" s="3" customFormat="1" x14ac:dyDescent="0.3"/>
    <row r="449" s="3" customFormat="1" x14ac:dyDescent="0.3"/>
    <row r="450" s="3" customFormat="1" x14ac:dyDescent="0.3"/>
    <row r="451" s="3" customFormat="1" x14ac:dyDescent="0.3"/>
    <row r="452" s="3" customFormat="1" x14ac:dyDescent="0.3"/>
    <row r="453" s="3" customFormat="1" x14ac:dyDescent="0.3"/>
    <row r="454" s="3" customFormat="1" x14ac:dyDescent="0.3"/>
    <row r="455" s="3" customFormat="1" x14ac:dyDescent="0.3"/>
    <row r="456" s="3" customFormat="1" x14ac:dyDescent="0.3"/>
    <row r="457" s="3" customFormat="1" x14ac:dyDescent="0.3"/>
    <row r="458" s="3" customFormat="1" x14ac:dyDescent="0.3"/>
    <row r="459" s="3" customFormat="1" x14ac:dyDescent="0.3"/>
    <row r="460" s="3" customFormat="1" x14ac:dyDescent="0.3"/>
    <row r="461" s="3" customFormat="1" x14ac:dyDescent="0.3"/>
    <row r="462" s="3" customFormat="1" x14ac:dyDescent="0.3"/>
    <row r="463" s="3" customFormat="1" x14ac:dyDescent="0.3"/>
    <row r="464" s="3" customFormat="1" x14ac:dyDescent="0.3"/>
    <row r="465" s="3" customFormat="1" x14ac:dyDescent="0.3"/>
    <row r="466" s="3" customFormat="1" x14ac:dyDescent="0.3"/>
    <row r="467" s="3" customFormat="1" x14ac:dyDescent="0.3"/>
    <row r="468" s="3" customFormat="1" x14ac:dyDescent="0.3"/>
    <row r="469" s="3" customFormat="1" x14ac:dyDescent="0.3"/>
    <row r="470" s="3" customFormat="1" x14ac:dyDescent="0.3"/>
    <row r="471" s="3" customFormat="1" x14ac:dyDescent="0.3"/>
    <row r="472" s="3" customFormat="1" x14ac:dyDescent="0.3"/>
    <row r="473" s="3" customFormat="1" x14ac:dyDescent="0.3"/>
    <row r="474" s="3" customFormat="1" x14ac:dyDescent="0.3"/>
    <row r="475" s="3" customFormat="1" x14ac:dyDescent="0.3"/>
    <row r="476" s="3" customFormat="1" x14ac:dyDescent="0.3"/>
    <row r="477" s="3" customFormat="1" x14ac:dyDescent="0.3"/>
    <row r="478" s="3" customFormat="1" x14ac:dyDescent="0.3"/>
    <row r="479" s="3" customFormat="1" x14ac:dyDescent="0.3"/>
    <row r="480" s="3" customFormat="1" x14ac:dyDescent="0.3"/>
    <row r="481" s="3" customFormat="1" x14ac:dyDescent="0.3"/>
    <row r="482" s="3" customFormat="1" x14ac:dyDescent="0.3"/>
    <row r="483" s="3" customFormat="1" x14ac:dyDescent="0.3"/>
    <row r="484" s="3" customFormat="1" x14ac:dyDescent="0.3"/>
    <row r="485" s="3" customFormat="1" x14ac:dyDescent="0.3"/>
    <row r="486" s="3" customFormat="1" x14ac:dyDescent="0.3"/>
    <row r="487" s="3" customFormat="1" x14ac:dyDescent="0.3"/>
    <row r="488" s="3" customFormat="1" x14ac:dyDescent="0.3"/>
    <row r="489" s="3" customFormat="1" x14ac:dyDescent="0.3"/>
    <row r="490" s="3" customFormat="1" x14ac:dyDescent="0.3"/>
    <row r="491" s="3" customFormat="1" x14ac:dyDescent="0.3"/>
    <row r="492" s="3" customFormat="1" x14ac:dyDescent="0.3"/>
    <row r="493" s="3" customFormat="1" x14ac:dyDescent="0.3"/>
    <row r="494" s="3" customFormat="1" x14ac:dyDescent="0.3"/>
    <row r="495" s="3" customFormat="1" x14ac:dyDescent="0.3"/>
    <row r="496" s="3" customFormat="1" x14ac:dyDescent="0.3"/>
    <row r="497" s="3" customFormat="1" x14ac:dyDescent="0.3"/>
    <row r="498" s="3" customFormat="1" x14ac:dyDescent="0.3"/>
    <row r="499" s="3" customFormat="1" x14ac:dyDescent="0.3"/>
    <row r="500" s="3" customFormat="1" x14ac:dyDescent="0.3"/>
    <row r="501" s="3" customFormat="1" x14ac:dyDescent="0.3"/>
    <row r="502" s="3" customFormat="1" x14ac:dyDescent="0.3"/>
    <row r="503" s="3" customFormat="1" x14ac:dyDescent="0.3"/>
    <row r="504" s="3" customFormat="1" x14ac:dyDescent="0.3"/>
    <row r="505" s="3" customFormat="1" x14ac:dyDescent="0.3"/>
    <row r="506" s="3" customFormat="1" x14ac:dyDescent="0.3"/>
    <row r="507" s="3" customFormat="1" x14ac:dyDescent="0.3"/>
    <row r="508" s="3" customFormat="1" x14ac:dyDescent="0.3"/>
    <row r="509" s="3" customFormat="1" x14ac:dyDescent="0.3"/>
    <row r="510" s="3" customFormat="1" x14ac:dyDescent="0.3"/>
    <row r="511" s="3" customFormat="1" x14ac:dyDescent="0.3"/>
    <row r="512" s="3" customFormat="1" x14ac:dyDescent="0.3"/>
    <row r="513" s="3" customFormat="1" x14ac:dyDescent="0.3"/>
    <row r="514" s="3" customFormat="1" x14ac:dyDescent="0.3"/>
    <row r="515" s="3" customFormat="1" x14ac:dyDescent="0.3"/>
    <row r="516" s="3" customFormat="1" x14ac:dyDescent="0.3"/>
    <row r="517" s="3" customFormat="1" x14ac:dyDescent="0.3"/>
    <row r="518" s="3" customFormat="1" x14ac:dyDescent="0.3"/>
    <row r="519" s="3" customFormat="1" x14ac:dyDescent="0.3"/>
    <row r="520" s="3" customFormat="1" x14ac:dyDescent="0.3"/>
    <row r="521" s="3" customFormat="1" x14ac:dyDescent="0.3"/>
    <row r="522" s="3" customFormat="1" x14ac:dyDescent="0.3"/>
    <row r="523" s="3" customFormat="1" x14ac:dyDescent="0.3"/>
    <row r="524" s="3" customFormat="1" x14ac:dyDescent="0.3"/>
    <row r="525" s="3" customFormat="1" x14ac:dyDescent="0.3"/>
    <row r="526" s="3" customFormat="1" x14ac:dyDescent="0.3"/>
    <row r="527" s="3" customFormat="1" x14ac:dyDescent="0.3"/>
    <row r="528" s="3" customFormat="1" x14ac:dyDescent="0.3"/>
    <row r="529" s="3" customFormat="1" x14ac:dyDescent="0.3"/>
    <row r="530" s="3" customFormat="1" x14ac:dyDescent="0.3"/>
    <row r="531" s="3" customFormat="1" x14ac:dyDescent="0.3"/>
    <row r="532" s="3" customFormat="1" x14ac:dyDescent="0.3"/>
    <row r="533" s="3" customFormat="1" x14ac:dyDescent="0.3"/>
    <row r="534" s="3" customFormat="1" x14ac:dyDescent="0.3"/>
    <row r="535" s="3" customFormat="1" x14ac:dyDescent="0.3"/>
    <row r="536" s="3" customFormat="1" x14ac:dyDescent="0.3"/>
    <row r="537" s="3" customFormat="1" x14ac:dyDescent="0.3"/>
    <row r="538" s="3" customFormat="1" x14ac:dyDescent="0.3"/>
    <row r="539" s="3" customFormat="1" x14ac:dyDescent="0.3"/>
    <row r="540" s="3" customFormat="1" x14ac:dyDescent="0.3"/>
    <row r="541" s="3" customFormat="1" x14ac:dyDescent="0.3"/>
    <row r="542" s="3" customFormat="1" x14ac:dyDescent="0.3"/>
    <row r="543" s="3" customFormat="1" x14ac:dyDescent="0.3"/>
    <row r="544" s="3" customFormat="1" x14ac:dyDescent="0.3"/>
    <row r="545" s="3" customFormat="1" x14ac:dyDescent="0.3"/>
    <row r="546" s="3" customFormat="1" x14ac:dyDescent="0.3"/>
    <row r="547" s="3" customFormat="1" x14ac:dyDescent="0.3"/>
    <row r="548" s="3" customFormat="1" x14ac:dyDescent="0.3"/>
    <row r="549" s="3" customFormat="1" x14ac:dyDescent="0.3"/>
    <row r="550" s="3" customFormat="1" x14ac:dyDescent="0.3"/>
    <row r="551" s="3" customFormat="1" x14ac:dyDescent="0.3"/>
    <row r="552" s="3" customFormat="1" x14ac:dyDescent="0.3"/>
    <row r="553" s="3" customFormat="1" x14ac:dyDescent="0.3"/>
    <row r="554" s="3" customFormat="1" x14ac:dyDescent="0.3"/>
    <row r="555" s="3" customFormat="1" x14ac:dyDescent="0.3"/>
    <row r="556" s="3" customFormat="1" x14ac:dyDescent="0.3"/>
    <row r="557" s="3" customFormat="1" x14ac:dyDescent="0.3"/>
    <row r="558" s="3" customFormat="1" x14ac:dyDescent="0.3"/>
    <row r="559" s="3" customFormat="1" x14ac:dyDescent="0.3"/>
    <row r="560" s="3" customFormat="1" x14ac:dyDescent="0.3"/>
    <row r="561" s="3" customFormat="1" x14ac:dyDescent="0.3"/>
    <row r="562" s="3" customFormat="1" x14ac:dyDescent="0.3"/>
    <row r="563" s="3" customFormat="1" x14ac:dyDescent="0.3"/>
    <row r="564" s="3" customFormat="1" x14ac:dyDescent="0.3"/>
    <row r="565" s="3" customFormat="1" x14ac:dyDescent="0.3"/>
    <row r="566" s="3" customFormat="1" x14ac:dyDescent="0.3"/>
    <row r="567" s="3" customFormat="1" x14ac:dyDescent="0.3"/>
    <row r="568" s="3" customFormat="1" x14ac:dyDescent="0.3"/>
    <row r="569" s="3" customFormat="1" x14ac:dyDescent="0.3"/>
    <row r="570" s="3" customFormat="1" x14ac:dyDescent="0.3"/>
    <row r="571" s="3" customFormat="1" x14ac:dyDescent="0.3"/>
    <row r="572" s="3" customFormat="1" x14ac:dyDescent="0.3"/>
    <row r="573" s="3" customFormat="1" x14ac:dyDescent="0.3"/>
    <row r="574" s="3" customFormat="1" x14ac:dyDescent="0.3"/>
    <row r="575" s="3" customFormat="1" x14ac:dyDescent="0.3"/>
    <row r="576" s="3" customFormat="1" x14ac:dyDescent="0.3"/>
    <row r="577" s="3" customFormat="1" x14ac:dyDescent="0.3"/>
    <row r="578" s="3" customFormat="1" x14ac:dyDescent="0.3"/>
    <row r="579" s="3" customFormat="1" x14ac:dyDescent="0.3"/>
    <row r="580" s="3" customFormat="1" x14ac:dyDescent="0.3"/>
    <row r="581" s="3" customFormat="1" x14ac:dyDescent="0.3"/>
    <row r="582" s="3" customFormat="1" x14ac:dyDescent="0.3"/>
    <row r="583" s="3" customFormat="1" x14ac:dyDescent="0.3"/>
    <row r="584" s="3" customFormat="1" x14ac:dyDescent="0.3"/>
    <row r="585" s="3" customFormat="1" x14ac:dyDescent="0.3"/>
    <row r="586" s="3" customFormat="1" x14ac:dyDescent="0.3"/>
    <row r="587" s="3" customFormat="1" x14ac:dyDescent="0.3"/>
    <row r="588" s="3" customFormat="1" x14ac:dyDescent="0.3"/>
    <row r="589" s="3" customFormat="1" x14ac:dyDescent="0.3"/>
    <row r="590" s="3" customFormat="1" x14ac:dyDescent="0.3"/>
    <row r="591" s="3" customFormat="1" x14ac:dyDescent="0.3"/>
    <row r="592" s="3" customFormat="1" x14ac:dyDescent="0.3"/>
    <row r="593" s="3" customFormat="1" x14ac:dyDescent="0.3"/>
    <row r="594" s="3" customFormat="1" x14ac:dyDescent="0.3"/>
    <row r="595" s="3" customFormat="1" x14ac:dyDescent="0.3"/>
    <row r="596" s="3" customFormat="1" x14ac:dyDescent="0.3"/>
    <row r="597" s="3" customFormat="1" x14ac:dyDescent="0.3"/>
    <row r="598" s="3" customFormat="1" x14ac:dyDescent="0.3"/>
    <row r="599" s="3" customFormat="1" x14ac:dyDescent="0.3"/>
    <row r="600" s="3" customFormat="1" x14ac:dyDescent="0.3"/>
    <row r="601" s="3" customFormat="1" x14ac:dyDescent="0.3"/>
    <row r="602" s="3" customFormat="1" x14ac:dyDescent="0.3"/>
    <row r="603" s="3" customFormat="1" x14ac:dyDescent="0.3"/>
    <row r="604" s="3" customFormat="1" x14ac:dyDescent="0.3"/>
    <row r="605" s="3" customFormat="1" x14ac:dyDescent="0.3"/>
    <row r="606" s="3" customFormat="1" x14ac:dyDescent="0.3"/>
    <row r="607" s="3" customFormat="1" x14ac:dyDescent="0.3"/>
    <row r="608" s="3" customFormat="1" x14ac:dyDescent="0.3"/>
    <row r="609" s="3" customFormat="1" x14ac:dyDescent="0.3"/>
    <row r="610" s="3" customFormat="1" x14ac:dyDescent="0.3"/>
    <row r="611" s="3" customFormat="1" x14ac:dyDescent="0.3"/>
    <row r="612" s="3" customFormat="1" x14ac:dyDescent="0.3"/>
    <row r="613" s="3" customFormat="1" x14ac:dyDescent="0.3"/>
    <row r="614" s="3" customFormat="1" x14ac:dyDescent="0.3"/>
    <row r="615" s="3" customFormat="1" x14ac:dyDescent="0.3"/>
    <row r="616" s="3" customFormat="1" x14ac:dyDescent="0.3"/>
    <row r="617" s="3" customFormat="1" x14ac:dyDescent="0.3"/>
    <row r="618" s="3" customFormat="1" x14ac:dyDescent="0.3"/>
    <row r="619" s="3" customFormat="1" x14ac:dyDescent="0.3"/>
    <row r="620" s="3" customFormat="1" x14ac:dyDescent="0.3"/>
    <row r="621" s="3" customFormat="1" x14ac:dyDescent="0.3"/>
    <row r="622" s="3" customFormat="1" x14ac:dyDescent="0.3"/>
    <row r="623" s="3" customFormat="1" x14ac:dyDescent="0.3"/>
    <row r="624" s="3" customFormat="1" x14ac:dyDescent="0.3"/>
    <row r="625" s="3" customFormat="1" x14ac:dyDescent="0.3"/>
    <row r="626" s="3" customFormat="1" x14ac:dyDescent="0.3"/>
    <row r="627" s="3" customFormat="1" x14ac:dyDescent="0.3"/>
    <row r="628" s="3" customFormat="1" x14ac:dyDescent="0.3"/>
    <row r="629" s="3" customFormat="1" x14ac:dyDescent="0.3"/>
    <row r="630" s="3" customFormat="1" x14ac:dyDescent="0.3"/>
    <row r="631" s="3" customFormat="1" x14ac:dyDescent="0.3"/>
    <row r="632" s="3" customFormat="1" x14ac:dyDescent="0.3"/>
    <row r="633" s="3" customFormat="1" x14ac:dyDescent="0.3"/>
    <row r="634" s="3" customFormat="1" x14ac:dyDescent="0.3"/>
    <row r="635" s="3" customFormat="1" x14ac:dyDescent="0.3"/>
    <row r="636" s="3" customFormat="1" x14ac:dyDescent="0.3"/>
    <row r="637" s="3" customFormat="1" x14ac:dyDescent="0.3"/>
    <row r="638" s="3" customFormat="1" x14ac:dyDescent="0.3"/>
    <row r="639" s="3" customFormat="1" x14ac:dyDescent="0.3"/>
    <row r="640" s="3" customFormat="1" x14ac:dyDescent="0.3"/>
    <row r="641" s="3" customFormat="1" x14ac:dyDescent="0.3"/>
    <row r="642" s="3" customFormat="1" x14ac:dyDescent="0.3"/>
    <row r="643" s="3" customFormat="1" x14ac:dyDescent="0.3"/>
    <row r="644" s="3" customFormat="1" x14ac:dyDescent="0.3"/>
    <row r="645" s="3" customFormat="1" x14ac:dyDescent="0.3"/>
    <row r="646" s="3" customFormat="1" x14ac:dyDescent="0.3"/>
    <row r="647" s="3" customFormat="1" x14ac:dyDescent="0.3"/>
    <row r="648" s="3" customFormat="1" x14ac:dyDescent="0.3"/>
    <row r="649" s="3" customFormat="1" x14ac:dyDescent="0.3"/>
    <row r="650" s="3" customFormat="1" x14ac:dyDescent="0.3"/>
    <row r="651" s="3" customFormat="1" x14ac:dyDescent="0.3"/>
    <row r="652" s="3" customFormat="1" x14ac:dyDescent="0.3"/>
    <row r="653" s="3" customFormat="1" x14ac:dyDescent="0.3"/>
    <row r="654" s="3" customFormat="1" x14ac:dyDescent="0.3"/>
    <row r="655" s="3" customFormat="1" x14ac:dyDescent="0.3"/>
    <row r="656" s="3" customFormat="1" x14ac:dyDescent="0.3"/>
    <row r="657" s="3" customFormat="1" x14ac:dyDescent="0.3"/>
    <row r="658" s="3" customFormat="1" x14ac:dyDescent="0.3"/>
    <row r="659" s="3" customFormat="1" x14ac:dyDescent="0.3"/>
    <row r="660" s="3" customFormat="1" x14ac:dyDescent="0.3"/>
    <row r="661" s="3" customFormat="1" x14ac:dyDescent="0.3"/>
    <row r="662" s="3" customFormat="1" x14ac:dyDescent="0.3"/>
    <row r="663" s="3" customFormat="1" x14ac:dyDescent="0.3"/>
    <row r="664" s="3" customFormat="1" x14ac:dyDescent="0.3"/>
    <row r="665" s="3" customFormat="1" x14ac:dyDescent="0.3"/>
    <row r="666" s="3" customFormat="1" x14ac:dyDescent="0.3"/>
    <row r="667" s="3" customFormat="1" x14ac:dyDescent="0.3"/>
    <row r="668" s="3" customFormat="1" x14ac:dyDescent="0.3"/>
    <row r="669" s="3" customFormat="1" x14ac:dyDescent="0.3"/>
    <row r="670" s="3" customFormat="1" x14ac:dyDescent="0.3"/>
    <row r="671" s="3" customFormat="1" x14ac:dyDescent="0.3"/>
    <row r="672" s="3" customFormat="1" x14ac:dyDescent="0.3"/>
    <row r="673" s="3" customFormat="1" x14ac:dyDescent="0.3"/>
    <row r="674" s="3" customFormat="1" x14ac:dyDescent="0.3"/>
    <row r="675" s="3" customFormat="1" x14ac:dyDescent="0.3"/>
    <row r="676" s="3" customFormat="1" x14ac:dyDescent="0.3"/>
    <row r="677" s="3" customFormat="1" x14ac:dyDescent="0.3"/>
    <row r="678" s="3" customFormat="1" x14ac:dyDescent="0.3"/>
    <row r="679" s="3" customFormat="1" x14ac:dyDescent="0.3"/>
    <row r="680" s="3" customFormat="1" x14ac:dyDescent="0.3"/>
    <row r="681" s="3" customFormat="1" x14ac:dyDescent="0.3"/>
    <row r="682" s="3" customFormat="1" x14ac:dyDescent="0.3"/>
    <row r="683" s="3" customFormat="1" x14ac:dyDescent="0.3"/>
    <row r="684" s="3" customFormat="1" x14ac:dyDescent="0.3"/>
    <row r="685" s="3" customFormat="1" x14ac:dyDescent="0.3"/>
    <row r="686" s="3" customFormat="1" x14ac:dyDescent="0.3"/>
    <row r="687" s="3" customFormat="1" x14ac:dyDescent="0.3"/>
    <row r="688" s="3" customFormat="1" x14ac:dyDescent="0.3"/>
    <row r="689" s="3" customFormat="1" x14ac:dyDescent="0.3"/>
    <row r="690" s="3" customFormat="1" x14ac:dyDescent="0.3"/>
    <row r="691" s="3" customFormat="1" x14ac:dyDescent="0.3"/>
    <row r="692" s="3" customFormat="1" x14ac:dyDescent="0.3"/>
    <row r="693" s="3" customFormat="1" x14ac:dyDescent="0.3"/>
    <row r="694" s="3" customFormat="1" x14ac:dyDescent="0.3"/>
    <row r="695" s="3" customFormat="1" x14ac:dyDescent="0.3"/>
    <row r="696" s="3" customFormat="1" x14ac:dyDescent="0.3"/>
    <row r="697" s="3" customFormat="1" x14ac:dyDescent="0.3"/>
    <row r="698" s="3" customFormat="1" x14ac:dyDescent="0.3"/>
    <row r="699" s="3" customFormat="1" x14ac:dyDescent="0.3"/>
    <row r="700" s="3" customFormat="1" x14ac:dyDescent="0.3"/>
    <row r="701" s="3" customFormat="1" x14ac:dyDescent="0.3"/>
    <row r="702" s="3" customFormat="1" x14ac:dyDescent="0.3"/>
    <row r="703" s="3" customFormat="1" x14ac:dyDescent="0.3"/>
    <row r="704" s="3" customFormat="1" x14ac:dyDescent="0.3"/>
    <row r="705" s="3" customFormat="1" x14ac:dyDescent="0.3"/>
    <row r="706" s="3" customFormat="1" x14ac:dyDescent="0.3"/>
    <row r="707" s="3" customFormat="1" x14ac:dyDescent="0.3"/>
    <row r="708" s="3" customFormat="1" x14ac:dyDescent="0.3"/>
    <row r="709" s="3" customFormat="1" x14ac:dyDescent="0.3"/>
    <row r="710" s="3" customFormat="1" x14ac:dyDescent="0.3"/>
    <row r="711" s="3" customFormat="1" x14ac:dyDescent="0.3"/>
    <row r="712" s="3" customFormat="1" x14ac:dyDescent="0.3"/>
    <row r="713" s="3" customFormat="1" x14ac:dyDescent="0.3"/>
    <row r="714" s="3" customFormat="1" x14ac:dyDescent="0.3"/>
    <row r="715" s="3" customFormat="1" x14ac:dyDescent="0.3"/>
    <row r="716" s="3" customFormat="1" x14ac:dyDescent="0.3"/>
    <row r="717" s="3" customFormat="1" x14ac:dyDescent="0.3"/>
    <row r="718" s="3" customFormat="1" x14ac:dyDescent="0.3"/>
    <row r="719" s="3" customFormat="1" x14ac:dyDescent="0.3"/>
    <row r="720" s="3" customFormat="1" x14ac:dyDescent="0.3"/>
    <row r="721" s="3" customFormat="1" x14ac:dyDescent="0.3"/>
    <row r="722" s="3" customFormat="1" x14ac:dyDescent="0.3"/>
    <row r="723" s="3" customFormat="1" x14ac:dyDescent="0.3"/>
    <row r="724" s="3" customFormat="1" x14ac:dyDescent="0.3"/>
    <row r="725" s="3" customFormat="1" x14ac:dyDescent="0.3"/>
    <row r="726" s="3" customFormat="1" x14ac:dyDescent="0.3"/>
    <row r="727" s="3" customFormat="1" x14ac:dyDescent="0.3"/>
    <row r="728" s="3" customFormat="1" x14ac:dyDescent="0.3"/>
    <row r="729" s="3" customFormat="1" x14ac:dyDescent="0.3"/>
    <row r="730" s="3" customFormat="1" x14ac:dyDescent="0.3"/>
    <row r="731" s="3" customFormat="1" x14ac:dyDescent="0.3"/>
    <row r="732" s="3" customFormat="1" x14ac:dyDescent="0.3"/>
    <row r="733" s="3" customFormat="1" x14ac:dyDescent="0.3"/>
    <row r="734" s="3" customFormat="1" x14ac:dyDescent="0.3"/>
    <row r="735" s="3" customFormat="1" x14ac:dyDescent="0.3"/>
    <row r="736" s="3" customFormat="1" x14ac:dyDescent="0.3"/>
    <row r="737" s="3" customFormat="1" x14ac:dyDescent="0.3"/>
    <row r="738" s="3" customFormat="1" x14ac:dyDescent="0.3"/>
    <row r="739" s="3" customFormat="1" x14ac:dyDescent="0.3"/>
    <row r="740" s="3" customFormat="1" x14ac:dyDescent="0.3"/>
    <row r="741" s="3" customFormat="1" x14ac:dyDescent="0.3"/>
    <row r="742" s="3" customFormat="1" x14ac:dyDescent="0.3"/>
    <row r="743" s="3" customFormat="1" x14ac:dyDescent="0.3"/>
    <row r="744" s="3" customFormat="1" x14ac:dyDescent="0.3"/>
    <row r="745" s="3" customFormat="1" x14ac:dyDescent="0.3"/>
    <row r="746" s="3" customFormat="1" x14ac:dyDescent="0.3"/>
    <row r="747" s="3" customFormat="1" x14ac:dyDescent="0.3"/>
    <row r="748" s="3" customFormat="1" x14ac:dyDescent="0.3"/>
    <row r="749" s="3" customFormat="1" x14ac:dyDescent="0.3"/>
    <row r="750" s="3" customFormat="1" x14ac:dyDescent="0.3"/>
    <row r="751" s="3" customFormat="1" x14ac:dyDescent="0.3"/>
    <row r="752" s="3" customFormat="1" x14ac:dyDescent="0.3"/>
    <row r="753" s="3" customFormat="1" x14ac:dyDescent="0.3"/>
    <row r="754" s="3" customFormat="1" x14ac:dyDescent="0.3"/>
    <row r="755" s="3" customFormat="1" x14ac:dyDescent="0.3"/>
    <row r="756" s="3" customFormat="1" x14ac:dyDescent="0.3"/>
    <row r="757" s="3" customFormat="1" x14ac:dyDescent="0.3"/>
    <row r="758" s="3" customFormat="1" x14ac:dyDescent="0.3"/>
    <row r="759" s="3" customFormat="1" x14ac:dyDescent="0.3"/>
    <row r="760" s="3" customFormat="1" x14ac:dyDescent="0.3"/>
    <row r="761" s="3" customFormat="1" x14ac:dyDescent="0.3"/>
    <row r="762" s="3" customFormat="1" x14ac:dyDescent="0.3"/>
    <row r="763" s="3" customFormat="1" x14ac:dyDescent="0.3"/>
    <row r="764" s="3" customFormat="1" x14ac:dyDescent="0.3"/>
    <row r="765" s="3" customFormat="1" x14ac:dyDescent="0.3"/>
    <row r="766" s="3" customFormat="1" x14ac:dyDescent="0.3"/>
    <row r="767" s="3" customFormat="1" x14ac:dyDescent="0.3"/>
    <row r="768" s="3" customFormat="1" x14ac:dyDescent="0.3"/>
    <row r="769" s="3" customFormat="1" x14ac:dyDescent="0.3"/>
    <row r="770" s="3" customFormat="1" x14ac:dyDescent="0.3"/>
    <row r="771" s="3" customFormat="1" x14ac:dyDescent="0.3"/>
    <row r="772" s="3" customFormat="1" x14ac:dyDescent="0.3"/>
    <row r="773" s="3" customFormat="1" x14ac:dyDescent="0.3"/>
    <row r="774" s="3" customFormat="1" x14ac:dyDescent="0.3"/>
    <row r="775" s="3" customFormat="1" x14ac:dyDescent="0.3"/>
    <row r="776" s="3" customFormat="1" x14ac:dyDescent="0.3"/>
    <row r="777" s="3" customFormat="1" x14ac:dyDescent="0.3"/>
    <row r="778" s="3" customFormat="1" x14ac:dyDescent="0.3"/>
    <row r="779" s="3" customFormat="1" x14ac:dyDescent="0.3"/>
    <row r="780" s="3" customFormat="1" x14ac:dyDescent="0.3"/>
    <row r="781" s="3" customFormat="1" x14ac:dyDescent="0.3"/>
    <row r="782" s="3" customFormat="1" x14ac:dyDescent="0.3"/>
    <row r="783" s="3" customFormat="1" x14ac:dyDescent="0.3"/>
    <row r="784" s="3" customFormat="1" x14ac:dyDescent="0.3"/>
    <row r="785" s="3" customFormat="1" x14ac:dyDescent="0.3"/>
    <row r="786" s="3" customFormat="1" x14ac:dyDescent="0.3"/>
    <row r="787" s="3" customFormat="1" x14ac:dyDescent="0.3"/>
    <row r="788" s="3" customFormat="1" x14ac:dyDescent="0.3"/>
    <row r="789" s="3" customFormat="1" x14ac:dyDescent="0.3"/>
    <row r="790" s="3" customFormat="1" x14ac:dyDescent="0.3"/>
    <row r="791" s="3" customFormat="1" x14ac:dyDescent="0.3"/>
    <row r="792" s="3" customFormat="1" x14ac:dyDescent="0.3"/>
    <row r="793" s="3" customFormat="1" x14ac:dyDescent="0.3"/>
    <row r="794" s="3" customFormat="1" x14ac:dyDescent="0.3"/>
    <row r="795" s="3" customFormat="1" x14ac:dyDescent="0.3"/>
    <row r="796" s="3" customFormat="1" x14ac:dyDescent="0.3"/>
    <row r="797" s="3" customFormat="1" x14ac:dyDescent="0.3"/>
    <row r="798" s="3" customFormat="1" x14ac:dyDescent="0.3"/>
    <row r="799" s="3" customFormat="1" x14ac:dyDescent="0.3"/>
    <row r="800" s="3" customFormat="1" x14ac:dyDescent="0.3"/>
    <row r="801" s="3" customFormat="1" x14ac:dyDescent="0.3"/>
    <row r="802" s="3" customFormat="1" x14ac:dyDescent="0.3"/>
    <row r="803" s="3" customFormat="1" x14ac:dyDescent="0.3"/>
    <row r="804" s="3" customFormat="1" x14ac:dyDescent="0.3"/>
    <row r="805" s="3" customFormat="1" x14ac:dyDescent="0.3"/>
    <row r="806" s="3" customFormat="1" x14ac:dyDescent="0.3"/>
    <row r="807" s="3" customFormat="1" x14ac:dyDescent="0.3"/>
    <row r="808" s="3" customFormat="1" x14ac:dyDescent="0.3"/>
    <row r="809" s="3" customFormat="1" x14ac:dyDescent="0.3"/>
    <row r="810" s="3" customFormat="1" x14ac:dyDescent="0.3"/>
    <row r="811" s="3" customFormat="1" x14ac:dyDescent="0.3"/>
    <row r="812" s="3" customFormat="1" x14ac:dyDescent="0.3"/>
    <row r="813" s="3" customFormat="1" x14ac:dyDescent="0.3"/>
    <row r="814" s="3" customFormat="1" x14ac:dyDescent="0.3"/>
    <row r="815" s="3" customFormat="1" x14ac:dyDescent="0.3"/>
    <row r="816" s="3" customFormat="1" x14ac:dyDescent="0.3"/>
    <row r="817" s="3" customFormat="1" x14ac:dyDescent="0.3"/>
    <row r="818" s="3" customFormat="1" x14ac:dyDescent="0.3"/>
    <row r="819" s="3" customFormat="1" x14ac:dyDescent="0.3"/>
    <row r="820" s="3" customFormat="1" x14ac:dyDescent="0.3"/>
    <row r="821" s="3" customFormat="1" x14ac:dyDescent="0.3"/>
    <row r="822" s="3" customFormat="1" x14ac:dyDescent="0.3"/>
    <row r="823" s="3" customFormat="1" x14ac:dyDescent="0.3"/>
    <row r="824" s="3" customFormat="1" x14ac:dyDescent="0.3"/>
    <row r="825" s="3" customFormat="1" x14ac:dyDescent="0.3"/>
    <row r="826" s="3" customFormat="1" x14ac:dyDescent="0.3"/>
    <row r="827" s="3" customFormat="1" x14ac:dyDescent="0.3"/>
    <row r="828" s="3" customFormat="1" x14ac:dyDescent="0.3"/>
    <row r="829" s="3" customFormat="1" x14ac:dyDescent="0.3"/>
    <row r="830" s="3" customFormat="1" x14ac:dyDescent="0.3"/>
    <row r="831" s="3" customFormat="1" x14ac:dyDescent="0.3"/>
    <row r="832" s="3" customFormat="1" x14ac:dyDescent="0.3"/>
    <row r="833" s="3" customFormat="1" x14ac:dyDescent="0.3"/>
    <row r="834" s="3" customFormat="1" x14ac:dyDescent="0.3"/>
    <row r="835" s="3" customFormat="1" x14ac:dyDescent="0.3"/>
    <row r="836" s="3" customFormat="1" x14ac:dyDescent="0.3"/>
    <row r="837" s="3" customFormat="1" x14ac:dyDescent="0.3"/>
    <row r="838" s="3" customFormat="1" x14ac:dyDescent="0.3"/>
    <row r="839" s="3" customFormat="1" x14ac:dyDescent="0.3"/>
    <row r="840" s="3" customFormat="1" x14ac:dyDescent="0.3"/>
    <row r="841" s="3" customFormat="1" x14ac:dyDescent="0.3"/>
    <row r="842" s="3" customFormat="1" x14ac:dyDescent="0.3"/>
    <row r="843" s="3" customFormat="1" x14ac:dyDescent="0.3"/>
    <row r="844" s="3" customFormat="1" x14ac:dyDescent="0.3"/>
    <row r="845" s="3" customFormat="1" x14ac:dyDescent="0.3"/>
    <row r="846" s="3" customFormat="1" x14ac:dyDescent="0.3"/>
    <row r="847" s="3" customFormat="1" x14ac:dyDescent="0.3"/>
    <row r="848" s="3" customFormat="1" x14ac:dyDescent="0.3"/>
    <row r="849" s="3" customFormat="1" x14ac:dyDescent="0.3"/>
    <row r="850" s="3" customFormat="1" x14ac:dyDescent="0.3"/>
    <row r="851" s="3" customFormat="1" x14ac:dyDescent="0.3"/>
    <row r="852" s="3" customFormat="1" x14ac:dyDescent="0.3"/>
    <row r="853" s="3" customFormat="1" x14ac:dyDescent="0.3"/>
    <row r="854" s="3" customFormat="1" x14ac:dyDescent="0.3"/>
    <row r="855" s="3" customFormat="1" x14ac:dyDescent="0.3"/>
    <row r="856" s="3" customFormat="1" x14ac:dyDescent="0.3"/>
    <row r="857" s="3" customFormat="1" x14ac:dyDescent="0.3"/>
    <row r="858" s="3" customFormat="1" x14ac:dyDescent="0.3"/>
    <row r="859" s="3" customFormat="1" x14ac:dyDescent="0.3"/>
    <row r="860" s="3" customFormat="1" x14ac:dyDescent="0.3"/>
    <row r="861" s="3" customFormat="1" x14ac:dyDescent="0.3"/>
    <row r="862" s="3" customFormat="1" x14ac:dyDescent="0.3"/>
    <row r="863" s="3" customFormat="1" x14ac:dyDescent="0.3"/>
    <row r="864" s="3" customFormat="1" x14ac:dyDescent="0.3"/>
    <row r="865" s="3" customFormat="1" x14ac:dyDescent="0.3"/>
    <row r="866" s="3" customFormat="1" x14ac:dyDescent="0.3"/>
    <row r="867" s="3" customFormat="1" x14ac:dyDescent="0.3"/>
    <row r="868" s="3" customFormat="1" x14ac:dyDescent="0.3"/>
    <row r="869" s="3" customFormat="1" x14ac:dyDescent="0.3"/>
    <row r="870" s="3" customFormat="1" x14ac:dyDescent="0.3"/>
    <row r="871" s="3" customFormat="1" x14ac:dyDescent="0.3"/>
    <row r="872" s="3" customFormat="1" x14ac:dyDescent="0.3"/>
    <row r="873" s="3" customFormat="1" x14ac:dyDescent="0.3"/>
    <row r="874" s="3" customFormat="1" x14ac:dyDescent="0.3"/>
    <row r="875" s="3" customFormat="1" x14ac:dyDescent="0.3"/>
    <row r="876" s="3" customFormat="1" x14ac:dyDescent="0.3"/>
    <row r="877" s="3" customFormat="1" x14ac:dyDescent="0.3"/>
    <row r="878" s="3" customFormat="1" x14ac:dyDescent="0.3"/>
    <row r="879" s="3" customFormat="1" x14ac:dyDescent="0.3"/>
    <row r="880" s="3" customFormat="1" x14ac:dyDescent="0.3"/>
    <row r="881" s="3" customFormat="1" x14ac:dyDescent="0.3"/>
    <row r="882" s="3" customFormat="1" x14ac:dyDescent="0.3"/>
    <row r="883" s="3" customFormat="1" x14ac:dyDescent="0.3"/>
    <row r="884" s="3" customFormat="1" x14ac:dyDescent="0.3"/>
    <row r="885" s="3" customFormat="1" x14ac:dyDescent="0.3"/>
    <row r="886" s="3" customFormat="1" x14ac:dyDescent="0.3"/>
    <row r="887" s="3" customFormat="1" x14ac:dyDescent="0.3"/>
    <row r="888" s="3" customFormat="1" x14ac:dyDescent="0.3"/>
    <row r="889" s="3" customFormat="1" x14ac:dyDescent="0.3"/>
    <row r="890" s="3" customFormat="1" x14ac:dyDescent="0.3"/>
    <row r="891" s="3" customFormat="1" x14ac:dyDescent="0.3"/>
    <row r="892" s="3" customFormat="1" x14ac:dyDescent="0.3"/>
    <row r="893" s="3" customFormat="1" x14ac:dyDescent="0.3"/>
    <row r="894" s="3" customFormat="1" x14ac:dyDescent="0.3"/>
    <row r="895" s="3" customFormat="1" x14ac:dyDescent="0.3"/>
    <row r="896" s="3" customFormat="1" x14ac:dyDescent="0.3"/>
    <row r="897" s="3" customFormat="1" x14ac:dyDescent="0.3"/>
    <row r="898" s="3" customFormat="1" x14ac:dyDescent="0.3"/>
    <row r="899" s="3" customFormat="1" x14ac:dyDescent="0.3"/>
    <row r="900" s="3" customFormat="1" x14ac:dyDescent="0.3"/>
    <row r="901" s="3" customFormat="1" x14ac:dyDescent="0.3"/>
    <row r="902" s="3" customFormat="1" x14ac:dyDescent="0.3"/>
    <row r="903" s="3" customFormat="1" x14ac:dyDescent="0.3"/>
    <row r="904" s="3" customFormat="1" x14ac:dyDescent="0.3"/>
    <row r="905" s="3" customFormat="1" x14ac:dyDescent="0.3"/>
    <row r="906" s="3" customFormat="1" x14ac:dyDescent="0.3"/>
    <row r="907" s="3" customFormat="1" x14ac:dyDescent="0.3"/>
    <row r="908" s="3" customFormat="1" x14ac:dyDescent="0.3"/>
    <row r="909" s="3" customFormat="1" x14ac:dyDescent="0.3"/>
    <row r="910" s="3" customFormat="1" x14ac:dyDescent="0.3"/>
    <row r="911" s="3" customFormat="1" x14ac:dyDescent="0.3"/>
    <row r="912" s="3" customFormat="1" x14ac:dyDescent="0.3"/>
    <row r="913" s="3" customFormat="1" x14ac:dyDescent="0.3"/>
    <row r="914" s="3" customFormat="1" x14ac:dyDescent="0.3"/>
    <row r="915" s="3" customFormat="1" x14ac:dyDescent="0.3"/>
    <row r="916" s="3" customFormat="1" x14ac:dyDescent="0.3"/>
    <row r="917" s="3" customFormat="1" x14ac:dyDescent="0.3"/>
    <row r="918" s="3" customFormat="1" x14ac:dyDescent="0.3"/>
    <row r="919" s="3" customFormat="1" x14ac:dyDescent="0.3"/>
    <row r="920" s="3" customFormat="1" x14ac:dyDescent="0.3"/>
    <row r="921" s="3" customFormat="1" x14ac:dyDescent="0.3"/>
    <row r="922" s="3" customFormat="1" x14ac:dyDescent="0.3"/>
    <row r="923" s="3" customFormat="1" x14ac:dyDescent="0.3"/>
    <row r="924" s="3" customFormat="1" x14ac:dyDescent="0.3"/>
    <row r="925" s="3" customFormat="1" x14ac:dyDescent="0.3"/>
    <row r="926" s="3" customFormat="1" x14ac:dyDescent="0.3"/>
    <row r="927" s="3" customFormat="1" x14ac:dyDescent="0.3"/>
    <row r="928" s="3" customFormat="1" x14ac:dyDescent="0.3"/>
    <row r="929" s="3" customFormat="1" x14ac:dyDescent="0.3"/>
    <row r="930" s="3" customFormat="1" x14ac:dyDescent="0.3"/>
    <row r="931" s="3" customFormat="1" x14ac:dyDescent="0.3"/>
    <row r="932" s="3" customFormat="1" x14ac:dyDescent="0.3"/>
    <row r="933" s="3" customFormat="1" x14ac:dyDescent="0.3"/>
    <row r="934" s="3" customFormat="1" x14ac:dyDescent="0.3"/>
    <row r="935" s="3" customFormat="1" x14ac:dyDescent="0.3"/>
    <row r="936" s="3" customFormat="1" x14ac:dyDescent="0.3"/>
    <row r="937" s="3" customFormat="1" x14ac:dyDescent="0.3"/>
    <row r="938" s="3" customFormat="1" x14ac:dyDescent="0.3"/>
    <row r="939" s="3" customFormat="1" x14ac:dyDescent="0.3"/>
    <row r="940" s="3" customFormat="1" x14ac:dyDescent="0.3"/>
    <row r="941" s="3" customFormat="1" x14ac:dyDescent="0.3"/>
    <row r="942" s="3" customFormat="1" x14ac:dyDescent="0.3"/>
    <row r="943" s="3" customFormat="1" x14ac:dyDescent="0.3"/>
    <row r="944" s="3" customFormat="1" x14ac:dyDescent="0.3"/>
    <row r="945" s="3" customFormat="1" x14ac:dyDescent="0.3"/>
    <row r="946" s="3" customFormat="1" x14ac:dyDescent="0.3"/>
    <row r="947" s="3" customFormat="1" x14ac:dyDescent="0.3"/>
    <row r="948" s="3" customFormat="1" x14ac:dyDescent="0.3"/>
    <row r="949" s="3" customFormat="1" x14ac:dyDescent="0.3"/>
    <row r="950" s="3" customFormat="1" x14ac:dyDescent="0.3"/>
    <row r="951" s="3" customFormat="1" x14ac:dyDescent="0.3"/>
    <row r="952" s="3" customFormat="1" x14ac:dyDescent="0.3"/>
    <row r="953" s="3" customFormat="1" x14ac:dyDescent="0.3"/>
    <row r="954" s="3" customFormat="1" x14ac:dyDescent="0.3"/>
    <row r="955" s="3" customFormat="1" x14ac:dyDescent="0.3"/>
    <row r="956" s="3" customFormat="1" x14ac:dyDescent="0.3"/>
    <row r="957" s="3" customFormat="1" x14ac:dyDescent="0.3"/>
    <row r="958" s="3" customFormat="1" x14ac:dyDescent="0.3"/>
    <row r="959" s="3" customFormat="1" x14ac:dyDescent="0.3"/>
    <row r="960" s="3" customFormat="1" x14ac:dyDescent="0.3"/>
    <row r="961" s="3" customFormat="1" x14ac:dyDescent="0.3"/>
    <row r="962" s="3" customFormat="1" x14ac:dyDescent="0.3"/>
    <row r="963" s="3" customFormat="1" x14ac:dyDescent="0.3"/>
    <row r="964" s="3" customFormat="1" x14ac:dyDescent="0.3"/>
    <row r="965" s="3" customFormat="1" x14ac:dyDescent="0.3"/>
    <row r="966" s="3" customFormat="1" x14ac:dyDescent="0.3"/>
    <row r="967" s="3" customFormat="1" x14ac:dyDescent="0.3"/>
    <row r="968" s="3" customFormat="1" x14ac:dyDescent="0.3"/>
    <row r="969" s="3" customFormat="1" x14ac:dyDescent="0.3"/>
    <row r="970" s="3" customFormat="1" x14ac:dyDescent="0.3"/>
    <row r="971" s="3" customFormat="1" x14ac:dyDescent="0.3"/>
    <row r="972" s="3" customFormat="1" x14ac:dyDescent="0.3"/>
    <row r="973" s="3" customFormat="1" x14ac:dyDescent="0.3"/>
    <row r="974" s="3" customFormat="1" x14ac:dyDescent="0.3"/>
    <row r="975" s="3" customFormat="1" x14ac:dyDescent="0.3"/>
    <row r="976" s="3" customFormat="1" x14ac:dyDescent="0.3"/>
    <row r="977" s="3" customFormat="1" x14ac:dyDescent="0.3"/>
    <row r="978" s="3" customFormat="1" x14ac:dyDescent="0.3"/>
    <row r="979" s="3" customFormat="1" x14ac:dyDescent="0.3"/>
    <row r="980" s="3" customFormat="1" x14ac:dyDescent="0.3"/>
    <row r="981" s="3" customFormat="1" x14ac:dyDescent="0.3"/>
    <row r="982" s="3" customFormat="1" x14ac:dyDescent="0.3"/>
    <row r="983" s="3" customFormat="1" x14ac:dyDescent="0.3"/>
    <row r="984" s="3" customFormat="1" x14ac:dyDescent="0.3"/>
    <row r="985" s="3" customFormat="1" x14ac:dyDescent="0.3"/>
    <row r="986" s="3" customFormat="1" x14ac:dyDescent="0.3"/>
    <row r="987" s="3" customFormat="1" x14ac:dyDescent="0.3"/>
    <row r="988" s="3" customFormat="1" x14ac:dyDescent="0.3"/>
    <row r="989" s="3" customFormat="1" x14ac:dyDescent="0.3"/>
    <row r="990" s="3" customFormat="1" x14ac:dyDescent="0.3"/>
    <row r="991" s="3" customFormat="1" x14ac:dyDescent="0.3"/>
    <row r="992" s="3" customFormat="1" x14ac:dyDescent="0.3"/>
    <row r="993" s="3" customFormat="1" x14ac:dyDescent="0.3"/>
    <row r="994" s="3" customFormat="1" x14ac:dyDescent="0.3"/>
    <row r="995" s="3" customFormat="1" x14ac:dyDescent="0.3"/>
    <row r="996" s="3" customFormat="1" x14ac:dyDescent="0.3"/>
    <row r="997" s="3" customFormat="1" x14ac:dyDescent="0.3"/>
    <row r="998" s="3" customFormat="1" x14ac:dyDescent="0.3"/>
    <row r="999" s="3" customFormat="1" x14ac:dyDescent="0.3"/>
    <row r="1000" s="3" customFormat="1" x14ac:dyDescent="0.3"/>
    <row r="1001" s="3" customFormat="1" x14ac:dyDescent="0.3"/>
    <row r="1002" s="3" customFormat="1" x14ac:dyDescent="0.3"/>
    <row r="1003" s="3" customFormat="1" x14ac:dyDescent="0.3"/>
    <row r="1004" s="3" customFormat="1" x14ac:dyDescent="0.3"/>
    <row r="1005" s="3" customFormat="1" x14ac:dyDescent="0.3"/>
    <row r="1006" s="3" customFormat="1" x14ac:dyDescent="0.3"/>
    <row r="1007" s="3" customFormat="1" x14ac:dyDescent="0.3"/>
    <row r="1008" s="3" customFormat="1" x14ac:dyDescent="0.3"/>
    <row r="1009" s="3" customFormat="1" x14ac:dyDescent="0.3"/>
    <row r="1010" s="3" customFormat="1" x14ac:dyDescent="0.3"/>
    <row r="1011" s="3" customFormat="1" x14ac:dyDescent="0.3"/>
    <row r="1012" s="3" customFormat="1" x14ac:dyDescent="0.3"/>
    <row r="1013" s="3" customFormat="1" x14ac:dyDescent="0.3"/>
    <row r="1014" s="3" customFormat="1" x14ac:dyDescent="0.3"/>
    <row r="1015" s="3" customFormat="1" x14ac:dyDescent="0.3"/>
    <row r="1016" s="3" customFormat="1" x14ac:dyDescent="0.3"/>
    <row r="1017" s="3" customFormat="1" x14ac:dyDescent="0.3"/>
    <row r="1018" s="3" customFormat="1" x14ac:dyDescent="0.3"/>
    <row r="1019" s="3" customFormat="1" x14ac:dyDescent="0.3"/>
    <row r="1020" s="3" customFormat="1" x14ac:dyDescent="0.3"/>
    <row r="1021" s="3" customFormat="1" x14ac:dyDescent="0.3"/>
    <row r="1022" s="3" customFormat="1" x14ac:dyDescent="0.3"/>
    <row r="1023" s="3" customFormat="1" x14ac:dyDescent="0.3"/>
    <row r="1024" s="3" customFormat="1" x14ac:dyDescent="0.3"/>
    <row r="1025" s="3" customFormat="1" x14ac:dyDescent="0.3"/>
    <row r="1026" s="3" customFormat="1" x14ac:dyDescent="0.3"/>
    <row r="1027" s="3" customFormat="1" x14ac:dyDescent="0.3"/>
    <row r="1028" s="3" customFormat="1" x14ac:dyDescent="0.3"/>
    <row r="1029" s="3" customFormat="1" x14ac:dyDescent="0.3"/>
    <row r="1030" s="3" customFormat="1" x14ac:dyDescent="0.3"/>
    <row r="1031" s="3" customFormat="1" x14ac:dyDescent="0.3"/>
    <row r="1032" s="3" customFormat="1" x14ac:dyDescent="0.3"/>
    <row r="1033" s="3" customFormat="1" x14ac:dyDescent="0.3"/>
    <row r="1034" s="3" customFormat="1" x14ac:dyDescent="0.3"/>
    <row r="1035" s="3" customFormat="1" x14ac:dyDescent="0.3"/>
    <row r="1036" s="3" customFormat="1" x14ac:dyDescent="0.3"/>
    <row r="1037" s="3" customFormat="1" x14ac:dyDescent="0.3"/>
    <row r="1038" s="3" customFormat="1" x14ac:dyDescent="0.3"/>
    <row r="1039" s="3" customFormat="1" x14ac:dyDescent="0.3"/>
    <row r="1040" s="3" customFormat="1" x14ac:dyDescent="0.3"/>
    <row r="1041" s="3" customFormat="1" x14ac:dyDescent="0.3"/>
    <row r="1042" s="3" customFormat="1" x14ac:dyDescent="0.3"/>
    <row r="1043" s="3" customFormat="1" x14ac:dyDescent="0.3"/>
    <row r="1044" s="3" customFormat="1" x14ac:dyDescent="0.3"/>
    <row r="1045" s="3" customFormat="1" x14ac:dyDescent="0.3"/>
    <row r="1046" s="3" customFormat="1" x14ac:dyDescent="0.3"/>
    <row r="1047" s="3" customFormat="1" x14ac:dyDescent="0.3"/>
    <row r="1048" s="3" customFormat="1" x14ac:dyDescent="0.3"/>
    <row r="1049" s="3" customFormat="1" x14ac:dyDescent="0.3"/>
    <row r="1050" s="3" customFormat="1" x14ac:dyDescent="0.3"/>
    <row r="1051" s="3" customFormat="1" x14ac:dyDescent="0.3"/>
    <row r="1052" s="3" customFormat="1" x14ac:dyDescent="0.3"/>
    <row r="1053" s="3" customFormat="1" x14ac:dyDescent="0.3"/>
    <row r="1054" s="3" customFormat="1" x14ac:dyDescent="0.3"/>
    <row r="1055" s="3" customFormat="1" x14ac:dyDescent="0.3"/>
    <row r="1056" s="3" customFormat="1" x14ac:dyDescent="0.3"/>
    <row r="1057" s="3" customFormat="1" x14ac:dyDescent="0.3"/>
    <row r="1058" s="3" customFormat="1" x14ac:dyDescent="0.3"/>
    <row r="1059" s="3" customFormat="1" x14ac:dyDescent="0.3"/>
    <row r="1060" s="3" customFormat="1" x14ac:dyDescent="0.3"/>
    <row r="1061" s="3" customFormat="1" x14ac:dyDescent="0.3"/>
    <row r="1062" s="3" customFormat="1" x14ac:dyDescent="0.3"/>
    <row r="1063" s="3" customFormat="1" x14ac:dyDescent="0.3"/>
    <row r="1064" s="3" customFormat="1" x14ac:dyDescent="0.3"/>
    <row r="1065" s="3" customFormat="1" x14ac:dyDescent="0.3"/>
    <row r="1066" s="3" customFormat="1" x14ac:dyDescent="0.3"/>
    <row r="1067" s="3" customFormat="1" x14ac:dyDescent="0.3"/>
    <row r="1068" s="3" customFormat="1" x14ac:dyDescent="0.3"/>
    <row r="1069" s="3" customFormat="1" x14ac:dyDescent="0.3"/>
    <row r="1070" s="3" customFormat="1" x14ac:dyDescent="0.3"/>
    <row r="1071" s="3" customFormat="1" x14ac:dyDescent="0.3"/>
    <row r="1072" s="3" customFormat="1" x14ac:dyDescent="0.3"/>
    <row r="1073" s="3" customFormat="1" x14ac:dyDescent="0.3"/>
    <row r="1074" s="3" customFormat="1" x14ac:dyDescent="0.3"/>
    <row r="1075" s="3" customFormat="1" x14ac:dyDescent="0.3"/>
    <row r="1076" s="3" customFormat="1" x14ac:dyDescent="0.3"/>
    <row r="1077" s="3" customFormat="1" x14ac:dyDescent="0.3"/>
    <row r="1078" s="3" customFormat="1" x14ac:dyDescent="0.3"/>
    <row r="1079" s="3" customFormat="1" x14ac:dyDescent="0.3"/>
    <row r="1080" s="3" customFormat="1" x14ac:dyDescent="0.3"/>
    <row r="1081" s="3" customFormat="1" x14ac:dyDescent="0.3"/>
    <row r="1082" s="3" customFormat="1" x14ac:dyDescent="0.3"/>
    <row r="1083" s="3" customFormat="1" x14ac:dyDescent="0.3"/>
    <row r="1084" s="3" customFormat="1" x14ac:dyDescent="0.3"/>
    <row r="1085" s="3" customFormat="1" x14ac:dyDescent="0.3"/>
    <row r="1086" s="3" customFormat="1" x14ac:dyDescent="0.3"/>
    <row r="1087" s="3" customFormat="1" x14ac:dyDescent="0.3"/>
    <row r="1088" s="3" customFormat="1" x14ac:dyDescent="0.3"/>
    <row r="1089" s="3" customFormat="1" x14ac:dyDescent="0.3"/>
    <row r="1090" s="3" customFormat="1" x14ac:dyDescent="0.3"/>
    <row r="1091" s="3" customFormat="1" x14ac:dyDescent="0.3"/>
    <row r="1092" s="3" customFormat="1" x14ac:dyDescent="0.3"/>
    <row r="1093" s="3" customFormat="1" x14ac:dyDescent="0.3"/>
    <row r="1094" s="3" customFormat="1" x14ac:dyDescent="0.3"/>
    <row r="1095" s="3" customFormat="1" x14ac:dyDescent="0.3"/>
    <row r="1096" s="3" customFormat="1" x14ac:dyDescent="0.3"/>
    <row r="1097" s="3" customFormat="1" x14ac:dyDescent="0.3"/>
    <row r="1098" s="3" customFormat="1" x14ac:dyDescent="0.3"/>
    <row r="1099" s="3" customFormat="1" x14ac:dyDescent="0.3"/>
    <row r="1100" s="3" customFormat="1" x14ac:dyDescent="0.3"/>
    <row r="1101" s="3" customFormat="1" x14ac:dyDescent="0.3"/>
    <row r="1102" s="3" customFormat="1" x14ac:dyDescent="0.3"/>
    <row r="1103" s="3" customFormat="1" x14ac:dyDescent="0.3"/>
    <row r="1104" s="3" customFormat="1" x14ac:dyDescent="0.3"/>
    <row r="1105" s="3" customFormat="1" x14ac:dyDescent="0.3"/>
    <row r="1106" s="3" customFormat="1" x14ac:dyDescent="0.3"/>
    <row r="1107" s="3" customFormat="1" x14ac:dyDescent="0.3"/>
    <row r="1108" s="3" customFormat="1" x14ac:dyDescent="0.3"/>
    <row r="1109" s="3" customFormat="1" x14ac:dyDescent="0.3"/>
    <row r="1110" s="3" customFormat="1" x14ac:dyDescent="0.3"/>
    <row r="1111" s="3" customFormat="1" x14ac:dyDescent="0.3"/>
    <row r="1112" s="3" customFormat="1" x14ac:dyDescent="0.3"/>
    <row r="1113" s="3" customFormat="1" x14ac:dyDescent="0.3"/>
    <row r="1114" s="3" customFormat="1" x14ac:dyDescent="0.3"/>
    <row r="1115" s="3" customFormat="1" x14ac:dyDescent="0.3"/>
    <row r="1116" s="3" customFormat="1" x14ac:dyDescent="0.3"/>
    <row r="1117" s="3" customFormat="1" x14ac:dyDescent="0.3"/>
    <row r="1118" s="3" customFormat="1" x14ac:dyDescent="0.3"/>
    <row r="1119" s="3" customFormat="1" x14ac:dyDescent="0.3"/>
    <row r="1120" s="3" customFormat="1" x14ac:dyDescent="0.3"/>
    <row r="1121" s="3" customFormat="1" x14ac:dyDescent="0.3"/>
    <row r="1122" s="3" customFormat="1" x14ac:dyDescent="0.3"/>
    <row r="1123" s="3" customFormat="1" x14ac:dyDescent="0.3"/>
    <row r="1124" s="3" customFormat="1" x14ac:dyDescent="0.3"/>
    <row r="1125" s="3" customFormat="1" x14ac:dyDescent="0.3"/>
    <row r="1126" s="3" customFormat="1" x14ac:dyDescent="0.3"/>
    <row r="1127" s="3" customFormat="1" x14ac:dyDescent="0.3"/>
    <row r="1128" s="3" customFormat="1" x14ac:dyDescent="0.3"/>
    <row r="1129" s="3" customFormat="1" x14ac:dyDescent="0.3"/>
    <row r="1130" s="3" customFormat="1" x14ac:dyDescent="0.3"/>
    <row r="1131" s="3" customFormat="1" x14ac:dyDescent="0.3"/>
    <row r="1132" s="3" customFormat="1" x14ac:dyDescent="0.3"/>
    <row r="1133" s="3" customFormat="1" x14ac:dyDescent="0.3"/>
    <row r="1134" s="3" customFormat="1" x14ac:dyDescent="0.3"/>
    <row r="1135" s="3" customFormat="1" x14ac:dyDescent="0.3"/>
    <row r="1136" s="3" customFormat="1" x14ac:dyDescent="0.3"/>
    <row r="1137" s="3" customFormat="1" x14ac:dyDescent="0.3"/>
    <row r="1138" s="3" customFormat="1" x14ac:dyDescent="0.3"/>
    <row r="1139" s="3" customFormat="1" x14ac:dyDescent="0.3"/>
    <row r="1140" s="3" customFormat="1" x14ac:dyDescent="0.3"/>
    <row r="1141" s="3" customFormat="1" x14ac:dyDescent="0.3"/>
    <row r="1142" s="3" customFormat="1" x14ac:dyDescent="0.3"/>
    <row r="1143" s="3" customFormat="1" x14ac:dyDescent="0.3"/>
    <row r="1144" s="3" customFormat="1" x14ac:dyDescent="0.3"/>
    <row r="1145" s="3" customFormat="1" x14ac:dyDescent="0.3"/>
    <row r="1146" s="3" customFormat="1" x14ac:dyDescent="0.3"/>
    <row r="1147" s="3" customFormat="1" x14ac:dyDescent="0.3"/>
    <row r="1148" s="3" customFormat="1" x14ac:dyDescent="0.3"/>
    <row r="1149" s="3" customFormat="1" x14ac:dyDescent="0.3"/>
    <row r="1150" s="3" customFormat="1" x14ac:dyDescent="0.3"/>
    <row r="1151" s="3" customFormat="1" x14ac:dyDescent="0.3"/>
    <row r="1152" s="3" customFormat="1" x14ac:dyDescent="0.3"/>
    <row r="1153" s="3" customFormat="1" x14ac:dyDescent="0.3"/>
    <row r="1154" s="3" customFormat="1" x14ac:dyDescent="0.3"/>
    <row r="1155" s="3" customFormat="1" x14ac:dyDescent="0.3"/>
    <row r="1156" s="3" customFormat="1" x14ac:dyDescent="0.3"/>
    <row r="1157" s="3" customFormat="1" x14ac:dyDescent="0.3"/>
    <row r="1158" s="3" customFormat="1" x14ac:dyDescent="0.3"/>
    <row r="1159" s="3" customFormat="1" x14ac:dyDescent="0.3"/>
    <row r="1160" s="3" customFormat="1" x14ac:dyDescent="0.3"/>
    <row r="1161" s="3" customFormat="1" x14ac:dyDescent="0.3"/>
    <row r="1162" s="3" customFormat="1" x14ac:dyDescent="0.3"/>
    <row r="1163" s="3" customFormat="1" x14ac:dyDescent="0.3"/>
    <row r="1164" s="3" customFormat="1" x14ac:dyDescent="0.3"/>
    <row r="1165" s="3" customFormat="1" x14ac:dyDescent="0.3"/>
    <row r="1166" s="3" customFormat="1" x14ac:dyDescent="0.3"/>
    <row r="1167" s="3" customFormat="1" x14ac:dyDescent="0.3"/>
    <row r="1168" s="3" customFormat="1" x14ac:dyDescent="0.3"/>
    <row r="1169" s="3" customFormat="1" x14ac:dyDescent="0.3"/>
    <row r="1170" s="3" customFormat="1" x14ac:dyDescent="0.3"/>
    <row r="1171" s="3" customFormat="1" x14ac:dyDescent="0.3"/>
    <row r="1172" s="3" customFormat="1" x14ac:dyDescent="0.3"/>
    <row r="1173" s="3" customFormat="1" x14ac:dyDescent="0.3"/>
    <row r="1174" s="3" customFormat="1" x14ac:dyDescent="0.3"/>
    <row r="1175" s="3" customFormat="1" x14ac:dyDescent="0.3"/>
    <row r="1176" s="3" customFormat="1" x14ac:dyDescent="0.3"/>
    <row r="1177" s="3" customFormat="1" x14ac:dyDescent="0.3"/>
    <row r="1178" s="3" customFormat="1" x14ac:dyDescent="0.3"/>
    <row r="1179" s="3" customFormat="1" x14ac:dyDescent="0.3"/>
    <row r="1180" s="3" customFormat="1" x14ac:dyDescent="0.3"/>
    <row r="1181" s="3" customFormat="1" x14ac:dyDescent="0.3"/>
    <row r="1182" s="3" customFormat="1" x14ac:dyDescent="0.3"/>
    <row r="1183" s="3" customFormat="1" x14ac:dyDescent="0.3"/>
    <row r="1184" s="3" customFormat="1" x14ac:dyDescent="0.3"/>
    <row r="1185" s="3" customFormat="1" x14ac:dyDescent="0.3"/>
    <row r="1186" s="3" customFormat="1" x14ac:dyDescent="0.3"/>
    <row r="1187" s="3" customFormat="1" x14ac:dyDescent="0.3"/>
    <row r="1188" s="3" customFormat="1" x14ac:dyDescent="0.3"/>
    <row r="1189" s="3" customFormat="1" x14ac:dyDescent="0.3"/>
    <row r="1190" s="3" customFormat="1" x14ac:dyDescent="0.3"/>
    <row r="1191" s="3" customFormat="1" x14ac:dyDescent="0.3"/>
    <row r="1192" s="3" customFormat="1" x14ac:dyDescent="0.3"/>
    <row r="1193" s="3" customFormat="1" x14ac:dyDescent="0.3"/>
    <row r="1194" s="3" customFormat="1" x14ac:dyDescent="0.3"/>
    <row r="1195" s="3" customFormat="1" x14ac:dyDescent="0.3"/>
    <row r="1196" s="3" customFormat="1" x14ac:dyDescent="0.3"/>
    <row r="1197" s="3" customFormat="1" x14ac:dyDescent="0.3"/>
    <row r="1198" s="3" customFormat="1" x14ac:dyDescent="0.3"/>
    <row r="1199" s="3" customFormat="1" x14ac:dyDescent="0.3"/>
    <row r="1200" s="3" customFormat="1" x14ac:dyDescent="0.3"/>
    <row r="1201" s="3" customFormat="1" x14ac:dyDescent="0.3"/>
    <row r="1202" s="3" customFormat="1" x14ac:dyDescent="0.3"/>
    <row r="1203" s="3" customFormat="1" x14ac:dyDescent="0.3"/>
    <row r="1204" s="3" customFormat="1" x14ac:dyDescent="0.3"/>
    <row r="1205" s="3" customFormat="1" x14ac:dyDescent="0.3"/>
    <row r="1206" s="3" customFormat="1" x14ac:dyDescent="0.3"/>
    <row r="1207" s="3" customFormat="1" x14ac:dyDescent="0.3"/>
    <row r="1208" s="3" customFormat="1" x14ac:dyDescent="0.3"/>
    <row r="1209" s="3" customFormat="1" x14ac:dyDescent="0.3"/>
    <row r="1210" s="3" customFormat="1" x14ac:dyDescent="0.3"/>
    <row r="1211" s="3" customFormat="1" x14ac:dyDescent="0.3"/>
    <row r="1212" s="3" customFormat="1" x14ac:dyDescent="0.3"/>
    <row r="1213" s="3" customFormat="1" x14ac:dyDescent="0.3"/>
    <row r="1214" s="3" customFormat="1" x14ac:dyDescent="0.3"/>
    <row r="1215" s="3" customFormat="1" x14ac:dyDescent="0.3"/>
    <row r="1216" s="3" customFormat="1" x14ac:dyDescent="0.3"/>
    <row r="1217" s="3" customFormat="1" x14ac:dyDescent="0.3"/>
    <row r="1218" s="3" customFormat="1" x14ac:dyDescent="0.3"/>
    <row r="1219" s="3" customFormat="1" x14ac:dyDescent="0.3"/>
    <row r="1220" s="3" customFormat="1" x14ac:dyDescent="0.3"/>
    <row r="1221" s="3" customFormat="1" x14ac:dyDescent="0.3"/>
    <row r="1222" s="3" customFormat="1" x14ac:dyDescent="0.3"/>
    <row r="1223" s="3" customFormat="1" x14ac:dyDescent="0.3"/>
    <row r="1224" s="3" customFormat="1" x14ac:dyDescent="0.3"/>
    <row r="1225" s="3" customFormat="1" x14ac:dyDescent="0.3"/>
    <row r="1226" s="3" customFormat="1" x14ac:dyDescent="0.3"/>
    <row r="1227" s="3" customFormat="1" x14ac:dyDescent="0.3"/>
    <row r="1228" s="3" customFormat="1" x14ac:dyDescent="0.3"/>
    <row r="1229" s="3" customFormat="1" x14ac:dyDescent="0.3"/>
    <row r="1230" s="3" customFormat="1" x14ac:dyDescent="0.3"/>
    <row r="1231" s="3" customFormat="1" x14ac:dyDescent="0.3"/>
    <row r="1232" s="3" customFormat="1" x14ac:dyDescent="0.3"/>
    <row r="1233" s="3" customFormat="1" x14ac:dyDescent="0.3"/>
    <row r="1234" s="3" customFormat="1" x14ac:dyDescent="0.3"/>
    <row r="1235" s="3" customFormat="1" x14ac:dyDescent="0.3"/>
    <row r="1236" s="3" customFormat="1" x14ac:dyDescent="0.3"/>
    <row r="1237" s="3" customFormat="1" x14ac:dyDescent="0.3"/>
    <row r="1238" s="3" customFormat="1" x14ac:dyDescent="0.3"/>
    <row r="1239" s="3" customFormat="1" x14ac:dyDescent="0.3"/>
    <row r="1240" s="3" customFormat="1" x14ac:dyDescent="0.3"/>
    <row r="1241" s="3" customFormat="1" x14ac:dyDescent="0.3"/>
    <row r="1242" s="3" customFormat="1" x14ac:dyDescent="0.3"/>
    <row r="1243" s="3" customFormat="1" x14ac:dyDescent="0.3"/>
    <row r="1244" s="3" customFormat="1" x14ac:dyDescent="0.3"/>
    <row r="1245" s="3" customFormat="1" x14ac:dyDescent="0.3"/>
    <row r="1246" s="3" customFormat="1" x14ac:dyDescent="0.3"/>
    <row r="1247" s="3" customFormat="1" x14ac:dyDescent="0.3"/>
    <row r="1248" s="3" customFormat="1" x14ac:dyDescent="0.3"/>
    <row r="1249" s="3" customFormat="1" x14ac:dyDescent="0.3"/>
    <row r="1250" s="3" customFormat="1" x14ac:dyDescent="0.3"/>
    <row r="1251" s="3" customFormat="1" x14ac:dyDescent="0.3"/>
    <row r="1252" s="3" customFormat="1" x14ac:dyDescent="0.3"/>
    <row r="1253" s="3" customFormat="1" x14ac:dyDescent="0.3"/>
    <row r="1254" s="3" customFormat="1" x14ac:dyDescent="0.3"/>
    <row r="1255" s="3" customFormat="1" x14ac:dyDescent="0.3"/>
    <row r="1256" s="3" customFormat="1" x14ac:dyDescent="0.3"/>
    <row r="1257" s="3" customFormat="1" x14ac:dyDescent="0.3"/>
    <row r="1258" s="3" customFormat="1" x14ac:dyDescent="0.3"/>
    <row r="1259" s="3" customFormat="1" x14ac:dyDescent="0.3"/>
    <row r="1260" s="3" customFormat="1" x14ac:dyDescent="0.3"/>
    <row r="1261" s="3" customFormat="1" x14ac:dyDescent="0.3"/>
    <row r="1262" s="3" customFormat="1" x14ac:dyDescent="0.3"/>
    <row r="1263" s="3" customFormat="1" x14ac:dyDescent="0.3"/>
    <row r="1264" s="3" customFormat="1" x14ac:dyDescent="0.3"/>
    <row r="1265" s="3" customFormat="1" x14ac:dyDescent="0.3"/>
    <row r="1266" s="3" customFormat="1" x14ac:dyDescent="0.3"/>
    <row r="1267" s="3" customFormat="1" x14ac:dyDescent="0.3"/>
    <row r="1268" s="3" customFormat="1" x14ac:dyDescent="0.3"/>
    <row r="1269" s="3" customFormat="1" x14ac:dyDescent="0.3"/>
    <row r="1270" s="3" customFormat="1" x14ac:dyDescent="0.3"/>
    <row r="1271" s="3" customFormat="1" x14ac:dyDescent="0.3"/>
    <row r="1272" s="3" customFormat="1" x14ac:dyDescent="0.3"/>
    <row r="1273" s="3" customFormat="1" x14ac:dyDescent="0.3"/>
    <row r="1274" s="3" customFormat="1" x14ac:dyDescent="0.3"/>
    <row r="1275" s="3" customFormat="1" x14ac:dyDescent="0.3"/>
    <row r="1276" s="3" customFormat="1" x14ac:dyDescent="0.3"/>
    <row r="1277" s="3" customFormat="1" x14ac:dyDescent="0.3"/>
    <row r="1278" s="3" customFormat="1" x14ac:dyDescent="0.3"/>
    <row r="1279" s="3" customFormat="1" x14ac:dyDescent="0.3"/>
    <row r="1280" s="3" customFormat="1" x14ac:dyDescent="0.3"/>
    <row r="1281" s="3" customFormat="1" x14ac:dyDescent="0.3"/>
    <row r="1282" s="3" customFormat="1" x14ac:dyDescent="0.3"/>
    <row r="1283" s="3" customFormat="1" x14ac:dyDescent="0.3"/>
    <row r="1284" s="3" customFormat="1" x14ac:dyDescent="0.3"/>
    <row r="1285" s="3" customFormat="1" x14ac:dyDescent="0.3"/>
    <row r="1286" s="3" customFormat="1" x14ac:dyDescent="0.3"/>
    <row r="1287" s="3" customFormat="1" x14ac:dyDescent="0.3"/>
    <row r="1288" s="3" customFormat="1" x14ac:dyDescent="0.3"/>
    <row r="1289" s="3" customFormat="1" x14ac:dyDescent="0.3"/>
    <row r="1290" s="3" customFormat="1" x14ac:dyDescent="0.3"/>
    <row r="1291" s="3" customFormat="1" x14ac:dyDescent="0.3"/>
    <row r="1292" s="3" customFormat="1" x14ac:dyDescent="0.3"/>
    <row r="1293" s="3" customFormat="1" x14ac:dyDescent="0.3"/>
    <row r="1294" s="3" customFormat="1" x14ac:dyDescent="0.3"/>
    <row r="1295" s="3" customFormat="1" x14ac:dyDescent="0.3"/>
    <row r="1296" s="3" customFormat="1" x14ac:dyDescent="0.3"/>
    <row r="1297" s="3" customFormat="1" x14ac:dyDescent="0.3"/>
    <row r="1298" s="3" customFormat="1" x14ac:dyDescent="0.3"/>
    <row r="1299" s="3" customFormat="1" x14ac:dyDescent="0.3"/>
    <row r="1300" s="3" customFormat="1" x14ac:dyDescent="0.3"/>
    <row r="1301" s="3" customFormat="1" x14ac:dyDescent="0.3"/>
    <row r="1302" s="3" customFormat="1" x14ac:dyDescent="0.3"/>
    <row r="1303" s="3" customFormat="1" x14ac:dyDescent="0.3"/>
    <row r="1304" s="3" customFormat="1" x14ac:dyDescent="0.3"/>
    <row r="1305" s="3" customFormat="1" x14ac:dyDescent="0.3"/>
    <row r="1306" s="3" customFormat="1" x14ac:dyDescent="0.3"/>
    <row r="1307" s="3" customFormat="1" x14ac:dyDescent="0.3"/>
    <row r="1308" s="3" customFormat="1" x14ac:dyDescent="0.3"/>
    <row r="1309" s="3" customFormat="1" x14ac:dyDescent="0.3"/>
    <row r="1310" s="3" customFormat="1" x14ac:dyDescent="0.3"/>
    <row r="1311" s="3" customFormat="1" x14ac:dyDescent="0.3"/>
    <row r="1312" s="3" customFormat="1" x14ac:dyDescent="0.3"/>
    <row r="1313" s="3" customFormat="1" x14ac:dyDescent="0.3"/>
    <row r="1314" s="3" customFormat="1" x14ac:dyDescent="0.3"/>
    <row r="1315" s="3" customFormat="1" x14ac:dyDescent="0.3"/>
    <row r="1316" s="3" customFormat="1" x14ac:dyDescent="0.3"/>
    <row r="1317" s="3" customFormat="1" x14ac:dyDescent="0.3"/>
    <row r="1318" s="3" customFormat="1" x14ac:dyDescent="0.3"/>
    <row r="1319" s="3" customFormat="1" x14ac:dyDescent="0.3"/>
    <row r="1320" s="3" customFormat="1" x14ac:dyDescent="0.3"/>
    <row r="1321" s="3" customFormat="1" x14ac:dyDescent="0.3"/>
    <row r="1322" s="3" customFormat="1" x14ac:dyDescent="0.3"/>
    <row r="1323" s="3" customFormat="1" x14ac:dyDescent="0.3"/>
    <row r="1324" s="3" customFormat="1" x14ac:dyDescent="0.3"/>
    <row r="1325" s="3" customFormat="1" x14ac:dyDescent="0.3"/>
    <row r="1326" s="3" customFormat="1" x14ac:dyDescent="0.3"/>
    <row r="1327" s="3" customFormat="1" x14ac:dyDescent="0.3"/>
    <row r="1328" s="3" customFormat="1" x14ac:dyDescent="0.3"/>
    <row r="1329" s="3" customFormat="1" x14ac:dyDescent="0.3"/>
    <row r="1330" s="3" customFormat="1" x14ac:dyDescent="0.3"/>
    <row r="1331" s="3" customFormat="1" x14ac:dyDescent="0.3"/>
    <row r="1332" s="3" customFormat="1" x14ac:dyDescent="0.3"/>
    <row r="1333" s="3" customFormat="1" x14ac:dyDescent="0.3"/>
    <row r="1334" s="3" customFormat="1" x14ac:dyDescent="0.3"/>
    <row r="1335" s="3" customFormat="1" x14ac:dyDescent="0.3"/>
    <row r="1336" s="3" customFormat="1" x14ac:dyDescent="0.3"/>
    <row r="1337" s="3" customFormat="1" x14ac:dyDescent="0.3"/>
    <row r="1338" s="3" customFormat="1" x14ac:dyDescent="0.3"/>
    <row r="1339" s="3" customFormat="1" x14ac:dyDescent="0.3"/>
    <row r="1340" s="3" customFormat="1" x14ac:dyDescent="0.3"/>
    <row r="1341" s="3" customFormat="1" x14ac:dyDescent="0.3"/>
    <row r="1342" s="3" customFormat="1" x14ac:dyDescent="0.3"/>
    <row r="1343" s="3" customFormat="1" x14ac:dyDescent="0.3"/>
    <row r="1344" s="3" customFormat="1" x14ac:dyDescent="0.3"/>
    <row r="1345" s="3" customFormat="1" x14ac:dyDescent="0.3"/>
    <row r="1346" s="3" customFormat="1" x14ac:dyDescent="0.3"/>
    <row r="1347" s="3" customFormat="1" x14ac:dyDescent="0.3"/>
    <row r="1348" s="3" customFormat="1" x14ac:dyDescent="0.3"/>
    <row r="1349" s="3" customFormat="1" x14ac:dyDescent="0.3"/>
    <row r="1350" s="3" customFormat="1" x14ac:dyDescent="0.3"/>
    <row r="1351" s="3" customFormat="1" x14ac:dyDescent="0.3"/>
    <row r="1352" s="3" customFormat="1" x14ac:dyDescent="0.3"/>
    <row r="1353" s="3" customFormat="1" x14ac:dyDescent="0.3"/>
    <row r="1354" s="3" customFormat="1" x14ac:dyDescent="0.3"/>
    <row r="1355" s="3" customFormat="1" x14ac:dyDescent="0.3"/>
    <row r="1356" s="3" customFormat="1" x14ac:dyDescent="0.3"/>
    <row r="1357" s="3" customFormat="1" x14ac:dyDescent="0.3"/>
    <row r="1358" s="3" customFormat="1" x14ac:dyDescent="0.3"/>
    <row r="1359" s="3" customFormat="1" x14ac:dyDescent="0.3"/>
    <row r="1360" s="3" customFormat="1" x14ac:dyDescent="0.3"/>
    <row r="1361" s="3" customFormat="1" x14ac:dyDescent="0.3"/>
    <row r="1362" s="3" customFormat="1" x14ac:dyDescent="0.3"/>
    <row r="1363" s="3" customFormat="1" x14ac:dyDescent="0.3"/>
    <row r="1364" s="3" customFormat="1" x14ac:dyDescent="0.3"/>
    <row r="1365" s="3" customFormat="1" x14ac:dyDescent="0.3"/>
    <row r="1366" s="3" customFormat="1" x14ac:dyDescent="0.3"/>
    <row r="1367" s="3" customFormat="1" x14ac:dyDescent="0.3"/>
    <row r="1368" s="3" customFormat="1" x14ac:dyDescent="0.3"/>
    <row r="1369" s="3" customFormat="1" x14ac:dyDescent="0.3"/>
    <row r="1370" s="3" customFormat="1" x14ac:dyDescent="0.3"/>
    <row r="1371" s="3" customFormat="1" x14ac:dyDescent="0.3"/>
    <row r="1372" s="3" customFormat="1" x14ac:dyDescent="0.3"/>
    <row r="1373" s="3" customFormat="1" x14ac:dyDescent="0.3"/>
    <row r="1374" s="3" customFormat="1" x14ac:dyDescent="0.3"/>
    <row r="1375" s="3" customFormat="1" x14ac:dyDescent="0.3"/>
    <row r="1376" s="3" customFormat="1" x14ac:dyDescent="0.3"/>
    <row r="1377" s="3" customFormat="1" x14ac:dyDescent="0.3"/>
    <row r="1378" s="3" customFormat="1" x14ac:dyDescent="0.3"/>
    <row r="1379" s="3" customFormat="1" x14ac:dyDescent="0.3"/>
    <row r="1380" s="3" customFormat="1" x14ac:dyDescent="0.3"/>
    <row r="1381" s="3" customFormat="1" x14ac:dyDescent="0.3"/>
    <row r="1382" s="3" customFormat="1" x14ac:dyDescent="0.3"/>
    <row r="1383" s="3" customFormat="1" x14ac:dyDescent="0.3"/>
    <row r="1384" s="3" customFormat="1" x14ac:dyDescent="0.3"/>
    <row r="1385" s="3" customFormat="1" x14ac:dyDescent="0.3"/>
    <row r="1386" s="3" customFormat="1" x14ac:dyDescent="0.3"/>
    <row r="1387" s="3" customFormat="1" x14ac:dyDescent="0.3"/>
    <row r="1388" s="3" customFormat="1" x14ac:dyDescent="0.3"/>
    <row r="1389" s="3" customFormat="1" x14ac:dyDescent="0.3"/>
    <row r="1390" s="3" customFormat="1" x14ac:dyDescent="0.3"/>
    <row r="1391" s="3" customFormat="1" x14ac:dyDescent="0.3"/>
    <row r="1392" s="3" customFormat="1" x14ac:dyDescent="0.3"/>
    <row r="1393" s="3" customFormat="1" x14ac:dyDescent="0.3"/>
    <row r="1394" s="3" customFormat="1" x14ac:dyDescent="0.3"/>
    <row r="1395" s="3" customFormat="1" x14ac:dyDescent="0.3"/>
    <row r="1396" s="3" customFormat="1" x14ac:dyDescent="0.3"/>
    <row r="1397" s="3" customFormat="1" x14ac:dyDescent="0.3"/>
    <row r="1398" s="3" customFormat="1" x14ac:dyDescent="0.3"/>
    <row r="1399" s="3" customFormat="1" x14ac:dyDescent="0.3"/>
    <row r="1400" s="3" customFormat="1" x14ac:dyDescent="0.3"/>
    <row r="1401" s="3" customFormat="1" x14ac:dyDescent="0.3"/>
    <row r="1402" s="3" customFormat="1" x14ac:dyDescent="0.3"/>
    <row r="1403" s="3" customFormat="1" x14ac:dyDescent="0.3"/>
    <row r="1404" s="3" customFormat="1" x14ac:dyDescent="0.3"/>
    <row r="1405" s="3" customFormat="1" x14ac:dyDescent="0.3"/>
    <row r="1406" s="3" customFormat="1" x14ac:dyDescent="0.3"/>
    <row r="1407" s="3" customFormat="1" x14ac:dyDescent="0.3"/>
    <row r="1408" s="3" customFormat="1" x14ac:dyDescent="0.3"/>
    <row r="1409" s="3" customFormat="1" x14ac:dyDescent="0.3"/>
    <row r="1410" s="3" customFormat="1" x14ac:dyDescent="0.3"/>
    <row r="1411" s="3" customFormat="1" x14ac:dyDescent="0.3"/>
    <row r="1412" s="3" customFormat="1" x14ac:dyDescent="0.3"/>
    <row r="1413" s="3" customFormat="1" x14ac:dyDescent="0.3"/>
    <row r="1414" s="3" customFormat="1" x14ac:dyDescent="0.3"/>
    <row r="1415" s="3" customFormat="1" x14ac:dyDescent="0.3"/>
    <row r="1416" s="3" customFormat="1" x14ac:dyDescent="0.3"/>
    <row r="1417" s="3" customFormat="1" x14ac:dyDescent="0.3"/>
    <row r="1418" s="3" customFormat="1" x14ac:dyDescent="0.3"/>
    <row r="1419" s="3" customFormat="1" x14ac:dyDescent="0.3"/>
    <row r="1420" s="3" customFormat="1" x14ac:dyDescent="0.3"/>
    <row r="1421" s="3" customFormat="1" x14ac:dyDescent="0.3"/>
    <row r="1422" s="3" customFormat="1" x14ac:dyDescent="0.3"/>
    <row r="1423" s="3" customFormat="1" x14ac:dyDescent="0.3"/>
    <row r="1424" s="3" customFormat="1" x14ac:dyDescent="0.3"/>
    <row r="1425" s="3" customFormat="1" x14ac:dyDescent="0.3"/>
    <row r="1426" s="3" customFormat="1" x14ac:dyDescent="0.3"/>
    <row r="1427" s="3" customFormat="1" x14ac:dyDescent="0.3"/>
    <row r="1428" s="3" customFormat="1" x14ac:dyDescent="0.3"/>
    <row r="1429" s="3" customFormat="1" x14ac:dyDescent="0.3"/>
    <row r="1430" s="3" customFormat="1" x14ac:dyDescent="0.3"/>
    <row r="1431" s="3" customFormat="1" x14ac:dyDescent="0.3"/>
    <row r="1432" s="3" customFormat="1" x14ac:dyDescent="0.3"/>
    <row r="1433" s="3" customFormat="1" x14ac:dyDescent="0.3"/>
    <row r="1434" s="3" customFormat="1" x14ac:dyDescent="0.3"/>
    <row r="1435" s="3" customFormat="1" x14ac:dyDescent="0.3"/>
    <row r="1436" s="3" customFormat="1" x14ac:dyDescent="0.3"/>
    <row r="1437" s="3" customFormat="1" x14ac:dyDescent="0.3"/>
    <row r="1438" s="3" customFormat="1" x14ac:dyDescent="0.3"/>
    <row r="1439" s="3" customFormat="1" x14ac:dyDescent="0.3"/>
    <row r="1440" s="3" customFormat="1" x14ac:dyDescent="0.3"/>
    <row r="1441" s="3" customFormat="1" x14ac:dyDescent="0.3"/>
    <row r="1442" s="3" customFormat="1" x14ac:dyDescent="0.3"/>
    <row r="1443" s="3" customFormat="1" x14ac:dyDescent="0.3"/>
    <row r="1444" s="3" customFormat="1" x14ac:dyDescent="0.3"/>
    <row r="1445" s="3" customFormat="1" x14ac:dyDescent="0.3"/>
    <row r="1446" s="3" customFormat="1" x14ac:dyDescent="0.3"/>
    <row r="1447" s="3" customFormat="1" x14ac:dyDescent="0.3"/>
    <row r="1448" s="3" customFormat="1" x14ac:dyDescent="0.3"/>
    <row r="1449" s="3" customFormat="1" x14ac:dyDescent="0.3"/>
    <row r="1450" s="3" customFormat="1" x14ac:dyDescent="0.3"/>
    <row r="1451" s="3" customFormat="1" x14ac:dyDescent="0.3"/>
    <row r="1452" s="3" customFormat="1" x14ac:dyDescent="0.3"/>
    <row r="1453" s="3" customFormat="1" x14ac:dyDescent="0.3"/>
    <row r="1454" s="3" customFormat="1" x14ac:dyDescent="0.3"/>
    <row r="1455" s="3" customFormat="1" x14ac:dyDescent="0.3"/>
    <row r="1456" s="3" customFormat="1" x14ac:dyDescent="0.3"/>
    <row r="1457" s="3" customFormat="1" x14ac:dyDescent="0.3"/>
    <row r="1458" s="3" customFormat="1" x14ac:dyDescent="0.3"/>
    <row r="1459" s="3" customFormat="1" x14ac:dyDescent="0.3"/>
    <row r="1460" s="3" customFormat="1" x14ac:dyDescent="0.3"/>
    <row r="1461" s="3" customFormat="1" x14ac:dyDescent="0.3"/>
    <row r="1462" s="3" customFormat="1" x14ac:dyDescent="0.3"/>
    <row r="1463" s="3" customFormat="1" x14ac:dyDescent="0.3"/>
    <row r="1464" s="3" customFormat="1" x14ac:dyDescent="0.3"/>
    <row r="1465" s="3" customFormat="1" x14ac:dyDescent="0.3"/>
    <row r="1466" s="3" customFormat="1" x14ac:dyDescent="0.3"/>
    <row r="1467" s="3" customFormat="1" x14ac:dyDescent="0.3"/>
    <row r="1468" s="3" customFormat="1" x14ac:dyDescent="0.3"/>
    <row r="1469" s="3" customFormat="1" x14ac:dyDescent="0.3"/>
    <row r="1470" s="3" customFormat="1" x14ac:dyDescent="0.3"/>
    <row r="1471" s="3" customFormat="1" x14ac:dyDescent="0.3"/>
    <row r="1472" s="3" customFormat="1" x14ac:dyDescent="0.3"/>
    <row r="1473" s="3" customFormat="1" x14ac:dyDescent="0.3"/>
    <row r="1474" s="3" customFormat="1" x14ac:dyDescent="0.3"/>
    <row r="1475" s="3" customFormat="1" x14ac:dyDescent="0.3"/>
    <row r="1476" s="3" customFormat="1" x14ac:dyDescent="0.3"/>
    <row r="1477" s="3" customFormat="1" x14ac:dyDescent="0.3"/>
    <row r="1478" s="3" customFormat="1" x14ac:dyDescent="0.3"/>
    <row r="1479" s="3" customFormat="1" x14ac:dyDescent="0.3"/>
    <row r="1480" s="3" customFormat="1" x14ac:dyDescent="0.3"/>
    <row r="1481" s="3" customFormat="1" x14ac:dyDescent="0.3"/>
    <row r="1482" s="3" customFormat="1" x14ac:dyDescent="0.3"/>
    <row r="1483" s="3" customFormat="1" x14ac:dyDescent="0.3"/>
    <row r="1484" s="3" customFormat="1" x14ac:dyDescent="0.3"/>
    <row r="1485" s="3" customFormat="1" x14ac:dyDescent="0.3"/>
    <row r="1486" s="3" customFormat="1" x14ac:dyDescent="0.3"/>
    <row r="1487" s="3" customFormat="1" x14ac:dyDescent="0.3"/>
    <row r="1488" s="3" customFormat="1" x14ac:dyDescent="0.3"/>
    <row r="1489" s="3" customFormat="1" x14ac:dyDescent="0.3"/>
    <row r="1490" s="3" customFormat="1" x14ac:dyDescent="0.3"/>
    <row r="1491" s="3" customFormat="1" x14ac:dyDescent="0.3"/>
    <row r="1492" s="3" customFormat="1" x14ac:dyDescent="0.3"/>
    <row r="1493" s="3" customFormat="1" x14ac:dyDescent="0.3"/>
    <row r="1494" s="3" customFormat="1" x14ac:dyDescent="0.3"/>
    <row r="1495" s="3" customFormat="1" x14ac:dyDescent="0.3"/>
    <row r="1496" s="3" customFormat="1" x14ac:dyDescent="0.3"/>
    <row r="1497" s="3" customFormat="1" x14ac:dyDescent="0.3"/>
    <row r="1498" s="3" customFormat="1" x14ac:dyDescent="0.3"/>
    <row r="1499" s="3" customFormat="1" x14ac:dyDescent="0.3"/>
    <row r="1500" s="3" customFormat="1" x14ac:dyDescent="0.3"/>
    <row r="1501" s="3" customFormat="1" x14ac:dyDescent="0.3"/>
    <row r="1502" s="3" customFormat="1" x14ac:dyDescent="0.3"/>
    <row r="1503" s="3" customFormat="1" x14ac:dyDescent="0.3"/>
    <row r="1504" s="3" customFormat="1" x14ac:dyDescent="0.3"/>
    <row r="1505" s="3" customFormat="1" x14ac:dyDescent="0.3"/>
    <row r="1506" s="3" customFormat="1" x14ac:dyDescent="0.3"/>
    <row r="1507" s="3" customFormat="1" x14ac:dyDescent="0.3"/>
    <row r="1508" s="3" customFormat="1" x14ac:dyDescent="0.3"/>
    <row r="1509" s="3" customFormat="1" x14ac:dyDescent="0.3"/>
    <row r="1510" s="3" customFormat="1" x14ac:dyDescent="0.3"/>
    <row r="1511" s="3" customFormat="1" x14ac:dyDescent="0.3"/>
    <row r="1512" s="3" customFormat="1" x14ac:dyDescent="0.3"/>
    <row r="1513" s="3" customFormat="1" x14ac:dyDescent="0.3"/>
    <row r="1514" s="3" customFormat="1" x14ac:dyDescent="0.3"/>
    <row r="1515" s="3" customFormat="1" x14ac:dyDescent="0.3"/>
    <row r="1516" s="3" customFormat="1" x14ac:dyDescent="0.3"/>
    <row r="1517" s="3" customFormat="1" x14ac:dyDescent="0.3"/>
    <row r="1518" s="3" customFormat="1" x14ac:dyDescent="0.3"/>
    <row r="1519" s="3" customFormat="1" x14ac:dyDescent="0.3"/>
    <row r="1520" s="3" customFormat="1" x14ac:dyDescent="0.3"/>
    <row r="1521" s="3" customFormat="1" x14ac:dyDescent="0.3"/>
    <row r="1522" s="3" customFormat="1" x14ac:dyDescent="0.3"/>
    <row r="1523" s="3" customFormat="1" x14ac:dyDescent="0.3"/>
    <row r="1524" s="3" customFormat="1" x14ac:dyDescent="0.3"/>
    <row r="1525" s="3" customFormat="1" x14ac:dyDescent="0.3"/>
    <row r="1526" s="3" customFormat="1" x14ac:dyDescent="0.3"/>
    <row r="1527" s="3" customFormat="1" x14ac:dyDescent="0.3"/>
    <row r="1528" s="3" customFormat="1" x14ac:dyDescent="0.3"/>
    <row r="1529" s="3" customFormat="1" x14ac:dyDescent="0.3"/>
    <row r="1530" s="3" customFormat="1" x14ac:dyDescent="0.3"/>
    <row r="1531" s="3" customFormat="1" x14ac:dyDescent="0.3"/>
    <row r="1532" s="3" customFormat="1" x14ac:dyDescent="0.3"/>
    <row r="1533" s="3" customFormat="1" x14ac:dyDescent="0.3"/>
    <row r="1534" s="3" customFormat="1" x14ac:dyDescent="0.3"/>
    <row r="1535" s="3" customFormat="1" x14ac:dyDescent="0.3"/>
    <row r="1536" s="3" customFormat="1" x14ac:dyDescent="0.3"/>
    <row r="1537" s="3" customFormat="1" x14ac:dyDescent="0.3"/>
    <row r="1538" s="3" customFormat="1" x14ac:dyDescent="0.3"/>
    <row r="1539" s="3" customFormat="1" x14ac:dyDescent="0.3"/>
    <row r="1540" s="3" customFormat="1" x14ac:dyDescent="0.3"/>
    <row r="1541" s="3" customFormat="1" x14ac:dyDescent="0.3"/>
    <row r="1542" s="3" customFormat="1" x14ac:dyDescent="0.3"/>
    <row r="1543" s="3" customFormat="1" x14ac:dyDescent="0.3"/>
    <row r="1544" s="3" customFormat="1" x14ac:dyDescent="0.3"/>
    <row r="1545" s="3" customFormat="1" x14ac:dyDescent="0.3"/>
    <row r="1546" s="3" customFormat="1" x14ac:dyDescent="0.3"/>
    <row r="1547" s="3" customFormat="1" x14ac:dyDescent="0.3"/>
    <row r="1548" s="3" customFormat="1" x14ac:dyDescent="0.3"/>
    <row r="1549" s="3" customFormat="1" x14ac:dyDescent="0.3"/>
    <row r="1550" s="3" customFormat="1" x14ac:dyDescent="0.3"/>
    <row r="1551" s="3" customFormat="1" x14ac:dyDescent="0.3"/>
    <row r="1552" s="3" customFormat="1" x14ac:dyDescent="0.3"/>
    <row r="1553" s="3" customFormat="1" x14ac:dyDescent="0.3"/>
    <row r="1554" s="3" customFormat="1" x14ac:dyDescent="0.3"/>
    <row r="1555" s="3" customFormat="1" x14ac:dyDescent="0.3"/>
    <row r="1556" s="3" customFormat="1" x14ac:dyDescent="0.3"/>
    <row r="1557" s="3" customFormat="1" x14ac:dyDescent="0.3"/>
    <row r="1558" s="3" customFormat="1" x14ac:dyDescent="0.3"/>
    <row r="1559" s="3" customFormat="1" x14ac:dyDescent="0.3"/>
    <row r="1560" s="3" customFormat="1" x14ac:dyDescent="0.3"/>
    <row r="1561" s="3" customFormat="1" x14ac:dyDescent="0.3"/>
    <row r="1562" s="3" customFormat="1" x14ac:dyDescent="0.3"/>
    <row r="1563" s="3" customFormat="1" x14ac:dyDescent="0.3"/>
    <row r="1564" s="3" customFormat="1" x14ac:dyDescent="0.3"/>
    <row r="1565" s="3" customFormat="1" x14ac:dyDescent="0.3"/>
    <row r="1566" s="3" customFormat="1" x14ac:dyDescent="0.3"/>
    <row r="1567" s="3" customFormat="1" x14ac:dyDescent="0.3"/>
    <row r="1568" s="3" customFormat="1" x14ac:dyDescent="0.3"/>
    <row r="1569" s="3" customFormat="1" x14ac:dyDescent="0.3"/>
    <row r="1570" s="3" customFormat="1" x14ac:dyDescent="0.3"/>
    <row r="1571" s="3" customFormat="1" x14ac:dyDescent="0.3"/>
    <row r="1572" s="3" customFormat="1" x14ac:dyDescent="0.3"/>
    <row r="1573" s="3" customFormat="1" x14ac:dyDescent="0.3"/>
    <row r="1574" s="3" customFormat="1" x14ac:dyDescent="0.3"/>
    <row r="1575" s="3" customFormat="1" x14ac:dyDescent="0.3"/>
    <row r="1576" s="3" customFormat="1" x14ac:dyDescent="0.3"/>
    <row r="1577" s="3" customFormat="1" x14ac:dyDescent="0.3"/>
    <row r="1578" s="3" customFormat="1" x14ac:dyDescent="0.3"/>
    <row r="1579" s="3" customFormat="1" x14ac:dyDescent="0.3"/>
    <row r="1580" s="3" customFormat="1" x14ac:dyDescent="0.3"/>
    <row r="1581" s="3" customFormat="1" x14ac:dyDescent="0.3"/>
    <row r="1582" s="3" customFormat="1" x14ac:dyDescent="0.3"/>
    <row r="1583" s="3" customFormat="1" x14ac:dyDescent="0.3"/>
    <row r="1584" s="3" customFormat="1" x14ac:dyDescent="0.3"/>
    <row r="1585" s="3" customFormat="1" x14ac:dyDescent="0.3"/>
    <row r="1586" s="3" customFormat="1" x14ac:dyDescent="0.3"/>
    <row r="1587" s="3" customFormat="1" x14ac:dyDescent="0.3"/>
    <row r="1588" s="3" customFormat="1" x14ac:dyDescent="0.3"/>
    <row r="1589" s="3" customFormat="1" x14ac:dyDescent="0.3"/>
    <row r="1590" s="3" customFormat="1" x14ac:dyDescent="0.3"/>
    <row r="1591" s="3" customFormat="1" x14ac:dyDescent="0.3"/>
    <row r="1592" s="3" customFormat="1" x14ac:dyDescent="0.3"/>
    <row r="1593" s="3" customFormat="1" x14ac:dyDescent="0.3"/>
    <row r="1594" s="3" customFormat="1" x14ac:dyDescent="0.3"/>
    <row r="1595" s="3" customFormat="1" x14ac:dyDescent="0.3"/>
    <row r="1596" s="3" customFormat="1" x14ac:dyDescent="0.3"/>
    <row r="1597" s="3" customFormat="1" x14ac:dyDescent="0.3"/>
    <row r="1598" s="3" customFormat="1" x14ac:dyDescent="0.3"/>
    <row r="1599" s="3" customFormat="1" x14ac:dyDescent="0.3"/>
    <row r="1600" s="3" customFormat="1" x14ac:dyDescent="0.3"/>
    <row r="1601" s="3" customFormat="1" x14ac:dyDescent="0.3"/>
    <row r="1602" s="3" customFormat="1" x14ac:dyDescent="0.3"/>
    <row r="1603" s="3" customFormat="1" x14ac:dyDescent="0.3"/>
    <row r="1604" s="3" customFormat="1" x14ac:dyDescent="0.3"/>
    <row r="1605" s="3" customFormat="1" x14ac:dyDescent="0.3"/>
    <row r="1606" s="3" customFormat="1" x14ac:dyDescent="0.3"/>
    <row r="1607" s="3" customFormat="1" x14ac:dyDescent="0.3"/>
    <row r="1608" s="3" customFormat="1" x14ac:dyDescent="0.3"/>
    <row r="1609" s="3" customFormat="1" x14ac:dyDescent="0.3"/>
    <row r="1610" s="3" customFormat="1" x14ac:dyDescent="0.3"/>
    <row r="1611" s="3" customFormat="1" x14ac:dyDescent="0.3"/>
    <row r="1612" s="3" customFormat="1" x14ac:dyDescent="0.3"/>
    <row r="1613" s="3" customFormat="1" x14ac:dyDescent="0.3"/>
    <row r="1614" s="3" customFormat="1" x14ac:dyDescent="0.3"/>
    <row r="1615" s="3" customFormat="1" x14ac:dyDescent="0.3"/>
    <row r="1616" s="3" customFormat="1" x14ac:dyDescent="0.3"/>
    <row r="1617" s="3" customFormat="1" x14ac:dyDescent="0.3"/>
    <row r="1618" s="3" customFormat="1" x14ac:dyDescent="0.3"/>
    <row r="1619" s="3" customFormat="1" x14ac:dyDescent="0.3"/>
    <row r="1620" s="3" customFormat="1" x14ac:dyDescent="0.3"/>
    <row r="1621" s="3" customFormat="1" x14ac:dyDescent="0.3"/>
    <row r="1622" s="3" customFormat="1" x14ac:dyDescent="0.3"/>
    <row r="1623" s="3" customFormat="1" x14ac:dyDescent="0.3"/>
    <row r="1624" s="3" customFormat="1" x14ac:dyDescent="0.3"/>
    <row r="1625" s="3" customFormat="1" x14ac:dyDescent="0.3"/>
    <row r="1626" s="3" customFormat="1" x14ac:dyDescent="0.3"/>
    <row r="1627" s="3" customFormat="1" x14ac:dyDescent="0.3"/>
    <row r="1628" s="3" customFormat="1" x14ac:dyDescent="0.3"/>
    <row r="1629" s="3" customFormat="1" x14ac:dyDescent="0.3"/>
    <row r="1630" s="3" customFormat="1" x14ac:dyDescent="0.3"/>
    <row r="1631" s="3" customFormat="1" x14ac:dyDescent="0.3"/>
    <row r="1632" s="3" customFormat="1" x14ac:dyDescent="0.3"/>
    <row r="1633" s="3" customFormat="1" x14ac:dyDescent="0.3"/>
    <row r="1634" s="3" customFormat="1" x14ac:dyDescent="0.3"/>
    <row r="1635" s="3" customFormat="1" x14ac:dyDescent="0.3"/>
    <row r="1636" s="3" customFormat="1" x14ac:dyDescent="0.3"/>
    <row r="1637" s="3" customFormat="1" x14ac:dyDescent="0.3"/>
    <row r="1638" s="3" customFormat="1" x14ac:dyDescent="0.3"/>
    <row r="1639" s="3" customFormat="1" x14ac:dyDescent="0.3"/>
    <row r="1640" s="3" customFormat="1" x14ac:dyDescent="0.3"/>
    <row r="1641" s="3" customFormat="1" x14ac:dyDescent="0.3"/>
    <row r="1642" s="3" customFormat="1" x14ac:dyDescent="0.3"/>
    <row r="1643" s="3" customFormat="1" x14ac:dyDescent="0.3"/>
    <row r="1644" s="3" customFormat="1" x14ac:dyDescent="0.3"/>
    <row r="1645" s="3" customFormat="1" x14ac:dyDescent="0.3"/>
    <row r="1646" s="3" customFormat="1" x14ac:dyDescent="0.3"/>
    <row r="1647" s="3" customFormat="1" x14ac:dyDescent="0.3"/>
    <row r="1648" s="3" customFormat="1" x14ac:dyDescent="0.3"/>
    <row r="1649" s="3" customFormat="1" x14ac:dyDescent="0.3"/>
    <row r="1650" s="3" customFormat="1" x14ac:dyDescent="0.3"/>
    <row r="1651" s="3" customFormat="1" x14ac:dyDescent="0.3"/>
    <row r="1652" s="3" customFormat="1" x14ac:dyDescent="0.3"/>
    <row r="1653" s="3" customFormat="1" x14ac:dyDescent="0.3"/>
    <row r="1654" s="3" customFormat="1" x14ac:dyDescent="0.3"/>
    <row r="1655" s="3" customFormat="1" x14ac:dyDescent="0.3"/>
    <row r="1656" s="3" customFormat="1" x14ac:dyDescent="0.3"/>
    <row r="1657" s="3" customFormat="1" x14ac:dyDescent="0.3"/>
    <row r="1658" s="3" customFormat="1" x14ac:dyDescent="0.3"/>
    <row r="1659" s="3" customFormat="1" x14ac:dyDescent="0.3"/>
    <row r="1660" s="3" customFormat="1" x14ac:dyDescent="0.3"/>
    <row r="1661" s="3" customFormat="1" x14ac:dyDescent="0.3"/>
    <row r="1662" s="3" customFormat="1" x14ac:dyDescent="0.3"/>
    <row r="1663" s="3" customFormat="1" x14ac:dyDescent="0.3"/>
    <row r="1664" s="3" customFormat="1" x14ac:dyDescent="0.3"/>
    <row r="1665" s="3" customFormat="1" x14ac:dyDescent="0.3"/>
    <row r="1666" s="3" customFormat="1" x14ac:dyDescent="0.3"/>
    <row r="1667" s="3" customFormat="1" x14ac:dyDescent="0.3"/>
    <row r="1668" s="3" customFormat="1" x14ac:dyDescent="0.3"/>
    <row r="1669" s="3" customFormat="1" x14ac:dyDescent="0.3"/>
    <row r="1670" s="3" customFormat="1" x14ac:dyDescent="0.3"/>
    <row r="1671" s="3" customFormat="1" x14ac:dyDescent="0.3"/>
    <row r="1672" s="3" customFormat="1" x14ac:dyDescent="0.3"/>
    <row r="1673" s="3" customFormat="1" x14ac:dyDescent="0.3"/>
    <row r="1674" s="3" customFormat="1" x14ac:dyDescent="0.3"/>
    <row r="1675" s="3" customFormat="1" x14ac:dyDescent="0.3"/>
    <row r="1676" s="3" customFormat="1" x14ac:dyDescent="0.3"/>
    <row r="1677" s="3" customFormat="1" x14ac:dyDescent="0.3"/>
    <row r="1678" s="3" customFormat="1" x14ac:dyDescent="0.3"/>
    <row r="1679" s="3" customFormat="1" x14ac:dyDescent="0.3"/>
    <row r="1680" s="3" customFormat="1" x14ac:dyDescent="0.3"/>
    <row r="1681" s="3" customFormat="1" x14ac:dyDescent="0.3"/>
    <row r="1682" s="3" customFormat="1" x14ac:dyDescent="0.3"/>
    <row r="1683" s="3" customFormat="1" x14ac:dyDescent="0.3"/>
    <row r="1684" s="3" customFormat="1" x14ac:dyDescent="0.3"/>
    <row r="1685" s="3" customFormat="1" x14ac:dyDescent="0.3"/>
    <row r="1686" s="3" customFormat="1" x14ac:dyDescent="0.3"/>
    <row r="1687" s="3" customFormat="1" x14ac:dyDescent="0.3"/>
    <row r="1688" s="3" customFormat="1" x14ac:dyDescent="0.3"/>
    <row r="1689" s="3" customFormat="1" x14ac:dyDescent="0.3"/>
    <row r="1690" s="3" customFormat="1" x14ac:dyDescent="0.3"/>
    <row r="1691" s="3" customFormat="1" x14ac:dyDescent="0.3"/>
    <row r="1692" s="3" customFormat="1" x14ac:dyDescent="0.3"/>
    <row r="1693" s="3" customFormat="1" x14ac:dyDescent="0.3"/>
    <row r="1694" s="3" customFormat="1" x14ac:dyDescent="0.3"/>
    <row r="1695" s="3" customFormat="1" x14ac:dyDescent="0.3"/>
    <row r="1696" s="3" customFormat="1" x14ac:dyDescent="0.3"/>
    <row r="1697" s="3" customFormat="1" x14ac:dyDescent="0.3"/>
    <row r="1698" s="3" customFormat="1" x14ac:dyDescent="0.3"/>
    <row r="1699" s="3" customFormat="1" x14ac:dyDescent="0.3"/>
    <row r="1700" s="3" customFormat="1" x14ac:dyDescent="0.3"/>
    <row r="1701" s="3" customFormat="1" x14ac:dyDescent="0.3"/>
    <row r="1702" s="3" customFormat="1" x14ac:dyDescent="0.3"/>
    <row r="1703" s="3" customFormat="1" x14ac:dyDescent="0.3"/>
    <row r="1704" s="3" customFormat="1" x14ac:dyDescent="0.3"/>
    <row r="1705" s="3" customFormat="1" x14ac:dyDescent="0.3"/>
    <row r="1706" s="3" customFormat="1" x14ac:dyDescent="0.3"/>
    <row r="1707" s="3" customFormat="1" x14ac:dyDescent="0.3"/>
    <row r="1708" s="3" customFormat="1" x14ac:dyDescent="0.3"/>
    <row r="1709" s="3" customFormat="1" x14ac:dyDescent="0.3"/>
    <row r="1710" s="3" customFormat="1" x14ac:dyDescent="0.3"/>
    <row r="1711" s="3" customFormat="1" x14ac:dyDescent="0.3"/>
    <row r="1712" s="3" customFormat="1" x14ac:dyDescent="0.3"/>
    <row r="1713" s="3" customFormat="1" x14ac:dyDescent="0.3"/>
    <row r="1714" s="3" customFormat="1" x14ac:dyDescent="0.3"/>
    <row r="1715" s="3" customFormat="1" x14ac:dyDescent="0.3"/>
    <row r="1716" s="3" customFormat="1" x14ac:dyDescent="0.3"/>
    <row r="1717" s="3" customFormat="1" x14ac:dyDescent="0.3"/>
    <row r="1718" s="3" customFormat="1" x14ac:dyDescent="0.3"/>
    <row r="1719" s="3" customFormat="1" x14ac:dyDescent="0.3"/>
    <row r="1720" s="3" customFormat="1" x14ac:dyDescent="0.3"/>
    <row r="1721" s="3" customFormat="1" x14ac:dyDescent="0.3"/>
    <row r="1722" s="3" customFormat="1" x14ac:dyDescent="0.3"/>
    <row r="1723" s="3" customFormat="1" x14ac:dyDescent="0.3"/>
    <row r="1724" s="3" customFormat="1" x14ac:dyDescent="0.3"/>
    <row r="1725" s="3" customFormat="1" x14ac:dyDescent="0.3"/>
    <row r="1726" s="3" customFormat="1" x14ac:dyDescent="0.3"/>
    <row r="1727" s="3" customFormat="1" x14ac:dyDescent="0.3"/>
    <row r="1728" s="3" customFormat="1" x14ac:dyDescent="0.3"/>
    <row r="1729" s="3" customFormat="1" x14ac:dyDescent="0.3"/>
    <row r="1730" s="3" customFormat="1" x14ac:dyDescent="0.3"/>
    <row r="1731" s="3" customFormat="1" x14ac:dyDescent="0.3"/>
    <row r="1732" s="3" customFormat="1" x14ac:dyDescent="0.3"/>
    <row r="1733" s="3" customFormat="1" x14ac:dyDescent="0.3"/>
    <row r="1734" s="3" customFormat="1" x14ac:dyDescent="0.3"/>
    <row r="1735" s="3" customFormat="1" x14ac:dyDescent="0.3"/>
    <row r="1736" s="3" customFormat="1" x14ac:dyDescent="0.3"/>
    <row r="1737" s="3" customFormat="1" x14ac:dyDescent="0.3"/>
    <row r="1738" s="3" customFormat="1" x14ac:dyDescent="0.3"/>
    <row r="1739" s="3" customFormat="1" x14ac:dyDescent="0.3"/>
    <row r="1740" s="3" customFormat="1" x14ac:dyDescent="0.3"/>
    <row r="1741" s="3" customFormat="1" x14ac:dyDescent="0.3"/>
    <row r="1742" s="3" customFormat="1" x14ac:dyDescent="0.3"/>
    <row r="1743" s="3" customFormat="1" x14ac:dyDescent="0.3"/>
    <row r="1744" s="3" customFormat="1" x14ac:dyDescent="0.3"/>
    <row r="1745" s="3" customFormat="1" x14ac:dyDescent="0.3"/>
    <row r="1746" s="3" customFormat="1" x14ac:dyDescent="0.3"/>
    <row r="1747" s="3" customFormat="1" x14ac:dyDescent="0.3"/>
    <row r="1748" s="3" customFormat="1" x14ac:dyDescent="0.3"/>
    <row r="1749" s="3" customFormat="1" x14ac:dyDescent="0.3"/>
    <row r="1750" s="3" customFormat="1" x14ac:dyDescent="0.3"/>
    <row r="1751" s="3" customFormat="1" x14ac:dyDescent="0.3"/>
    <row r="1752" s="3" customFormat="1" x14ac:dyDescent="0.3"/>
    <row r="1753" s="3" customFormat="1" x14ac:dyDescent="0.3"/>
    <row r="1754" s="3" customFormat="1" x14ac:dyDescent="0.3"/>
    <row r="1755" s="3" customFormat="1" x14ac:dyDescent="0.3"/>
    <row r="1756" s="3" customFormat="1" x14ac:dyDescent="0.3"/>
    <row r="1757" s="3" customFormat="1" x14ac:dyDescent="0.3"/>
    <row r="1758" s="3" customFormat="1" x14ac:dyDescent="0.3"/>
    <row r="1759" s="3" customFormat="1" x14ac:dyDescent="0.3"/>
    <row r="1760" s="3" customFormat="1" x14ac:dyDescent="0.3"/>
    <row r="1761" s="3" customFormat="1" x14ac:dyDescent="0.3"/>
    <row r="1762" s="3" customFormat="1" x14ac:dyDescent="0.3"/>
    <row r="1763" s="3" customFormat="1" x14ac:dyDescent="0.3"/>
    <row r="1764" s="3" customFormat="1" x14ac:dyDescent="0.3"/>
    <row r="1765" s="3" customFormat="1" x14ac:dyDescent="0.3"/>
    <row r="1766" s="3" customFormat="1" x14ac:dyDescent="0.3"/>
    <row r="1767" s="3" customFormat="1" x14ac:dyDescent="0.3"/>
    <row r="1768" s="3" customFormat="1" x14ac:dyDescent="0.3"/>
    <row r="1769" s="3" customFormat="1" x14ac:dyDescent="0.3"/>
    <row r="1770" s="3" customFormat="1" x14ac:dyDescent="0.3"/>
    <row r="1771" s="3" customFormat="1" x14ac:dyDescent="0.3"/>
    <row r="1772" s="3" customFormat="1" x14ac:dyDescent="0.3"/>
    <row r="1773" s="3" customFormat="1" x14ac:dyDescent="0.3"/>
    <row r="1774" s="3" customFormat="1" x14ac:dyDescent="0.3"/>
    <row r="1775" s="3" customFormat="1" x14ac:dyDescent="0.3"/>
    <row r="1776" s="3" customFormat="1" x14ac:dyDescent="0.3"/>
    <row r="1777" s="3" customFormat="1" x14ac:dyDescent="0.3"/>
    <row r="1778" s="3" customFormat="1" x14ac:dyDescent="0.3"/>
    <row r="1779" s="3" customFormat="1" x14ac:dyDescent="0.3"/>
    <row r="1780" s="3" customFormat="1" x14ac:dyDescent="0.3"/>
    <row r="1781" s="3" customFormat="1" x14ac:dyDescent="0.3"/>
    <row r="1782" s="3" customFormat="1" x14ac:dyDescent="0.3"/>
    <row r="1783" s="3" customFormat="1" x14ac:dyDescent="0.3"/>
    <row r="1784" s="3" customFormat="1" x14ac:dyDescent="0.3"/>
    <row r="1785" s="3" customFormat="1" x14ac:dyDescent="0.3"/>
    <row r="1786" s="3" customFormat="1" x14ac:dyDescent="0.3"/>
    <row r="1787" s="3" customFormat="1" x14ac:dyDescent="0.3"/>
    <row r="1788" s="3" customFormat="1" x14ac:dyDescent="0.3"/>
    <row r="1789" s="3" customFormat="1" x14ac:dyDescent="0.3"/>
    <row r="1790" s="3" customFormat="1" x14ac:dyDescent="0.3"/>
    <row r="1791" s="3" customFormat="1" x14ac:dyDescent="0.3"/>
    <row r="1792" s="3" customFormat="1" x14ac:dyDescent="0.3"/>
    <row r="1793" s="3" customFormat="1" x14ac:dyDescent="0.3"/>
    <row r="1794" s="3" customFormat="1" x14ac:dyDescent="0.3"/>
    <row r="1795" s="3" customFormat="1" x14ac:dyDescent="0.3"/>
    <row r="1796" s="3" customFormat="1" x14ac:dyDescent="0.3"/>
    <row r="1797" s="3" customFormat="1" x14ac:dyDescent="0.3"/>
    <row r="1798" s="3" customFormat="1" x14ac:dyDescent="0.3"/>
    <row r="1799" s="3" customFormat="1" x14ac:dyDescent="0.3"/>
    <row r="1800" s="3" customFormat="1" x14ac:dyDescent="0.3"/>
    <row r="1801" s="3" customFormat="1" x14ac:dyDescent="0.3"/>
    <row r="1802" s="3" customFormat="1" x14ac:dyDescent="0.3"/>
    <row r="1803" s="3" customFormat="1" x14ac:dyDescent="0.3"/>
    <row r="1804" s="3" customFormat="1" x14ac:dyDescent="0.3"/>
    <row r="1805" s="3" customFormat="1" x14ac:dyDescent="0.3"/>
    <row r="1806" s="3" customFormat="1" x14ac:dyDescent="0.3"/>
    <row r="1807" s="3" customFormat="1" x14ac:dyDescent="0.3"/>
    <row r="1808" s="3" customFormat="1" x14ac:dyDescent="0.3"/>
    <row r="1809" s="3" customFormat="1" x14ac:dyDescent="0.3"/>
    <row r="1810" s="3" customFormat="1" x14ac:dyDescent="0.3"/>
    <row r="1811" s="3" customFormat="1" x14ac:dyDescent="0.3"/>
    <row r="1812" s="3" customFormat="1" x14ac:dyDescent="0.3"/>
    <row r="1813" s="3" customFormat="1" x14ac:dyDescent="0.3"/>
    <row r="1814" s="3" customFormat="1" x14ac:dyDescent="0.3"/>
    <row r="1815" s="3" customFormat="1" x14ac:dyDescent="0.3"/>
    <row r="1816" s="3" customFormat="1" x14ac:dyDescent="0.3"/>
    <row r="1817" s="3" customFormat="1" x14ac:dyDescent="0.3"/>
    <row r="1818" s="3" customFormat="1" x14ac:dyDescent="0.3"/>
    <row r="1819" s="3" customFormat="1" x14ac:dyDescent="0.3"/>
    <row r="1820" s="3" customFormat="1" x14ac:dyDescent="0.3"/>
    <row r="1821" s="3" customFormat="1" x14ac:dyDescent="0.3"/>
    <row r="1822" s="3" customFormat="1" x14ac:dyDescent="0.3"/>
    <row r="1823" s="3" customFormat="1" x14ac:dyDescent="0.3"/>
    <row r="1824" s="3" customFormat="1" x14ac:dyDescent="0.3"/>
    <row r="1825" s="3" customFormat="1" x14ac:dyDescent="0.3"/>
    <row r="1826" s="3" customFormat="1" x14ac:dyDescent="0.3"/>
    <row r="1827" s="3" customFormat="1" x14ac:dyDescent="0.3"/>
    <row r="1828" s="3" customFormat="1" x14ac:dyDescent="0.3"/>
    <row r="1829" s="3" customFormat="1" x14ac:dyDescent="0.3"/>
    <row r="1830" s="3" customFormat="1" x14ac:dyDescent="0.3"/>
    <row r="1831" s="3" customFormat="1" x14ac:dyDescent="0.3"/>
    <row r="1832" s="3" customFormat="1" x14ac:dyDescent="0.3"/>
    <row r="1833" s="3" customFormat="1" x14ac:dyDescent="0.3"/>
    <row r="1834" s="3" customFormat="1" x14ac:dyDescent="0.3"/>
    <row r="1835" s="3" customFormat="1" x14ac:dyDescent="0.3"/>
    <row r="1836" s="3" customFormat="1" x14ac:dyDescent="0.3"/>
    <row r="1837" s="3" customFormat="1" x14ac:dyDescent="0.3"/>
    <row r="1838" s="3" customFormat="1" x14ac:dyDescent="0.3"/>
    <row r="1839" s="3" customFormat="1" x14ac:dyDescent="0.3"/>
    <row r="1840" s="3" customFormat="1" x14ac:dyDescent="0.3"/>
    <row r="1841" s="3" customFormat="1" x14ac:dyDescent="0.3"/>
    <row r="1842" s="3" customFormat="1" x14ac:dyDescent="0.3"/>
    <row r="1843" s="3" customFormat="1" x14ac:dyDescent="0.3"/>
    <row r="1844" s="3" customFormat="1" x14ac:dyDescent="0.3"/>
    <row r="1845" s="3" customFormat="1" x14ac:dyDescent="0.3"/>
    <row r="1846" s="3" customFormat="1" x14ac:dyDescent="0.3"/>
    <row r="1847" s="3" customFormat="1" x14ac:dyDescent="0.3"/>
    <row r="1848" s="3" customFormat="1" x14ac:dyDescent="0.3"/>
    <row r="1849" s="3" customFormat="1" x14ac:dyDescent="0.3"/>
    <row r="1850" s="3" customFormat="1" x14ac:dyDescent="0.3"/>
    <row r="1851" s="3" customFormat="1" x14ac:dyDescent="0.3"/>
    <row r="1852" s="3" customFormat="1" x14ac:dyDescent="0.3"/>
    <row r="1853" s="3" customFormat="1" x14ac:dyDescent="0.3"/>
    <row r="1854" s="3" customFormat="1" x14ac:dyDescent="0.3"/>
    <row r="1855" s="3" customFormat="1" x14ac:dyDescent="0.3"/>
    <row r="1856" s="3" customFormat="1" x14ac:dyDescent="0.3"/>
    <row r="1857" s="3" customFormat="1" x14ac:dyDescent="0.3"/>
    <row r="1858" s="3" customFormat="1" x14ac:dyDescent="0.3"/>
    <row r="1859" s="3" customFormat="1" x14ac:dyDescent="0.3"/>
    <row r="1860" s="3" customFormat="1" x14ac:dyDescent="0.3"/>
    <row r="1861" s="3" customFormat="1" x14ac:dyDescent="0.3"/>
    <row r="1862" s="3" customFormat="1" x14ac:dyDescent="0.3"/>
    <row r="1863" s="3" customFormat="1" x14ac:dyDescent="0.3"/>
    <row r="1864" s="3" customFormat="1" x14ac:dyDescent="0.3"/>
    <row r="1865" s="3" customFormat="1" x14ac:dyDescent="0.3"/>
    <row r="1866" s="3" customFormat="1" x14ac:dyDescent="0.3"/>
    <row r="1867" s="3" customFormat="1" x14ac:dyDescent="0.3"/>
    <row r="1868" s="3" customFormat="1" x14ac:dyDescent="0.3"/>
    <row r="1869" s="3" customFormat="1" x14ac:dyDescent="0.3"/>
    <row r="1870" s="3" customFormat="1" x14ac:dyDescent="0.3"/>
    <row r="1871" s="3" customFormat="1" x14ac:dyDescent="0.3"/>
    <row r="1872" s="3" customFormat="1" x14ac:dyDescent="0.3"/>
    <row r="1873" s="3" customFormat="1" x14ac:dyDescent="0.3"/>
    <row r="1874" s="3" customFormat="1" x14ac:dyDescent="0.3"/>
    <row r="1875" s="3" customFormat="1" x14ac:dyDescent="0.3"/>
    <row r="1876" s="3" customFormat="1" x14ac:dyDescent="0.3"/>
    <row r="1877" s="3" customFormat="1" x14ac:dyDescent="0.3"/>
    <row r="1878" s="3" customFormat="1" x14ac:dyDescent="0.3"/>
    <row r="1879" s="3" customFormat="1" x14ac:dyDescent="0.3"/>
    <row r="1880" s="3" customFormat="1" x14ac:dyDescent="0.3"/>
    <row r="1881" s="3" customFormat="1" x14ac:dyDescent="0.3"/>
    <row r="1882" s="3" customFormat="1" x14ac:dyDescent="0.3"/>
    <row r="1883" s="3" customFormat="1" x14ac:dyDescent="0.3"/>
    <row r="1884" s="3" customFormat="1" x14ac:dyDescent="0.3"/>
    <row r="1885" s="3" customFormat="1" x14ac:dyDescent="0.3"/>
    <row r="1886" s="3" customFormat="1" x14ac:dyDescent="0.3"/>
    <row r="1887" s="3" customFormat="1" x14ac:dyDescent="0.3"/>
    <row r="1888" s="3" customFormat="1" x14ac:dyDescent="0.3"/>
    <row r="1889" s="3" customFormat="1" x14ac:dyDescent="0.3"/>
    <row r="1890" s="3" customFormat="1" x14ac:dyDescent="0.3"/>
    <row r="1891" s="3" customFormat="1" x14ac:dyDescent="0.3"/>
    <row r="1892" s="3" customFormat="1" x14ac:dyDescent="0.3"/>
    <row r="1893" s="3" customFormat="1" x14ac:dyDescent="0.3"/>
    <row r="1894" s="3" customFormat="1" x14ac:dyDescent="0.3"/>
    <row r="1895" s="3" customFormat="1" x14ac:dyDescent="0.3"/>
    <row r="1896" s="3" customFormat="1" x14ac:dyDescent="0.3"/>
    <row r="1897" s="3" customFormat="1" x14ac:dyDescent="0.3"/>
    <row r="1898" s="3" customFormat="1" x14ac:dyDescent="0.3"/>
    <row r="1899" s="3" customFormat="1" x14ac:dyDescent="0.3"/>
    <row r="1900" s="3" customFormat="1" x14ac:dyDescent="0.3"/>
    <row r="1901" s="3" customFormat="1" x14ac:dyDescent="0.3"/>
    <row r="1902" s="3" customFormat="1" x14ac:dyDescent="0.3"/>
    <row r="1903" s="3" customFormat="1" x14ac:dyDescent="0.3"/>
    <row r="1904" s="3" customFormat="1" x14ac:dyDescent="0.3"/>
    <row r="1905" s="3" customFormat="1" x14ac:dyDescent="0.3"/>
    <row r="1906" s="3" customFormat="1" x14ac:dyDescent="0.3"/>
    <row r="1907" s="3" customFormat="1" x14ac:dyDescent="0.3"/>
    <row r="1908" s="3" customFormat="1" x14ac:dyDescent="0.3"/>
    <row r="1909" s="3" customFormat="1" x14ac:dyDescent="0.3"/>
    <row r="1910" s="3" customFormat="1" x14ac:dyDescent="0.3"/>
    <row r="1911" s="3" customFormat="1" x14ac:dyDescent="0.3"/>
    <row r="1912" s="3" customFormat="1" x14ac:dyDescent="0.3"/>
    <row r="1913" s="3" customFormat="1" x14ac:dyDescent="0.3"/>
    <row r="1914" s="3" customFormat="1" x14ac:dyDescent="0.3"/>
    <row r="1915" s="3" customFormat="1" x14ac:dyDescent="0.3"/>
    <row r="1916" s="3" customFormat="1" x14ac:dyDescent="0.3"/>
    <row r="1917" s="3" customFormat="1" x14ac:dyDescent="0.3"/>
    <row r="1918" s="3" customFormat="1" x14ac:dyDescent="0.3"/>
    <row r="1919" s="3" customFormat="1" x14ac:dyDescent="0.3"/>
    <row r="1920" s="3" customFormat="1" x14ac:dyDescent="0.3"/>
    <row r="1921" s="3" customFormat="1" x14ac:dyDescent="0.3"/>
    <row r="1922" s="3" customFormat="1" x14ac:dyDescent="0.3"/>
    <row r="1923" s="3" customFormat="1" x14ac:dyDescent="0.3"/>
    <row r="1924" s="3" customFormat="1" x14ac:dyDescent="0.3"/>
    <row r="1925" s="3" customFormat="1" x14ac:dyDescent="0.3"/>
    <row r="1926" s="3" customFormat="1" x14ac:dyDescent="0.3"/>
    <row r="1927" s="3" customFormat="1" x14ac:dyDescent="0.3"/>
    <row r="1928" s="3" customFormat="1" x14ac:dyDescent="0.3"/>
    <row r="1929" s="3" customFormat="1" x14ac:dyDescent="0.3"/>
    <row r="1930" s="3" customFormat="1" x14ac:dyDescent="0.3"/>
    <row r="1931" s="3" customFormat="1" x14ac:dyDescent="0.3"/>
    <row r="1932" s="3" customFormat="1" x14ac:dyDescent="0.3"/>
    <row r="1933" s="3" customFormat="1" x14ac:dyDescent="0.3"/>
    <row r="1934" s="3" customFormat="1" x14ac:dyDescent="0.3"/>
    <row r="1935" s="3" customFormat="1" x14ac:dyDescent="0.3"/>
    <row r="1936" s="3" customFormat="1" x14ac:dyDescent="0.3"/>
    <row r="1937" s="3" customFormat="1" x14ac:dyDescent="0.3"/>
    <row r="1938" s="3" customFormat="1" x14ac:dyDescent="0.3"/>
    <row r="1939" s="3" customFormat="1" x14ac:dyDescent="0.3"/>
    <row r="1940" s="3" customFormat="1" x14ac:dyDescent="0.3"/>
    <row r="1941" s="3" customFormat="1" x14ac:dyDescent="0.3"/>
    <row r="1942" s="3" customFormat="1" x14ac:dyDescent="0.3"/>
    <row r="1943" s="3" customFormat="1" x14ac:dyDescent="0.3"/>
    <row r="1944" s="3" customFormat="1" x14ac:dyDescent="0.3"/>
    <row r="1945" s="3" customFormat="1" x14ac:dyDescent="0.3"/>
    <row r="1946" s="3" customFormat="1" x14ac:dyDescent="0.3"/>
    <row r="1947" s="3" customFormat="1" x14ac:dyDescent="0.3"/>
    <row r="1948" s="3" customFormat="1" x14ac:dyDescent="0.3"/>
    <row r="1949" s="3" customFormat="1" x14ac:dyDescent="0.3"/>
    <row r="1950" s="3" customFormat="1" x14ac:dyDescent="0.3"/>
    <row r="1951" s="3" customFormat="1" x14ac:dyDescent="0.3"/>
    <row r="1952" s="3" customFormat="1" x14ac:dyDescent="0.3"/>
    <row r="1953" s="3" customFormat="1" x14ac:dyDescent="0.3"/>
    <row r="1954" s="3" customFormat="1" x14ac:dyDescent="0.3"/>
    <row r="1955" s="3" customFormat="1" x14ac:dyDescent="0.3"/>
    <row r="1956" s="3" customFormat="1" x14ac:dyDescent="0.3"/>
    <row r="1957" s="3" customFormat="1" x14ac:dyDescent="0.3"/>
    <row r="1958" s="3" customFormat="1" x14ac:dyDescent="0.3"/>
    <row r="1959" s="3" customFormat="1" x14ac:dyDescent="0.3"/>
    <row r="1960" s="3" customFormat="1" x14ac:dyDescent="0.3"/>
    <row r="1961" s="3" customFormat="1" x14ac:dyDescent="0.3"/>
    <row r="1962" s="3" customFormat="1" x14ac:dyDescent="0.3"/>
    <row r="1963" s="3" customFormat="1" x14ac:dyDescent="0.3"/>
    <row r="1964" s="3" customFormat="1" x14ac:dyDescent="0.3"/>
    <row r="1965" s="3" customFormat="1" x14ac:dyDescent="0.3"/>
    <row r="1966" s="3" customFormat="1" x14ac:dyDescent="0.3"/>
    <row r="1967" s="3" customFormat="1" x14ac:dyDescent="0.3"/>
    <row r="1968" s="3" customFormat="1" x14ac:dyDescent="0.3"/>
    <row r="1969" s="3" customFormat="1" x14ac:dyDescent="0.3"/>
    <row r="1970" s="3" customFormat="1" x14ac:dyDescent="0.3"/>
    <row r="1971" s="3" customFormat="1" x14ac:dyDescent="0.3"/>
    <row r="1972" s="3" customFormat="1" x14ac:dyDescent="0.3"/>
    <row r="1973" s="3" customFormat="1" x14ac:dyDescent="0.3"/>
    <row r="1974" s="3" customFormat="1" x14ac:dyDescent="0.3"/>
    <row r="1975" s="3" customFormat="1" x14ac:dyDescent="0.3"/>
    <row r="1976" s="3" customFormat="1" x14ac:dyDescent="0.3"/>
    <row r="1977" s="3" customFormat="1" x14ac:dyDescent="0.3"/>
    <row r="1978" s="3" customFormat="1" x14ac:dyDescent="0.3"/>
    <row r="1979" s="3" customFormat="1" x14ac:dyDescent="0.3"/>
    <row r="1980" s="3" customFormat="1" x14ac:dyDescent="0.3"/>
    <row r="1981" s="3" customFormat="1" x14ac:dyDescent="0.3"/>
    <row r="1982" s="3" customFormat="1" x14ac:dyDescent="0.3"/>
    <row r="1983" s="3" customFormat="1" x14ac:dyDescent="0.3"/>
    <row r="1984" s="3" customFormat="1" x14ac:dyDescent="0.3"/>
    <row r="1985" s="3" customFormat="1" x14ac:dyDescent="0.3"/>
    <row r="1986" s="3" customFormat="1" x14ac:dyDescent="0.3"/>
    <row r="1987" s="3" customFormat="1" x14ac:dyDescent="0.3"/>
    <row r="1988" s="3" customFormat="1" x14ac:dyDescent="0.3"/>
    <row r="1989" s="3" customFormat="1" x14ac:dyDescent="0.3"/>
    <row r="1990" s="3" customFormat="1" x14ac:dyDescent="0.3"/>
    <row r="1991" s="3" customFormat="1" x14ac:dyDescent="0.3"/>
    <row r="1992" s="3" customFormat="1" x14ac:dyDescent="0.3"/>
    <row r="1993" s="3" customFormat="1" x14ac:dyDescent="0.3"/>
    <row r="1994" s="3" customFormat="1" x14ac:dyDescent="0.3"/>
    <row r="1995" s="3" customFormat="1" x14ac:dyDescent="0.3"/>
    <row r="1996" s="3" customFormat="1" x14ac:dyDescent="0.3"/>
    <row r="1997" s="3" customFormat="1" x14ac:dyDescent="0.3"/>
    <row r="1998" s="3" customFormat="1" x14ac:dyDescent="0.3"/>
    <row r="1999" s="3" customFormat="1" x14ac:dyDescent="0.3"/>
    <row r="2000" s="3" customFormat="1" x14ac:dyDescent="0.3"/>
    <row r="2001" s="3" customFormat="1" x14ac:dyDescent="0.3"/>
    <row r="2002" s="3" customFormat="1" x14ac:dyDescent="0.3"/>
    <row r="2003" s="3" customFormat="1" x14ac:dyDescent="0.3"/>
    <row r="2004" s="3" customFormat="1" x14ac:dyDescent="0.3"/>
    <row r="2005" s="3" customFormat="1" x14ac:dyDescent="0.3"/>
    <row r="2006" s="3" customFormat="1" x14ac:dyDescent="0.3"/>
    <row r="2007" s="3" customFormat="1" x14ac:dyDescent="0.3"/>
    <row r="2008" s="3" customFormat="1" x14ac:dyDescent="0.3"/>
    <row r="2009" s="3" customFormat="1" x14ac:dyDescent="0.3"/>
    <row r="2010" s="3" customFormat="1" x14ac:dyDescent="0.3"/>
    <row r="2011" s="3" customFormat="1" x14ac:dyDescent="0.3"/>
    <row r="2012" s="3" customFormat="1" x14ac:dyDescent="0.3"/>
    <row r="2013" s="3" customFormat="1" x14ac:dyDescent="0.3"/>
    <row r="2014" s="3" customFormat="1" x14ac:dyDescent="0.3"/>
    <row r="2015" s="3" customFormat="1" x14ac:dyDescent="0.3"/>
    <row r="2016" s="3" customFormat="1" x14ac:dyDescent="0.3"/>
    <row r="2017" s="3" customFormat="1" x14ac:dyDescent="0.3"/>
    <row r="2018" s="3" customFormat="1" x14ac:dyDescent="0.3"/>
    <row r="2019" s="3" customFormat="1" x14ac:dyDescent="0.3"/>
    <row r="2020" s="3" customFormat="1" x14ac:dyDescent="0.3"/>
    <row r="2021" s="3" customFormat="1" x14ac:dyDescent="0.3"/>
    <row r="2022" s="3" customFormat="1" x14ac:dyDescent="0.3"/>
    <row r="2023" s="3" customFormat="1" x14ac:dyDescent="0.3"/>
    <row r="2024" s="3" customFormat="1" x14ac:dyDescent="0.3"/>
    <row r="2025" s="3" customFormat="1" x14ac:dyDescent="0.3"/>
    <row r="2026" s="3" customFormat="1" x14ac:dyDescent="0.3"/>
    <row r="2027" s="3" customFormat="1" x14ac:dyDescent="0.3"/>
    <row r="2028" s="3" customFormat="1" x14ac:dyDescent="0.3"/>
    <row r="2029" s="3" customFormat="1" x14ac:dyDescent="0.3"/>
    <row r="2030" s="3" customFormat="1" x14ac:dyDescent="0.3"/>
    <row r="2031" s="3" customFormat="1" x14ac:dyDescent="0.3"/>
    <row r="2032" s="3" customFormat="1" x14ac:dyDescent="0.3"/>
    <row r="2033" s="3" customFormat="1" x14ac:dyDescent="0.3"/>
    <row r="2034" s="3" customFormat="1" x14ac:dyDescent="0.3"/>
    <row r="2035" s="3" customFormat="1" x14ac:dyDescent="0.3"/>
    <row r="2036" s="3" customFormat="1" x14ac:dyDescent="0.3"/>
    <row r="2037" s="3" customFormat="1" x14ac:dyDescent="0.3"/>
    <row r="2038" s="3" customFormat="1" x14ac:dyDescent="0.3"/>
    <row r="2039" s="3" customFormat="1" x14ac:dyDescent="0.3"/>
    <row r="2040" s="3" customFormat="1" x14ac:dyDescent="0.3"/>
    <row r="2041" s="3" customFormat="1" x14ac:dyDescent="0.3"/>
    <row r="2042" s="3" customFormat="1" x14ac:dyDescent="0.3"/>
    <row r="2043" s="3" customFormat="1" x14ac:dyDescent="0.3"/>
    <row r="2044" s="3" customFormat="1" x14ac:dyDescent="0.3"/>
    <row r="2045" s="3" customFormat="1" x14ac:dyDescent="0.3"/>
    <row r="2046" s="3" customFormat="1" x14ac:dyDescent="0.3"/>
    <row r="2047" s="3" customFormat="1" x14ac:dyDescent="0.3"/>
    <row r="2048" s="3" customFormat="1" x14ac:dyDescent="0.3"/>
    <row r="2049" s="3" customFormat="1" x14ac:dyDescent="0.3"/>
    <row r="2050" s="3" customFormat="1" x14ac:dyDescent="0.3"/>
    <row r="2051" s="3" customFormat="1" x14ac:dyDescent="0.3"/>
    <row r="2052" s="3" customFormat="1" x14ac:dyDescent="0.3"/>
    <row r="2053" s="3" customFormat="1" x14ac:dyDescent="0.3"/>
    <row r="2054" s="3" customFormat="1" x14ac:dyDescent="0.3"/>
    <row r="2055" s="3" customFormat="1" x14ac:dyDescent="0.3"/>
    <row r="2056" s="3" customFormat="1" x14ac:dyDescent="0.3"/>
    <row r="2057" s="3" customFormat="1" x14ac:dyDescent="0.3"/>
    <row r="2058" s="3" customFormat="1" x14ac:dyDescent="0.3"/>
    <row r="2059" s="3" customFormat="1" x14ac:dyDescent="0.3"/>
    <row r="2060" s="3" customFormat="1" x14ac:dyDescent="0.3"/>
    <row r="2061" s="3" customFormat="1" x14ac:dyDescent="0.3"/>
    <row r="2062" s="3" customFormat="1" x14ac:dyDescent="0.3"/>
    <row r="2063" s="3" customFormat="1" x14ac:dyDescent="0.3"/>
    <row r="2064" s="3" customFormat="1" x14ac:dyDescent="0.3"/>
    <row r="2065" s="3" customFormat="1" x14ac:dyDescent="0.3"/>
    <row r="2066" s="3" customFormat="1" x14ac:dyDescent="0.3"/>
    <row r="2067" s="3" customFormat="1" x14ac:dyDescent="0.3"/>
    <row r="2068" s="3" customFormat="1" x14ac:dyDescent="0.3"/>
    <row r="2069" s="3" customFormat="1" x14ac:dyDescent="0.3"/>
    <row r="2070" s="3" customFormat="1" x14ac:dyDescent="0.3"/>
    <row r="2071" s="3" customFormat="1" x14ac:dyDescent="0.3"/>
    <row r="2072" s="3" customFormat="1" x14ac:dyDescent="0.3"/>
    <row r="2073" s="3" customFormat="1" x14ac:dyDescent="0.3"/>
    <row r="2074" s="3" customFormat="1" x14ac:dyDescent="0.3"/>
    <row r="2075" s="3" customFormat="1" x14ac:dyDescent="0.3"/>
    <row r="2076" s="3" customFormat="1" x14ac:dyDescent="0.3"/>
    <row r="2077" s="3" customFormat="1" x14ac:dyDescent="0.3"/>
    <row r="2078" s="3" customFormat="1" x14ac:dyDescent="0.3"/>
    <row r="2079" s="3" customFormat="1" x14ac:dyDescent="0.3"/>
    <row r="2080" s="3" customFormat="1" x14ac:dyDescent="0.3"/>
    <row r="2081" s="3" customFormat="1" x14ac:dyDescent="0.3"/>
    <row r="2082" s="3" customFormat="1" x14ac:dyDescent="0.3"/>
    <row r="2083" s="3" customFormat="1" x14ac:dyDescent="0.3"/>
    <row r="2084" s="3" customFormat="1" x14ac:dyDescent="0.3"/>
    <row r="2085" s="3" customFormat="1" x14ac:dyDescent="0.3"/>
    <row r="2086" s="3" customFormat="1" x14ac:dyDescent="0.3"/>
    <row r="2087" s="3" customFormat="1" x14ac:dyDescent="0.3"/>
    <row r="2088" s="3" customFormat="1" x14ac:dyDescent="0.3"/>
    <row r="2089" s="3" customFormat="1" x14ac:dyDescent="0.3"/>
    <row r="2090" s="3" customFormat="1" x14ac:dyDescent="0.3"/>
    <row r="2091" s="3" customFormat="1" x14ac:dyDescent="0.3"/>
    <row r="2092" s="3" customFormat="1" x14ac:dyDescent="0.3"/>
    <row r="2093" s="3" customFormat="1" x14ac:dyDescent="0.3"/>
    <row r="2094" s="3" customFormat="1" x14ac:dyDescent="0.3"/>
    <row r="2095" s="3" customFormat="1" x14ac:dyDescent="0.3"/>
    <row r="2096" s="3" customFormat="1" x14ac:dyDescent="0.3"/>
    <row r="2097" s="3" customFormat="1" x14ac:dyDescent="0.3"/>
    <row r="2098" s="3" customFormat="1" x14ac:dyDescent="0.3"/>
    <row r="2099" s="3" customFormat="1" x14ac:dyDescent="0.3"/>
    <row r="2100" s="3" customFormat="1" x14ac:dyDescent="0.3"/>
    <row r="2101" s="3" customFormat="1" x14ac:dyDescent="0.3"/>
    <row r="2102" s="3" customFormat="1" x14ac:dyDescent="0.3"/>
    <row r="2103" s="3" customFormat="1" x14ac:dyDescent="0.3"/>
    <row r="2104" s="3" customFormat="1" x14ac:dyDescent="0.3"/>
    <row r="2105" s="3" customFormat="1" x14ac:dyDescent="0.3"/>
    <row r="2106" s="3" customFormat="1" x14ac:dyDescent="0.3"/>
    <row r="2107" s="3" customFormat="1" x14ac:dyDescent="0.3"/>
    <row r="2108" s="3" customFormat="1" x14ac:dyDescent="0.3"/>
    <row r="2109" s="3" customFormat="1" x14ac:dyDescent="0.3"/>
    <row r="2110" s="3" customFormat="1" x14ac:dyDescent="0.3"/>
    <row r="2111" s="3" customFormat="1" x14ac:dyDescent="0.3"/>
    <row r="2112" s="3" customFormat="1" x14ac:dyDescent="0.3"/>
    <row r="2113" s="3" customFormat="1" x14ac:dyDescent="0.3"/>
    <row r="2114" s="3" customFormat="1" x14ac:dyDescent="0.3"/>
    <row r="2115" s="3" customFormat="1" x14ac:dyDescent="0.3"/>
    <row r="2116" s="3" customFormat="1" x14ac:dyDescent="0.3"/>
    <row r="2117" s="3" customFormat="1" x14ac:dyDescent="0.3"/>
    <row r="2118" s="3" customFormat="1" x14ac:dyDescent="0.3"/>
    <row r="2119" s="3" customFormat="1" x14ac:dyDescent="0.3"/>
    <row r="2120" s="3" customFormat="1" x14ac:dyDescent="0.3"/>
    <row r="2121" s="3" customFormat="1" x14ac:dyDescent="0.3"/>
    <row r="2122" s="3" customFormat="1" x14ac:dyDescent="0.3"/>
    <row r="2123" s="3" customFormat="1" x14ac:dyDescent="0.3"/>
    <row r="2124" s="3" customFormat="1" x14ac:dyDescent="0.3"/>
    <row r="2125" s="3" customFormat="1" x14ac:dyDescent="0.3"/>
    <row r="2126" s="3" customFormat="1" x14ac:dyDescent="0.3"/>
    <row r="2127" s="3" customFormat="1" x14ac:dyDescent="0.3"/>
    <row r="2128" s="3" customFormat="1" x14ac:dyDescent="0.3"/>
    <row r="2129" s="3" customFormat="1" x14ac:dyDescent="0.3"/>
    <row r="2130" s="3" customFormat="1" x14ac:dyDescent="0.3"/>
    <row r="2131" s="3" customFormat="1" x14ac:dyDescent="0.3"/>
    <row r="2132" s="3" customFormat="1" x14ac:dyDescent="0.3"/>
    <row r="2133" s="3" customFormat="1" x14ac:dyDescent="0.3"/>
    <row r="2134" s="3" customFormat="1" x14ac:dyDescent="0.3"/>
    <row r="2135" s="3" customFormat="1" x14ac:dyDescent="0.3"/>
    <row r="2136" s="3" customFormat="1" x14ac:dyDescent="0.3"/>
    <row r="2137" s="3" customFormat="1" x14ac:dyDescent="0.3"/>
    <row r="2138" s="3" customFormat="1" x14ac:dyDescent="0.3"/>
    <row r="2139" s="3" customFormat="1" x14ac:dyDescent="0.3"/>
    <row r="2140" s="3" customFormat="1" x14ac:dyDescent="0.3"/>
    <row r="2141" s="3" customFormat="1" x14ac:dyDescent="0.3"/>
    <row r="2142" s="3" customFormat="1" x14ac:dyDescent="0.3"/>
    <row r="2143" s="3" customFormat="1" x14ac:dyDescent="0.3"/>
    <row r="2144" s="3" customFormat="1" x14ac:dyDescent="0.3"/>
    <row r="2145" s="3" customFormat="1" x14ac:dyDescent="0.3"/>
    <row r="2146" s="3" customFormat="1" x14ac:dyDescent="0.3"/>
    <row r="2147" s="3" customFormat="1" x14ac:dyDescent="0.3"/>
    <row r="2148" s="3" customFormat="1" x14ac:dyDescent="0.3"/>
    <row r="2149" s="3" customFormat="1" x14ac:dyDescent="0.3"/>
    <row r="2150" s="3" customFormat="1" x14ac:dyDescent="0.3"/>
    <row r="2151" s="3" customFormat="1" x14ac:dyDescent="0.3"/>
    <row r="2152" s="3" customFormat="1" x14ac:dyDescent="0.3"/>
    <row r="2153" s="3" customFormat="1" x14ac:dyDescent="0.3"/>
    <row r="2154" s="3" customFormat="1" x14ac:dyDescent="0.3"/>
    <row r="2155" s="3" customFormat="1" x14ac:dyDescent="0.3"/>
    <row r="2156" s="3" customFormat="1" x14ac:dyDescent="0.3"/>
    <row r="2157" s="3" customFormat="1" x14ac:dyDescent="0.3"/>
    <row r="2158" s="3" customFormat="1" x14ac:dyDescent="0.3"/>
    <row r="2159" s="3" customFormat="1" x14ac:dyDescent="0.3"/>
    <row r="2160" s="3" customFormat="1" x14ac:dyDescent="0.3"/>
    <row r="2161" s="3" customFormat="1" x14ac:dyDescent="0.3"/>
    <row r="2162" s="3" customFormat="1" x14ac:dyDescent="0.3"/>
    <row r="2163" s="3" customFormat="1" x14ac:dyDescent="0.3"/>
    <row r="2164" s="3" customFormat="1" x14ac:dyDescent="0.3"/>
    <row r="2165" s="3" customFormat="1" x14ac:dyDescent="0.3"/>
    <row r="2166" s="3" customFormat="1" x14ac:dyDescent="0.3"/>
    <row r="2167" s="3" customFormat="1" x14ac:dyDescent="0.3"/>
    <row r="2168" s="3" customFormat="1" x14ac:dyDescent="0.3"/>
    <row r="2169" s="3" customFormat="1" x14ac:dyDescent="0.3"/>
    <row r="2170" s="3" customFormat="1" x14ac:dyDescent="0.3"/>
    <row r="2171" s="3" customFormat="1" x14ac:dyDescent="0.3"/>
    <row r="2172" s="3" customFormat="1" x14ac:dyDescent="0.3"/>
    <row r="2173" s="3" customFormat="1" x14ac:dyDescent="0.3"/>
    <row r="2174" s="3" customFormat="1" x14ac:dyDescent="0.3"/>
    <row r="2175" s="3" customFormat="1" x14ac:dyDescent="0.3"/>
    <row r="2176" s="3" customFormat="1" x14ac:dyDescent="0.3"/>
    <row r="2177" s="3" customFormat="1" x14ac:dyDescent="0.3"/>
    <row r="2178" s="3" customFormat="1" x14ac:dyDescent="0.3"/>
    <row r="2179" s="3" customFormat="1" x14ac:dyDescent="0.3"/>
    <row r="2180" s="3" customFormat="1" x14ac:dyDescent="0.3"/>
    <row r="2181" s="3" customFormat="1" x14ac:dyDescent="0.3"/>
    <row r="2182" s="3" customFormat="1" x14ac:dyDescent="0.3"/>
    <row r="2183" s="3" customFormat="1" x14ac:dyDescent="0.3"/>
    <row r="2184" s="3" customFormat="1" x14ac:dyDescent="0.3"/>
    <row r="2185" s="3" customFormat="1" x14ac:dyDescent="0.3"/>
    <row r="2186" s="3" customFormat="1" x14ac:dyDescent="0.3"/>
    <row r="2187" s="3" customFormat="1" x14ac:dyDescent="0.3"/>
    <row r="2188" s="3" customFormat="1" x14ac:dyDescent="0.3"/>
    <row r="2189" s="3" customFormat="1" x14ac:dyDescent="0.3"/>
    <row r="2190" s="3" customFormat="1" x14ac:dyDescent="0.3"/>
    <row r="2191" s="3" customFormat="1" x14ac:dyDescent="0.3"/>
    <row r="2192" s="3" customFormat="1" x14ac:dyDescent="0.3"/>
    <row r="2193" s="3" customFormat="1" x14ac:dyDescent="0.3"/>
    <row r="2194" s="3" customFormat="1" x14ac:dyDescent="0.3"/>
    <row r="2195" s="3" customFormat="1" x14ac:dyDescent="0.3"/>
    <row r="2196" s="3" customFormat="1" x14ac:dyDescent="0.3"/>
    <row r="2197" s="3" customFormat="1" x14ac:dyDescent="0.3"/>
    <row r="2198" s="3" customFormat="1" x14ac:dyDescent="0.3"/>
    <row r="2199" s="3" customFormat="1" x14ac:dyDescent="0.3"/>
    <row r="2200" s="3" customFormat="1" x14ac:dyDescent="0.3"/>
    <row r="2201" s="3" customFormat="1" x14ac:dyDescent="0.3"/>
    <row r="2202" s="3" customFormat="1" x14ac:dyDescent="0.3"/>
    <row r="2203" s="3" customFormat="1" x14ac:dyDescent="0.3"/>
    <row r="2204" s="3" customFormat="1" x14ac:dyDescent="0.3"/>
    <row r="2205" s="3" customFormat="1" x14ac:dyDescent="0.3"/>
    <row r="2206" s="3" customFormat="1" x14ac:dyDescent="0.3"/>
    <row r="2207" s="3" customFormat="1" x14ac:dyDescent="0.3"/>
    <row r="2208" s="3" customFormat="1" x14ac:dyDescent="0.3"/>
    <row r="2209" s="3" customFormat="1" x14ac:dyDescent="0.3"/>
    <row r="2210" s="3" customFormat="1" x14ac:dyDescent="0.3"/>
    <row r="2211" s="3" customFormat="1" x14ac:dyDescent="0.3"/>
    <row r="2212" s="3" customFormat="1" x14ac:dyDescent="0.3"/>
    <row r="2213" s="3" customFormat="1" x14ac:dyDescent="0.3"/>
    <row r="2214" s="3" customFormat="1" x14ac:dyDescent="0.3"/>
    <row r="2215" s="3" customFormat="1" x14ac:dyDescent="0.3"/>
    <row r="2216" s="3" customFormat="1" x14ac:dyDescent="0.3"/>
    <row r="2217" s="3" customFormat="1" x14ac:dyDescent="0.3"/>
    <row r="2218" s="3" customFormat="1" x14ac:dyDescent="0.3"/>
    <row r="2219" s="3" customFormat="1" x14ac:dyDescent="0.3"/>
    <row r="2220" s="3" customFormat="1" x14ac:dyDescent="0.3"/>
    <row r="2221" s="3" customFormat="1" x14ac:dyDescent="0.3"/>
    <row r="2222" s="3" customFormat="1" x14ac:dyDescent="0.3"/>
    <row r="2223" s="3" customFormat="1" x14ac:dyDescent="0.3"/>
    <row r="2224" s="3" customFormat="1" x14ac:dyDescent="0.3"/>
    <row r="2225" s="3" customFormat="1" x14ac:dyDescent="0.3"/>
    <row r="2226" s="3" customFormat="1" x14ac:dyDescent="0.3"/>
    <row r="2227" s="3" customFormat="1" x14ac:dyDescent="0.3"/>
    <row r="2228" s="3" customFormat="1" x14ac:dyDescent="0.3"/>
    <row r="2229" s="3" customFormat="1" x14ac:dyDescent="0.3"/>
    <row r="2230" s="3" customFormat="1" x14ac:dyDescent="0.3"/>
    <row r="2231" s="3" customFormat="1" x14ac:dyDescent="0.3"/>
    <row r="2232" s="3" customFormat="1" x14ac:dyDescent="0.3"/>
    <row r="2233" s="3" customFormat="1" x14ac:dyDescent="0.3"/>
    <row r="2234" s="3" customFormat="1" x14ac:dyDescent="0.3"/>
    <row r="2235" s="3" customFormat="1" x14ac:dyDescent="0.3"/>
    <row r="2236" s="3" customFormat="1" x14ac:dyDescent="0.3"/>
    <row r="2237" s="3" customFormat="1" x14ac:dyDescent="0.3"/>
    <row r="2238" s="3" customFormat="1" x14ac:dyDescent="0.3"/>
    <row r="2239" s="3" customFormat="1" x14ac:dyDescent="0.3"/>
    <row r="2240" s="3" customFormat="1" x14ac:dyDescent="0.3"/>
    <row r="2241" s="3" customFormat="1" x14ac:dyDescent="0.3"/>
    <row r="2242" s="3" customFormat="1" x14ac:dyDescent="0.3"/>
    <row r="2243" s="3" customFormat="1" x14ac:dyDescent="0.3"/>
    <row r="2244" s="3" customFormat="1" x14ac:dyDescent="0.3"/>
    <row r="2245" s="3" customFormat="1" x14ac:dyDescent="0.3"/>
    <row r="2246" s="3" customFormat="1" x14ac:dyDescent="0.3"/>
    <row r="2247" s="3" customFormat="1" x14ac:dyDescent="0.3"/>
    <row r="2248" s="3" customFormat="1" x14ac:dyDescent="0.3"/>
    <row r="2249" s="3" customFormat="1" x14ac:dyDescent="0.3"/>
    <row r="2250" s="3" customFormat="1" x14ac:dyDescent="0.3"/>
    <row r="2251" s="3" customFormat="1" x14ac:dyDescent="0.3"/>
    <row r="2252" s="3" customFormat="1" x14ac:dyDescent="0.3"/>
    <row r="2253" s="3" customFormat="1" x14ac:dyDescent="0.3"/>
    <row r="2254" s="3" customFormat="1" x14ac:dyDescent="0.3"/>
    <row r="2255" s="3" customFormat="1" x14ac:dyDescent="0.3"/>
    <row r="2256" s="3" customFormat="1" x14ac:dyDescent="0.3"/>
    <row r="2257" s="3" customFormat="1" x14ac:dyDescent="0.3"/>
    <row r="2258" s="3" customFormat="1" x14ac:dyDescent="0.3"/>
    <row r="2259" s="3" customFormat="1" x14ac:dyDescent="0.3"/>
    <row r="2260" s="3" customFormat="1" x14ac:dyDescent="0.3"/>
    <row r="2261" s="3" customFormat="1" x14ac:dyDescent="0.3"/>
    <row r="2262" s="3" customFormat="1" x14ac:dyDescent="0.3"/>
    <row r="2263" s="3" customFormat="1" x14ac:dyDescent="0.3"/>
    <row r="2264" s="3" customFormat="1" x14ac:dyDescent="0.3"/>
    <row r="2265" s="3" customFormat="1" x14ac:dyDescent="0.3"/>
    <row r="2266" s="3" customFormat="1" x14ac:dyDescent="0.3"/>
    <row r="2267" s="3" customFormat="1" x14ac:dyDescent="0.3"/>
    <row r="2268" s="3" customFormat="1" x14ac:dyDescent="0.3"/>
    <row r="2269" s="3" customFormat="1" x14ac:dyDescent="0.3"/>
    <row r="2270" s="3" customFormat="1" x14ac:dyDescent="0.3"/>
    <row r="2271" s="3" customFormat="1" x14ac:dyDescent="0.3"/>
    <row r="2272" s="3" customFormat="1" x14ac:dyDescent="0.3"/>
    <row r="2273" s="3" customFormat="1" x14ac:dyDescent="0.3"/>
    <row r="2274" s="3" customFormat="1" x14ac:dyDescent="0.3"/>
    <row r="2275" s="3" customFormat="1" x14ac:dyDescent="0.3"/>
    <row r="2276" s="3" customFormat="1" x14ac:dyDescent="0.3"/>
    <row r="2277" s="3" customFormat="1" x14ac:dyDescent="0.3"/>
    <row r="2278" s="3" customFormat="1" x14ac:dyDescent="0.3"/>
    <row r="2279" s="3" customFormat="1" x14ac:dyDescent="0.3"/>
    <row r="2280" s="3" customFormat="1" x14ac:dyDescent="0.3"/>
    <row r="2281" s="3" customFormat="1" x14ac:dyDescent="0.3"/>
    <row r="2282" s="3" customFormat="1" x14ac:dyDescent="0.3"/>
    <row r="2283" s="3" customFormat="1" x14ac:dyDescent="0.3"/>
    <row r="2284" s="3" customFormat="1" x14ac:dyDescent="0.3"/>
    <row r="2285" s="3" customFormat="1" x14ac:dyDescent="0.3"/>
    <row r="2286" s="3" customFormat="1" x14ac:dyDescent="0.3"/>
    <row r="2287" s="3" customFormat="1" x14ac:dyDescent="0.3"/>
    <row r="2288" s="3" customFormat="1" x14ac:dyDescent="0.3"/>
    <row r="2289" s="3" customFormat="1" x14ac:dyDescent="0.3"/>
    <row r="2290" s="3" customFormat="1" x14ac:dyDescent="0.3"/>
    <row r="2291" s="3" customFormat="1" x14ac:dyDescent="0.3"/>
    <row r="2292" s="3" customFormat="1" x14ac:dyDescent="0.3"/>
    <row r="2293" s="3" customFormat="1" x14ac:dyDescent="0.3"/>
    <row r="2294" s="3" customFormat="1" x14ac:dyDescent="0.3"/>
    <row r="2295" s="3" customFormat="1" x14ac:dyDescent="0.3"/>
    <row r="2296" s="3" customFormat="1" x14ac:dyDescent="0.3"/>
    <row r="2297" s="3" customFormat="1" x14ac:dyDescent="0.3"/>
    <row r="2298" s="3" customFormat="1" x14ac:dyDescent="0.3"/>
    <row r="2299" s="3" customFormat="1" x14ac:dyDescent="0.3"/>
    <row r="2300" s="3" customFormat="1" x14ac:dyDescent="0.3"/>
    <row r="2301" s="3" customFormat="1" x14ac:dyDescent="0.3"/>
    <row r="2302" s="3" customFormat="1" x14ac:dyDescent="0.3"/>
    <row r="2303" s="3" customFormat="1" x14ac:dyDescent="0.3"/>
    <row r="2304" s="3" customFormat="1" x14ac:dyDescent="0.3"/>
    <row r="2305" s="3" customFormat="1" x14ac:dyDescent="0.3"/>
    <row r="2306" s="3" customFormat="1" x14ac:dyDescent="0.3"/>
    <row r="2307" s="3" customFormat="1" x14ac:dyDescent="0.3"/>
    <row r="2308" s="3" customFormat="1" x14ac:dyDescent="0.3"/>
    <row r="2309" s="3" customFormat="1" x14ac:dyDescent="0.3"/>
    <row r="2310" s="3" customFormat="1" x14ac:dyDescent="0.3"/>
    <row r="2311" s="3" customFormat="1" x14ac:dyDescent="0.3"/>
    <row r="2312" s="3" customFormat="1" x14ac:dyDescent="0.3"/>
    <row r="2313" s="3" customFormat="1" x14ac:dyDescent="0.3"/>
    <row r="2314" s="3" customFormat="1" x14ac:dyDescent="0.3"/>
    <row r="2315" s="3" customFormat="1" x14ac:dyDescent="0.3"/>
    <row r="2316" s="3" customFormat="1" x14ac:dyDescent="0.3"/>
    <row r="2317" s="3" customFormat="1" x14ac:dyDescent="0.3"/>
    <row r="2318" s="3" customFormat="1" x14ac:dyDescent="0.3"/>
    <row r="2319" s="3" customFormat="1" x14ac:dyDescent="0.3"/>
    <row r="2320" s="3" customFormat="1" x14ac:dyDescent="0.3"/>
    <row r="2321" s="3" customFormat="1" x14ac:dyDescent="0.3"/>
    <row r="2322" s="3" customFormat="1" x14ac:dyDescent="0.3"/>
    <row r="2323" s="3" customFormat="1" x14ac:dyDescent="0.3"/>
    <row r="2324" s="3" customFormat="1" x14ac:dyDescent="0.3"/>
    <row r="2325" s="3" customFormat="1" x14ac:dyDescent="0.3"/>
    <row r="2326" s="3" customFormat="1" x14ac:dyDescent="0.3"/>
    <row r="2327" s="3" customFormat="1" x14ac:dyDescent="0.3"/>
    <row r="2328" s="3" customFormat="1" x14ac:dyDescent="0.3"/>
    <row r="2329" s="3" customFormat="1" x14ac:dyDescent="0.3"/>
    <row r="2330" s="3" customFormat="1" x14ac:dyDescent="0.3"/>
    <row r="2331" s="3" customFormat="1" x14ac:dyDescent="0.3"/>
    <row r="2332" s="3" customFormat="1" x14ac:dyDescent="0.3"/>
    <row r="2333" s="3" customFormat="1" x14ac:dyDescent="0.3"/>
    <row r="2334" s="3" customFormat="1" x14ac:dyDescent="0.3"/>
    <row r="2335" s="3" customFormat="1" x14ac:dyDescent="0.3"/>
    <row r="2336" s="3" customFormat="1" x14ac:dyDescent="0.3"/>
    <row r="2337" s="3" customFormat="1" x14ac:dyDescent="0.3"/>
    <row r="2338" s="3" customFormat="1" x14ac:dyDescent="0.3"/>
    <row r="2339" s="3" customFormat="1" x14ac:dyDescent="0.3"/>
    <row r="2340" s="3" customFormat="1" x14ac:dyDescent="0.3"/>
    <row r="2341" s="3" customFormat="1" x14ac:dyDescent="0.3"/>
    <row r="2342" s="3" customFormat="1" x14ac:dyDescent="0.3"/>
    <row r="2343" s="3" customFormat="1" x14ac:dyDescent="0.3"/>
    <row r="2344" s="3" customFormat="1" x14ac:dyDescent="0.3"/>
    <row r="2345" s="3" customFormat="1" x14ac:dyDescent="0.3"/>
    <row r="2346" s="3" customFormat="1" x14ac:dyDescent="0.3"/>
    <row r="2347" s="3" customFormat="1" x14ac:dyDescent="0.3"/>
    <row r="2348" s="3" customFormat="1" x14ac:dyDescent="0.3"/>
    <row r="2349" s="3" customFormat="1" x14ac:dyDescent="0.3"/>
    <row r="2350" s="3" customFormat="1" x14ac:dyDescent="0.3"/>
    <row r="2351" s="3" customFormat="1" x14ac:dyDescent="0.3"/>
    <row r="2352" s="3" customFormat="1" x14ac:dyDescent="0.3"/>
    <row r="2353" s="3" customFormat="1" x14ac:dyDescent="0.3"/>
    <row r="2354" s="3" customFormat="1" x14ac:dyDescent="0.3"/>
    <row r="2355" s="3" customFormat="1" x14ac:dyDescent="0.3"/>
    <row r="2356" s="3" customFormat="1" x14ac:dyDescent="0.3"/>
    <row r="2357" s="3" customFormat="1" x14ac:dyDescent="0.3"/>
    <row r="2358" s="3" customFormat="1" x14ac:dyDescent="0.3"/>
    <row r="2359" s="3" customFormat="1" x14ac:dyDescent="0.3"/>
    <row r="2360" s="3" customFormat="1" x14ac:dyDescent="0.3"/>
    <row r="2361" s="3" customFormat="1" x14ac:dyDescent="0.3"/>
    <row r="2362" s="3" customFormat="1" x14ac:dyDescent="0.3"/>
    <row r="2363" s="3" customFormat="1" x14ac:dyDescent="0.3"/>
    <row r="2364" s="3" customFormat="1" x14ac:dyDescent="0.3"/>
    <row r="2365" s="3" customFormat="1" x14ac:dyDescent="0.3"/>
    <row r="2366" s="3" customFormat="1" x14ac:dyDescent="0.3"/>
    <row r="2367" s="3" customFormat="1" x14ac:dyDescent="0.3"/>
    <row r="2368" s="3" customFormat="1" x14ac:dyDescent="0.3"/>
    <row r="2369" s="3" customFormat="1" x14ac:dyDescent="0.3"/>
    <row r="2370" s="3" customFormat="1" x14ac:dyDescent="0.3"/>
    <row r="2371" s="3" customFormat="1" x14ac:dyDescent="0.3"/>
    <row r="2372" s="3" customFormat="1" x14ac:dyDescent="0.3"/>
    <row r="2373" s="3" customFormat="1" x14ac:dyDescent="0.3"/>
    <row r="2374" s="3" customFormat="1" x14ac:dyDescent="0.3"/>
    <row r="2375" s="3" customFormat="1" x14ac:dyDescent="0.3"/>
    <row r="2376" s="3" customFormat="1" x14ac:dyDescent="0.3"/>
    <row r="2377" s="3" customFormat="1" x14ac:dyDescent="0.3"/>
    <row r="2378" s="3" customFormat="1" x14ac:dyDescent="0.3"/>
    <row r="2379" s="3" customFormat="1" x14ac:dyDescent="0.3"/>
    <row r="2380" s="3" customFormat="1" x14ac:dyDescent="0.3"/>
    <row r="2381" s="3" customFormat="1" x14ac:dyDescent="0.3"/>
    <row r="2382" s="3" customFormat="1" x14ac:dyDescent="0.3"/>
    <row r="2383" s="3" customFormat="1" x14ac:dyDescent="0.3"/>
    <row r="2384" s="3" customFormat="1" x14ac:dyDescent="0.3"/>
    <row r="2385" s="3" customFormat="1" x14ac:dyDescent="0.3"/>
    <row r="2386" s="3" customFormat="1" x14ac:dyDescent="0.3"/>
    <row r="2387" s="3" customFormat="1" x14ac:dyDescent="0.3"/>
    <row r="2388" s="3" customFormat="1" x14ac:dyDescent="0.3"/>
    <row r="2389" s="3" customFormat="1" x14ac:dyDescent="0.3"/>
    <row r="2390" s="3" customFormat="1" x14ac:dyDescent="0.3"/>
    <row r="2391" s="3" customFormat="1" x14ac:dyDescent="0.3"/>
    <row r="2392" s="3" customFormat="1" x14ac:dyDescent="0.3"/>
    <row r="2393" s="3" customFormat="1" x14ac:dyDescent="0.3"/>
    <row r="2394" s="3" customFormat="1" x14ac:dyDescent="0.3"/>
    <row r="2395" s="3" customFormat="1" x14ac:dyDescent="0.3"/>
    <row r="2396" s="3" customFormat="1" x14ac:dyDescent="0.3"/>
    <row r="2397" s="3" customFormat="1" x14ac:dyDescent="0.3"/>
    <row r="2398" s="3" customFormat="1" x14ac:dyDescent="0.3"/>
    <row r="2399" s="3" customFormat="1" x14ac:dyDescent="0.3"/>
    <row r="2400" s="3" customFormat="1" x14ac:dyDescent="0.3"/>
    <row r="2401" s="3" customFormat="1" x14ac:dyDescent="0.3"/>
    <row r="2402" s="3" customFormat="1" x14ac:dyDescent="0.3"/>
    <row r="2403" s="3" customFormat="1" x14ac:dyDescent="0.3"/>
    <row r="2404" s="3" customFormat="1" x14ac:dyDescent="0.3"/>
    <row r="2405" s="3" customFormat="1" x14ac:dyDescent="0.3"/>
    <row r="2406" s="3" customFormat="1" x14ac:dyDescent="0.3"/>
    <row r="2407" s="3" customFormat="1" x14ac:dyDescent="0.3"/>
    <row r="2408" s="3" customFormat="1" x14ac:dyDescent="0.3"/>
    <row r="2409" s="3" customFormat="1" x14ac:dyDescent="0.3"/>
    <row r="2410" s="3" customFormat="1" x14ac:dyDescent="0.3"/>
    <row r="2411" s="3" customFormat="1" x14ac:dyDescent="0.3"/>
    <row r="2412" s="3" customFormat="1" x14ac:dyDescent="0.3"/>
    <row r="2413" s="3" customFormat="1" x14ac:dyDescent="0.3"/>
    <row r="2414" s="3" customFormat="1" x14ac:dyDescent="0.3"/>
    <row r="2415" s="3" customFormat="1" x14ac:dyDescent="0.3"/>
    <row r="2416" s="3" customFormat="1" x14ac:dyDescent="0.3"/>
    <row r="2417" s="3" customFormat="1" x14ac:dyDescent="0.3"/>
    <row r="2418" s="3" customFormat="1" x14ac:dyDescent="0.3"/>
    <row r="2419" s="3" customFormat="1" x14ac:dyDescent="0.3"/>
    <row r="2420" s="3" customFormat="1" x14ac:dyDescent="0.3"/>
    <row r="2421" s="3" customFormat="1" x14ac:dyDescent="0.3"/>
    <row r="2422" s="3" customFormat="1" x14ac:dyDescent="0.3"/>
    <row r="2423" s="3" customFormat="1" x14ac:dyDescent="0.3"/>
    <row r="2424" s="3" customFormat="1" x14ac:dyDescent="0.3"/>
    <row r="2425" s="3" customFormat="1" x14ac:dyDescent="0.3"/>
    <row r="2426" s="3" customFormat="1" x14ac:dyDescent="0.3"/>
    <row r="2427" s="3" customFormat="1" x14ac:dyDescent="0.3"/>
    <row r="2428" s="3" customFormat="1" x14ac:dyDescent="0.3"/>
    <row r="2429" s="3" customFormat="1" x14ac:dyDescent="0.3"/>
    <row r="2430" s="3" customFormat="1" x14ac:dyDescent="0.3"/>
    <row r="2431" s="3" customFormat="1" x14ac:dyDescent="0.3"/>
    <row r="2432" s="3" customFormat="1" x14ac:dyDescent="0.3"/>
    <row r="2433" s="3" customFormat="1" x14ac:dyDescent="0.3"/>
    <row r="2434" s="3" customFormat="1" x14ac:dyDescent="0.3"/>
    <row r="2435" s="3" customFormat="1" x14ac:dyDescent="0.3"/>
    <row r="2436" s="3" customFormat="1" x14ac:dyDescent="0.3"/>
    <row r="2437" s="3" customFormat="1" x14ac:dyDescent="0.3"/>
    <row r="2438" s="3" customFormat="1" x14ac:dyDescent="0.3"/>
    <row r="2439" s="3" customFormat="1" x14ac:dyDescent="0.3"/>
    <row r="2440" s="3" customFormat="1" x14ac:dyDescent="0.3"/>
    <row r="2441" s="3" customFormat="1" x14ac:dyDescent="0.3"/>
    <row r="2442" s="3" customFormat="1" x14ac:dyDescent="0.3"/>
    <row r="2443" s="3" customFormat="1" x14ac:dyDescent="0.3"/>
    <row r="2444" s="3" customFormat="1" x14ac:dyDescent="0.3"/>
    <row r="2445" s="3" customFormat="1" x14ac:dyDescent="0.3"/>
    <row r="2446" s="3" customFormat="1" x14ac:dyDescent="0.3"/>
    <row r="2447" s="3" customFormat="1" x14ac:dyDescent="0.3"/>
    <row r="2448" s="3" customFormat="1" x14ac:dyDescent="0.3"/>
    <row r="2449" s="3" customFormat="1" x14ac:dyDescent="0.3"/>
    <row r="2450" s="3" customFormat="1" x14ac:dyDescent="0.3"/>
    <row r="2451" s="3" customFormat="1" x14ac:dyDescent="0.3"/>
    <row r="2452" s="3" customFormat="1" x14ac:dyDescent="0.3"/>
    <row r="2453" s="3" customFormat="1" x14ac:dyDescent="0.3"/>
    <row r="2454" s="3" customFormat="1" x14ac:dyDescent="0.3"/>
    <row r="2455" s="3" customFormat="1" x14ac:dyDescent="0.3"/>
    <row r="2456" s="3" customFormat="1" x14ac:dyDescent="0.3"/>
    <row r="2457" s="3" customFormat="1" x14ac:dyDescent="0.3"/>
    <row r="2458" s="3" customFormat="1" x14ac:dyDescent="0.3"/>
    <row r="2459" s="3" customFormat="1" x14ac:dyDescent="0.3"/>
    <row r="2460" s="3" customFormat="1" x14ac:dyDescent="0.3"/>
    <row r="2461" s="3" customFormat="1" x14ac:dyDescent="0.3"/>
    <row r="2462" s="3" customFormat="1" x14ac:dyDescent="0.3"/>
    <row r="2463" s="3" customFormat="1" x14ac:dyDescent="0.3"/>
    <row r="2464" s="3" customFormat="1" x14ac:dyDescent="0.3"/>
    <row r="2465" s="3" customFormat="1" x14ac:dyDescent="0.3"/>
    <row r="2466" s="3" customFormat="1" x14ac:dyDescent="0.3"/>
    <row r="2467" s="3" customFormat="1" x14ac:dyDescent="0.3"/>
    <row r="2468" s="3" customFormat="1" x14ac:dyDescent="0.3"/>
    <row r="2469" s="3" customFormat="1" x14ac:dyDescent="0.3"/>
    <row r="2470" s="3" customFormat="1" x14ac:dyDescent="0.3"/>
    <row r="2471" s="3" customFormat="1" x14ac:dyDescent="0.3"/>
    <row r="2472" s="3" customFormat="1" x14ac:dyDescent="0.3"/>
    <row r="2473" s="3" customFormat="1" x14ac:dyDescent="0.3"/>
    <row r="2474" s="3" customFormat="1" x14ac:dyDescent="0.3"/>
    <row r="2475" s="3" customFormat="1" x14ac:dyDescent="0.3"/>
    <row r="2476" s="3" customFormat="1" x14ac:dyDescent="0.3"/>
    <row r="2477" s="3" customFormat="1" x14ac:dyDescent="0.3"/>
    <row r="2478" s="3" customFormat="1" x14ac:dyDescent="0.3"/>
    <row r="2479" s="3" customFormat="1" x14ac:dyDescent="0.3"/>
    <row r="2480" s="3" customFormat="1" x14ac:dyDescent="0.3"/>
    <row r="2481" s="3" customFormat="1" x14ac:dyDescent="0.3"/>
    <row r="2482" s="3" customFormat="1" x14ac:dyDescent="0.3"/>
    <row r="2483" s="3" customFormat="1" x14ac:dyDescent="0.3"/>
    <row r="2484" s="3" customFormat="1" x14ac:dyDescent="0.3"/>
    <row r="2485" s="3" customFormat="1" x14ac:dyDescent="0.3"/>
    <row r="2486" s="3" customFormat="1" x14ac:dyDescent="0.3"/>
    <row r="2487" s="3" customFormat="1" x14ac:dyDescent="0.3"/>
    <row r="2488" s="3" customFormat="1" x14ac:dyDescent="0.3"/>
    <row r="2489" s="3" customFormat="1" x14ac:dyDescent="0.3"/>
    <row r="2490" s="3" customFormat="1" x14ac:dyDescent="0.3"/>
    <row r="2491" s="3" customFormat="1" x14ac:dyDescent="0.3"/>
    <row r="2492" s="3" customFormat="1" x14ac:dyDescent="0.3"/>
    <row r="2493" s="3" customFormat="1" x14ac:dyDescent="0.3"/>
    <row r="2494" s="3" customFormat="1" x14ac:dyDescent="0.3"/>
    <row r="2495" s="3" customFormat="1" x14ac:dyDescent="0.3"/>
    <row r="2496" s="3" customFormat="1" x14ac:dyDescent="0.3"/>
    <row r="2497" s="3" customFormat="1" x14ac:dyDescent="0.3"/>
    <row r="2498" s="3" customFormat="1" x14ac:dyDescent="0.3"/>
    <row r="2499" s="3" customFormat="1" x14ac:dyDescent="0.3"/>
    <row r="2500" s="3" customFormat="1" x14ac:dyDescent="0.3"/>
    <row r="2501" s="3" customFormat="1" x14ac:dyDescent="0.3"/>
    <row r="2502" s="3" customFormat="1" x14ac:dyDescent="0.3"/>
    <row r="2503" s="3" customFormat="1" x14ac:dyDescent="0.3"/>
    <row r="2504" s="3" customFormat="1" x14ac:dyDescent="0.3"/>
    <row r="2505" s="3" customFormat="1" x14ac:dyDescent="0.3"/>
    <row r="2506" s="3" customFormat="1" x14ac:dyDescent="0.3"/>
    <row r="2507" s="3" customFormat="1" x14ac:dyDescent="0.3"/>
    <row r="2508" s="3" customFormat="1" x14ac:dyDescent="0.3"/>
    <row r="2509" s="3" customFormat="1" x14ac:dyDescent="0.3"/>
    <row r="2510" s="3" customFormat="1" x14ac:dyDescent="0.3"/>
    <row r="2511" s="3" customFormat="1" x14ac:dyDescent="0.3"/>
    <row r="2512" s="3" customFormat="1" x14ac:dyDescent="0.3"/>
    <row r="2513" s="3" customFormat="1" x14ac:dyDescent="0.3"/>
    <row r="2514" s="3" customFormat="1" x14ac:dyDescent="0.3"/>
    <row r="2515" s="3" customFormat="1" x14ac:dyDescent="0.3"/>
    <row r="2516" s="3" customFormat="1" x14ac:dyDescent="0.3"/>
    <row r="2517" s="3" customFormat="1" x14ac:dyDescent="0.3"/>
    <row r="2518" s="3" customFormat="1" x14ac:dyDescent="0.3"/>
    <row r="2519" s="3" customFormat="1" x14ac:dyDescent="0.3"/>
    <row r="2520" s="3" customFormat="1" x14ac:dyDescent="0.3"/>
    <row r="2521" s="3" customFormat="1" x14ac:dyDescent="0.3"/>
    <row r="2522" s="3" customFormat="1" x14ac:dyDescent="0.3"/>
    <row r="2523" s="3" customFormat="1" x14ac:dyDescent="0.3"/>
    <row r="2524" s="3" customFormat="1" x14ac:dyDescent="0.3"/>
    <row r="2525" s="3" customFormat="1" x14ac:dyDescent="0.3"/>
    <row r="2526" s="3" customFormat="1" x14ac:dyDescent="0.3"/>
    <row r="2527" s="3" customFormat="1" x14ac:dyDescent="0.3"/>
    <row r="2528" s="3" customFormat="1" x14ac:dyDescent="0.3"/>
    <row r="2529" s="3" customFormat="1" x14ac:dyDescent="0.3"/>
    <row r="2530" s="3" customFormat="1" x14ac:dyDescent="0.3"/>
    <row r="2531" s="3" customFormat="1" x14ac:dyDescent="0.3"/>
    <row r="2532" s="3" customFormat="1" x14ac:dyDescent="0.3"/>
    <row r="2533" s="3" customFormat="1" x14ac:dyDescent="0.3"/>
    <row r="2534" s="3" customFormat="1" x14ac:dyDescent="0.3"/>
    <row r="2535" s="3" customFormat="1" x14ac:dyDescent="0.3"/>
    <row r="2536" s="3" customFormat="1" x14ac:dyDescent="0.3"/>
    <row r="2537" s="3" customFormat="1" x14ac:dyDescent="0.3"/>
    <row r="2538" s="3" customFormat="1" x14ac:dyDescent="0.3"/>
    <row r="2539" s="3" customFormat="1" x14ac:dyDescent="0.3"/>
    <row r="2540" s="3" customFormat="1" x14ac:dyDescent="0.3"/>
    <row r="2541" s="3" customFormat="1" x14ac:dyDescent="0.3"/>
    <row r="2542" s="3" customFormat="1" x14ac:dyDescent="0.3"/>
    <row r="2543" s="3" customFormat="1" x14ac:dyDescent="0.3"/>
    <row r="2544" s="3" customFormat="1" x14ac:dyDescent="0.3"/>
    <row r="2545" s="3" customFormat="1" x14ac:dyDescent="0.3"/>
    <row r="2546" s="3" customFormat="1" x14ac:dyDescent="0.3"/>
    <row r="2547" s="3" customFormat="1" x14ac:dyDescent="0.3"/>
    <row r="2548" s="3" customFormat="1" x14ac:dyDescent="0.3"/>
    <row r="2549" s="3" customFormat="1" x14ac:dyDescent="0.3"/>
    <row r="2550" s="3" customFormat="1" x14ac:dyDescent="0.3"/>
    <row r="2551" s="3" customFormat="1" x14ac:dyDescent="0.3"/>
    <row r="2552" s="3" customFormat="1" x14ac:dyDescent="0.3"/>
    <row r="2553" s="3" customFormat="1" x14ac:dyDescent="0.3"/>
    <row r="2554" s="3" customFormat="1" x14ac:dyDescent="0.3"/>
    <row r="2555" s="3" customFormat="1" x14ac:dyDescent="0.3"/>
    <row r="2556" s="3" customFormat="1" x14ac:dyDescent="0.3"/>
    <row r="2557" s="3" customFormat="1" x14ac:dyDescent="0.3"/>
    <row r="2558" s="3" customFormat="1" x14ac:dyDescent="0.3"/>
    <row r="2559" s="3" customFormat="1" x14ac:dyDescent="0.3"/>
    <row r="2560" s="3" customFormat="1" x14ac:dyDescent="0.3"/>
    <row r="2561" s="3" customFormat="1" x14ac:dyDescent="0.3"/>
    <row r="2562" s="3" customFormat="1" x14ac:dyDescent="0.3"/>
    <row r="2563" s="3" customFormat="1" x14ac:dyDescent="0.3"/>
    <row r="2564" s="3" customFormat="1" x14ac:dyDescent="0.3"/>
    <row r="2565" s="3" customFormat="1" x14ac:dyDescent="0.3"/>
    <row r="2566" s="3" customFormat="1" x14ac:dyDescent="0.3"/>
    <row r="2567" s="3" customFormat="1" x14ac:dyDescent="0.3"/>
    <row r="2568" s="3" customFormat="1" x14ac:dyDescent="0.3"/>
    <row r="2569" s="3" customFormat="1" x14ac:dyDescent="0.3"/>
    <row r="2570" s="3" customFormat="1" x14ac:dyDescent="0.3"/>
    <row r="2571" s="3" customFormat="1" x14ac:dyDescent="0.3"/>
    <row r="2572" s="3" customFormat="1" x14ac:dyDescent="0.3"/>
    <row r="2573" s="3" customFormat="1" x14ac:dyDescent="0.3"/>
    <row r="2574" s="3" customFormat="1" x14ac:dyDescent="0.3"/>
    <row r="2575" s="3" customFormat="1" x14ac:dyDescent="0.3"/>
    <row r="2576" s="3" customFormat="1" x14ac:dyDescent="0.3"/>
    <row r="2577" s="3" customFormat="1" x14ac:dyDescent="0.3"/>
    <row r="2578" s="3" customFormat="1" x14ac:dyDescent="0.3"/>
    <row r="2579" s="3" customFormat="1" x14ac:dyDescent="0.3"/>
    <row r="2580" s="3" customFormat="1" x14ac:dyDescent="0.3"/>
    <row r="2581" s="3" customFormat="1" x14ac:dyDescent="0.3"/>
    <row r="2582" s="3" customFormat="1" x14ac:dyDescent="0.3"/>
    <row r="2583" s="3" customFormat="1" x14ac:dyDescent="0.3"/>
    <row r="2584" s="3" customFormat="1" x14ac:dyDescent="0.3"/>
    <row r="2585" s="3" customFormat="1" x14ac:dyDescent="0.3"/>
    <row r="2586" s="3" customFormat="1" x14ac:dyDescent="0.3"/>
    <row r="2587" s="3" customFormat="1" x14ac:dyDescent="0.3"/>
    <row r="2588" s="3" customFormat="1" x14ac:dyDescent="0.3"/>
    <row r="2589" s="3" customFormat="1" x14ac:dyDescent="0.3"/>
    <row r="2590" s="3" customFormat="1" x14ac:dyDescent="0.3"/>
    <row r="2591" s="3" customFormat="1" x14ac:dyDescent="0.3"/>
    <row r="2592" s="3" customFormat="1" x14ac:dyDescent="0.3"/>
    <row r="2593" s="3" customFormat="1" x14ac:dyDescent="0.3"/>
    <row r="2594" s="3" customFormat="1" x14ac:dyDescent="0.3"/>
    <row r="2595" s="3" customFormat="1" x14ac:dyDescent="0.3"/>
    <row r="2596" s="3" customFormat="1" x14ac:dyDescent="0.3"/>
    <row r="2597" s="3" customFormat="1" x14ac:dyDescent="0.3"/>
    <row r="2598" s="3" customFormat="1" x14ac:dyDescent="0.3"/>
    <row r="2599" s="3" customFormat="1" x14ac:dyDescent="0.3"/>
    <row r="2600" s="3" customFormat="1" x14ac:dyDescent="0.3"/>
    <row r="2601" s="3" customFormat="1" x14ac:dyDescent="0.3"/>
    <row r="2602" s="3" customFormat="1" x14ac:dyDescent="0.3"/>
    <row r="2603" s="3" customFormat="1" x14ac:dyDescent="0.3"/>
    <row r="2604" s="3" customFormat="1" x14ac:dyDescent="0.3"/>
    <row r="2605" s="3" customFormat="1" x14ac:dyDescent="0.3"/>
    <row r="2606" s="3" customFormat="1" x14ac:dyDescent="0.3"/>
    <row r="2607" s="3" customFormat="1" x14ac:dyDescent="0.3"/>
    <row r="2608" s="3" customFormat="1" x14ac:dyDescent="0.3"/>
    <row r="2609" s="3" customFormat="1" x14ac:dyDescent="0.3"/>
    <row r="2610" s="3" customFormat="1" x14ac:dyDescent="0.3"/>
    <row r="2611" s="3" customFormat="1" x14ac:dyDescent="0.3"/>
    <row r="2612" s="3" customFormat="1" x14ac:dyDescent="0.3"/>
    <row r="2613" s="3" customFormat="1" x14ac:dyDescent="0.3"/>
    <row r="2614" s="3" customFormat="1" x14ac:dyDescent="0.3"/>
    <row r="2615" s="3" customFormat="1" x14ac:dyDescent="0.3"/>
    <row r="2616" s="3" customFormat="1" x14ac:dyDescent="0.3"/>
    <row r="2617" s="3" customFormat="1" x14ac:dyDescent="0.3"/>
    <row r="2618" s="3" customFormat="1" x14ac:dyDescent="0.3"/>
    <row r="2619" s="3" customFormat="1" x14ac:dyDescent="0.3"/>
    <row r="2620" s="3" customFormat="1" x14ac:dyDescent="0.3"/>
    <row r="2621" s="3" customFormat="1" x14ac:dyDescent="0.3"/>
    <row r="2622" s="3" customFormat="1" x14ac:dyDescent="0.3"/>
    <row r="2623" s="3" customFormat="1" x14ac:dyDescent="0.3"/>
    <row r="2624" s="3" customFormat="1" x14ac:dyDescent="0.3"/>
    <row r="2625" s="3" customFormat="1" x14ac:dyDescent="0.3"/>
    <row r="2626" s="3" customFormat="1" x14ac:dyDescent="0.3"/>
    <row r="2627" s="3" customFormat="1" x14ac:dyDescent="0.3"/>
    <row r="2628" s="3" customFormat="1" x14ac:dyDescent="0.3"/>
    <row r="2629" s="3" customFormat="1" x14ac:dyDescent="0.3"/>
    <row r="2630" s="3" customFormat="1" x14ac:dyDescent="0.3"/>
    <row r="2631" s="3" customFormat="1" x14ac:dyDescent="0.3"/>
    <row r="2632" s="3" customFormat="1" x14ac:dyDescent="0.3"/>
    <row r="2633" s="3" customFormat="1" x14ac:dyDescent="0.3"/>
    <row r="2634" s="3" customFormat="1" x14ac:dyDescent="0.3"/>
    <row r="2635" s="3" customFormat="1" x14ac:dyDescent="0.3"/>
    <row r="2636" s="3" customFormat="1" x14ac:dyDescent="0.3"/>
    <row r="2637" s="3" customFormat="1" x14ac:dyDescent="0.3"/>
    <row r="2638" s="3" customFormat="1" x14ac:dyDescent="0.3"/>
    <row r="2639" s="3" customFormat="1" x14ac:dyDescent="0.3"/>
    <row r="2640" s="3" customFormat="1" x14ac:dyDescent="0.3"/>
    <row r="2641" s="3" customFormat="1" x14ac:dyDescent="0.3"/>
    <row r="2642" s="3" customFormat="1" x14ac:dyDescent="0.3"/>
    <row r="2643" s="3" customFormat="1" x14ac:dyDescent="0.3"/>
    <row r="2644" s="3" customFormat="1" x14ac:dyDescent="0.3"/>
    <row r="2645" s="3" customFormat="1" x14ac:dyDescent="0.3"/>
    <row r="2646" s="3" customFormat="1" x14ac:dyDescent="0.3"/>
    <row r="2647" s="3" customFormat="1" x14ac:dyDescent="0.3"/>
    <row r="2648" s="3" customFormat="1" x14ac:dyDescent="0.3"/>
    <row r="2649" s="3" customFormat="1" x14ac:dyDescent="0.3"/>
    <row r="2650" s="3" customFormat="1" x14ac:dyDescent="0.3"/>
    <row r="2651" s="3" customFormat="1" x14ac:dyDescent="0.3"/>
    <row r="2652" s="3" customFormat="1" x14ac:dyDescent="0.3"/>
    <row r="2653" s="3" customFormat="1" x14ac:dyDescent="0.3"/>
    <row r="2654" s="3" customFormat="1" x14ac:dyDescent="0.3"/>
    <row r="2655" s="3" customFormat="1" x14ac:dyDescent="0.3"/>
    <row r="2656" s="3" customFormat="1" x14ac:dyDescent="0.3"/>
    <row r="2657" s="3" customFormat="1" x14ac:dyDescent="0.3"/>
    <row r="2658" s="3" customFormat="1" x14ac:dyDescent="0.3"/>
    <row r="2659" s="3" customFormat="1" x14ac:dyDescent="0.3"/>
    <row r="2660" s="3" customFormat="1" x14ac:dyDescent="0.3"/>
    <row r="2661" s="3" customFormat="1" x14ac:dyDescent="0.3"/>
    <row r="2662" s="3" customFormat="1" x14ac:dyDescent="0.3"/>
    <row r="2663" s="3" customFormat="1" x14ac:dyDescent="0.3"/>
    <row r="2664" s="3" customFormat="1" x14ac:dyDescent="0.3"/>
    <row r="2665" s="3" customFormat="1" x14ac:dyDescent="0.3"/>
    <row r="2666" s="3" customFormat="1" x14ac:dyDescent="0.3"/>
    <row r="2667" s="3" customFormat="1" x14ac:dyDescent="0.3"/>
    <row r="2668" s="3" customFormat="1" x14ac:dyDescent="0.3"/>
    <row r="2669" s="3" customFormat="1" x14ac:dyDescent="0.3"/>
    <row r="2670" s="3" customFormat="1" x14ac:dyDescent="0.3"/>
    <row r="2671" s="3" customFormat="1" x14ac:dyDescent="0.3"/>
    <row r="2672" s="3" customFormat="1" x14ac:dyDescent="0.3"/>
    <row r="2673" s="3" customFormat="1" x14ac:dyDescent="0.3"/>
    <row r="2674" s="3" customFormat="1" x14ac:dyDescent="0.3"/>
    <row r="2675" s="3" customFormat="1" x14ac:dyDescent="0.3"/>
    <row r="2676" s="3" customFormat="1" x14ac:dyDescent="0.3"/>
    <row r="2677" s="3" customFormat="1" x14ac:dyDescent="0.3"/>
    <row r="2678" s="3" customFormat="1" x14ac:dyDescent="0.3"/>
    <row r="2679" s="3" customFormat="1" x14ac:dyDescent="0.3"/>
    <row r="2680" s="3" customFormat="1" x14ac:dyDescent="0.3"/>
    <row r="2681" s="3" customFormat="1" x14ac:dyDescent="0.3"/>
    <row r="2682" s="3" customFormat="1" x14ac:dyDescent="0.3"/>
    <row r="2683" s="3" customFormat="1" x14ac:dyDescent="0.3"/>
    <row r="2684" s="3" customFormat="1" x14ac:dyDescent="0.3"/>
    <row r="2685" s="3" customFormat="1" x14ac:dyDescent="0.3"/>
    <row r="2686" s="3" customFormat="1" x14ac:dyDescent="0.3"/>
    <row r="2687" s="3" customFormat="1" x14ac:dyDescent="0.3"/>
    <row r="2688" s="3" customFormat="1" x14ac:dyDescent="0.3"/>
    <row r="2689" s="3" customFormat="1" x14ac:dyDescent="0.3"/>
    <row r="2690" s="3" customFormat="1" x14ac:dyDescent="0.3"/>
    <row r="2691" s="3" customFormat="1" x14ac:dyDescent="0.3"/>
    <row r="2692" s="3" customFormat="1" x14ac:dyDescent="0.3"/>
    <row r="2693" s="3" customFormat="1" x14ac:dyDescent="0.3"/>
    <row r="2694" s="3" customFormat="1" x14ac:dyDescent="0.3"/>
    <row r="2695" s="3" customFormat="1" x14ac:dyDescent="0.3"/>
    <row r="2696" s="3" customFormat="1" x14ac:dyDescent="0.3"/>
    <row r="2697" s="3" customFormat="1" x14ac:dyDescent="0.3"/>
    <row r="2698" s="3" customFormat="1" x14ac:dyDescent="0.3"/>
    <row r="2699" s="3" customFormat="1" x14ac:dyDescent="0.3"/>
    <row r="2700" s="3" customFormat="1" x14ac:dyDescent="0.3"/>
    <row r="2701" s="3" customFormat="1" x14ac:dyDescent="0.3"/>
    <row r="2702" s="3" customFormat="1" x14ac:dyDescent="0.3"/>
    <row r="2703" s="3" customFormat="1" x14ac:dyDescent="0.3"/>
    <row r="2704" s="3" customFormat="1" x14ac:dyDescent="0.3"/>
    <row r="2705" s="3" customFormat="1" x14ac:dyDescent="0.3"/>
    <row r="2706" s="3" customFormat="1" x14ac:dyDescent="0.3"/>
    <row r="2707" s="3" customFormat="1" x14ac:dyDescent="0.3"/>
    <row r="2708" s="3" customFormat="1" x14ac:dyDescent="0.3"/>
    <row r="2709" s="3" customFormat="1" x14ac:dyDescent="0.3"/>
    <row r="2710" s="3" customFormat="1" x14ac:dyDescent="0.3"/>
    <row r="2711" s="3" customFormat="1" x14ac:dyDescent="0.3"/>
    <row r="2712" s="3" customFormat="1" x14ac:dyDescent="0.3"/>
    <row r="2713" s="3" customFormat="1" x14ac:dyDescent="0.3"/>
    <row r="2714" s="3" customFormat="1" x14ac:dyDescent="0.3"/>
    <row r="2715" s="3" customFormat="1" x14ac:dyDescent="0.3"/>
    <row r="2716" s="3" customFormat="1" x14ac:dyDescent="0.3"/>
    <row r="2717" s="3" customFormat="1" x14ac:dyDescent="0.3"/>
    <row r="2718" s="3" customFormat="1" x14ac:dyDescent="0.3"/>
    <row r="2719" s="3" customFormat="1" x14ac:dyDescent="0.3"/>
    <row r="2720" s="3" customFormat="1" x14ac:dyDescent="0.3"/>
    <row r="2721" s="3" customFormat="1" x14ac:dyDescent="0.3"/>
    <row r="2722" s="3" customFormat="1" x14ac:dyDescent="0.3"/>
    <row r="2723" s="3" customFormat="1" x14ac:dyDescent="0.3"/>
    <row r="2724" s="3" customFormat="1" x14ac:dyDescent="0.3"/>
    <row r="2725" s="3" customFormat="1" x14ac:dyDescent="0.3"/>
    <row r="2726" s="3" customFormat="1" x14ac:dyDescent="0.3"/>
    <row r="2727" s="3" customFormat="1" x14ac:dyDescent="0.3"/>
    <row r="2728" s="3" customFormat="1" x14ac:dyDescent="0.3"/>
    <row r="2729" s="3" customFormat="1" x14ac:dyDescent="0.3"/>
    <row r="2730" s="3" customFormat="1" x14ac:dyDescent="0.3"/>
    <row r="2731" s="3" customFormat="1" x14ac:dyDescent="0.3"/>
    <row r="2732" s="3" customFormat="1" x14ac:dyDescent="0.3"/>
    <row r="2733" s="3" customFormat="1" x14ac:dyDescent="0.3"/>
    <row r="2734" s="3" customFormat="1" x14ac:dyDescent="0.3"/>
    <row r="2735" s="3" customFormat="1" x14ac:dyDescent="0.3"/>
    <row r="2736" s="3" customFormat="1" x14ac:dyDescent="0.3"/>
    <row r="2737" s="3" customFormat="1" x14ac:dyDescent="0.3"/>
    <row r="2738" s="3" customFormat="1" x14ac:dyDescent="0.3"/>
    <row r="2739" s="3" customFormat="1" x14ac:dyDescent="0.3"/>
    <row r="2740" s="3" customFormat="1" x14ac:dyDescent="0.3"/>
    <row r="2741" s="3" customFormat="1" x14ac:dyDescent="0.3"/>
    <row r="2742" s="3" customFormat="1" x14ac:dyDescent="0.3"/>
    <row r="2743" s="3" customFormat="1" x14ac:dyDescent="0.3"/>
    <row r="2744" s="3" customFormat="1" x14ac:dyDescent="0.3"/>
    <row r="2745" s="3" customFormat="1" x14ac:dyDescent="0.3"/>
    <row r="2746" s="3" customFormat="1" x14ac:dyDescent="0.3"/>
    <row r="2747" s="3" customFormat="1" x14ac:dyDescent="0.3"/>
    <row r="2748" s="3" customFormat="1" x14ac:dyDescent="0.3"/>
    <row r="2749" s="3" customFormat="1" x14ac:dyDescent="0.3"/>
    <row r="2750" s="3" customFormat="1" x14ac:dyDescent="0.3"/>
    <row r="2751" s="3" customFormat="1" x14ac:dyDescent="0.3"/>
    <row r="2752" s="3" customFormat="1" x14ac:dyDescent="0.3"/>
    <row r="2753" s="3" customFormat="1" x14ac:dyDescent="0.3"/>
    <row r="2754" s="3" customFormat="1" x14ac:dyDescent="0.3"/>
    <row r="2755" s="3" customFormat="1" x14ac:dyDescent="0.3"/>
    <row r="2756" s="3" customFormat="1" x14ac:dyDescent="0.3"/>
    <row r="2757" s="3" customFormat="1" x14ac:dyDescent="0.3"/>
    <row r="2758" s="3" customFormat="1" x14ac:dyDescent="0.3"/>
    <row r="2759" s="3" customFormat="1" x14ac:dyDescent="0.3"/>
    <row r="2760" s="3" customFormat="1" x14ac:dyDescent="0.3"/>
    <row r="2761" s="3" customFormat="1" x14ac:dyDescent="0.3"/>
    <row r="2762" s="3" customFormat="1" x14ac:dyDescent="0.3"/>
    <row r="2763" s="3" customFormat="1" x14ac:dyDescent="0.3"/>
    <row r="2764" s="3" customFormat="1" x14ac:dyDescent="0.3"/>
    <row r="2765" s="3" customFormat="1" x14ac:dyDescent="0.3"/>
    <row r="2766" s="3" customFormat="1" x14ac:dyDescent="0.3"/>
    <row r="2767" s="3" customFormat="1" x14ac:dyDescent="0.3"/>
    <row r="2768" s="3" customFormat="1" x14ac:dyDescent="0.3"/>
    <row r="2769" s="3" customFormat="1" x14ac:dyDescent="0.3"/>
    <row r="2770" s="3" customFormat="1" x14ac:dyDescent="0.3"/>
    <row r="2771" s="3" customFormat="1" x14ac:dyDescent="0.3"/>
    <row r="2772" s="3" customFormat="1" x14ac:dyDescent="0.3"/>
    <row r="2773" s="3" customFormat="1" x14ac:dyDescent="0.3"/>
    <row r="2774" s="3" customFormat="1" x14ac:dyDescent="0.3"/>
    <row r="2775" s="3" customFormat="1" x14ac:dyDescent="0.3"/>
    <row r="2776" s="3" customFormat="1" x14ac:dyDescent="0.3"/>
    <row r="2777" s="3" customFormat="1" x14ac:dyDescent="0.3"/>
    <row r="2778" s="3" customFormat="1" x14ac:dyDescent="0.3"/>
    <row r="2779" s="3" customFormat="1" x14ac:dyDescent="0.3"/>
    <row r="2780" s="3" customFormat="1" x14ac:dyDescent="0.3"/>
    <row r="2781" s="3" customFormat="1" x14ac:dyDescent="0.3"/>
    <row r="2782" s="3" customFormat="1" x14ac:dyDescent="0.3"/>
    <row r="2783" s="3" customFormat="1" x14ac:dyDescent="0.3"/>
    <row r="2784" s="3" customFormat="1" x14ac:dyDescent="0.3"/>
    <row r="2785" s="3" customFormat="1" x14ac:dyDescent="0.3"/>
    <row r="2786" s="3" customFormat="1" x14ac:dyDescent="0.3"/>
    <row r="2787" s="3" customFormat="1" x14ac:dyDescent="0.3"/>
    <row r="2788" s="3" customFormat="1" x14ac:dyDescent="0.3"/>
    <row r="2789" s="3" customFormat="1" x14ac:dyDescent="0.3"/>
    <row r="2790" s="3" customFormat="1" x14ac:dyDescent="0.3"/>
    <row r="2791" s="3" customFormat="1" x14ac:dyDescent="0.3"/>
    <row r="2792" s="3" customFormat="1" x14ac:dyDescent="0.3"/>
    <row r="2793" s="3" customFormat="1" x14ac:dyDescent="0.3"/>
    <row r="2794" s="3" customFormat="1" x14ac:dyDescent="0.3"/>
    <row r="2795" s="3" customFormat="1" x14ac:dyDescent="0.3"/>
    <row r="2796" s="3" customFormat="1" x14ac:dyDescent="0.3"/>
    <row r="2797" s="3" customFormat="1" x14ac:dyDescent="0.3"/>
    <row r="2798" s="3" customFormat="1" x14ac:dyDescent="0.3"/>
    <row r="2799" s="3" customFormat="1" x14ac:dyDescent="0.3"/>
    <row r="2800" s="3" customFormat="1" x14ac:dyDescent="0.3"/>
    <row r="2801" s="3" customFormat="1" x14ac:dyDescent="0.3"/>
    <row r="2802" s="3" customFormat="1" x14ac:dyDescent="0.3"/>
    <row r="2803" s="3" customFormat="1" x14ac:dyDescent="0.3"/>
    <row r="2804" s="3" customFormat="1" x14ac:dyDescent="0.3"/>
    <row r="2805" s="3" customFormat="1" x14ac:dyDescent="0.3"/>
    <row r="2806" s="3" customFormat="1" x14ac:dyDescent="0.3"/>
    <row r="2807" s="3" customFormat="1" x14ac:dyDescent="0.3"/>
    <row r="2808" s="3" customFormat="1" x14ac:dyDescent="0.3"/>
    <row r="2809" s="3" customFormat="1" x14ac:dyDescent="0.3"/>
    <row r="2810" s="3" customFormat="1" x14ac:dyDescent="0.3"/>
    <row r="2811" s="3" customFormat="1" x14ac:dyDescent="0.3"/>
    <row r="2812" s="3" customFormat="1" x14ac:dyDescent="0.3"/>
    <row r="2813" s="3" customFormat="1" x14ac:dyDescent="0.3"/>
    <row r="2814" s="3" customFormat="1" x14ac:dyDescent="0.3"/>
    <row r="2815" s="3" customFormat="1" x14ac:dyDescent="0.3"/>
    <row r="2816" s="3" customFormat="1" x14ac:dyDescent="0.3"/>
    <row r="2817" s="3" customFormat="1" x14ac:dyDescent="0.3"/>
    <row r="2818" s="3" customFormat="1" x14ac:dyDescent="0.3"/>
    <row r="2819" s="3" customFormat="1" x14ac:dyDescent="0.3"/>
    <row r="2820" s="3" customFormat="1" x14ac:dyDescent="0.3"/>
    <row r="2821" s="3" customFormat="1" x14ac:dyDescent="0.3"/>
    <row r="2822" s="3" customFormat="1" x14ac:dyDescent="0.3"/>
    <row r="2823" s="3" customFormat="1" x14ac:dyDescent="0.3"/>
    <row r="2824" s="3" customFormat="1" x14ac:dyDescent="0.3"/>
    <row r="2825" s="3" customFormat="1" x14ac:dyDescent="0.3"/>
    <row r="2826" s="3" customFormat="1" x14ac:dyDescent="0.3"/>
    <row r="2827" s="3" customFormat="1" x14ac:dyDescent="0.3"/>
    <row r="2828" s="3" customFormat="1" x14ac:dyDescent="0.3"/>
    <row r="2829" s="3" customFormat="1" x14ac:dyDescent="0.3"/>
    <row r="2830" s="3" customFormat="1" x14ac:dyDescent="0.3"/>
    <row r="2831" s="3" customFormat="1" x14ac:dyDescent="0.3"/>
    <row r="2832" s="3" customFormat="1" x14ac:dyDescent="0.3"/>
    <row r="2833" s="3" customFormat="1" x14ac:dyDescent="0.3"/>
    <row r="2834" s="3" customFormat="1" x14ac:dyDescent="0.3"/>
    <row r="2835" s="3" customFormat="1" x14ac:dyDescent="0.3"/>
    <row r="2836" s="3" customFormat="1" x14ac:dyDescent="0.3"/>
    <row r="2837" s="3" customFormat="1" x14ac:dyDescent="0.3"/>
    <row r="2838" s="3" customFormat="1" x14ac:dyDescent="0.3"/>
    <row r="2839" s="3" customFormat="1" x14ac:dyDescent="0.3"/>
    <row r="2840" s="3" customFormat="1" x14ac:dyDescent="0.3"/>
    <row r="2841" s="3" customFormat="1" x14ac:dyDescent="0.3"/>
    <row r="2842" s="3" customFormat="1" x14ac:dyDescent="0.3"/>
    <row r="2843" s="3" customFormat="1" x14ac:dyDescent="0.3"/>
    <row r="2844" s="3" customFormat="1" x14ac:dyDescent="0.3"/>
    <row r="2845" s="3" customFormat="1" x14ac:dyDescent="0.3"/>
    <row r="2846" s="3" customFormat="1" x14ac:dyDescent="0.3"/>
    <row r="2847" s="3" customFormat="1" x14ac:dyDescent="0.3"/>
    <row r="2848" s="3" customFormat="1" x14ac:dyDescent="0.3"/>
    <row r="2849" s="3" customFormat="1" x14ac:dyDescent="0.3"/>
    <row r="2850" s="3" customFormat="1" x14ac:dyDescent="0.3"/>
    <row r="2851" s="3" customFormat="1" x14ac:dyDescent="0.3"/>
    <row r="2852" s="3" customFormat="1" x14ac:dyDescent="0.3"/>
    <row r="2853" s="3" customFormat="1" x14ac:dyDescent="0.3"/>
    <row r="2854" s="3" customFormat="1" x14ac:dyDescent="0.3"/>
    <row r="2855" s="3" customFormat="1" x14ac:dyDescent="0.3"/>
    <row r="2856" s="3" customFormat="1" x14ac:dyDescent="0.3"/>
    <row r="2857" s="3" customFormat="1" x14ac:dyDescent="0.3"/>
    <row r="2858" s="3" customFormat="1" x14ac:dyDescent="0.3"/>
    <row r="2859" s="3" customFormat="1" x14ac:dyDescent="0.3"/>
    <row r="2860" s="3" customFormat="1" x14ac:dyDescent="0.3"/>
    <row r="2861" s="3" customFormat="1" x14ac:dyDescent="0.3"/>
    <row r="2862" s="3" customFormat="1" x14ac:dyDescent="0.3"/>
    <row r="2863" s="3" customFormat="1" x14ac:dyDescent="0.3"/>
    <row r="2864" s="3" customFormat="1" x14ac:dyDescent="0.3"/>
    <row r="2865" s="3" customFormat="1" x14ac:dyDescent="0.3"/>
    <row r="2866" s="3" customFormat="1" x14ac:dyDescent="0.3"/>
    <row r="2867" s="3" customFormat="1" x14ac:dyDescent="0.3"/>
    <row r="2868" s="3" customFormat="1" x14ac:dyDescent="0.3"/>
    <row r="2869" s="3" customFormat="1" x14ac:dyDescent="0.3"/>
    <row r="2870" s="3" customFormat="1" x14ac:dyDescent="0.3"/>
    <row r="2871" s="3" customFormat="1" x14ac:dyDescent="0.3"/>
    <row r="2872" s="3" customFormat="1" x14ac:dyDescent="0.3"/>
    <row r="2873" s="3" customFormat="1" x14ac:dyDescent="0.3"/>
    <row r="2874" s="3" customFormat="1" x14ac:dyDescent="0.3"/>
    <row r="2875" s="3" customFormat="1" x14ac:dyDescent="0.3"/>
    <row r="2876" s="3" customFormat="1" x14ac:dyDescent="0.3"/>
    <row r="2877" s="3" customFormat="1" x14ac:dyDescent="0.3"/>
    <row r="2878" s="3" customFormat="1" x14ac:dyDescent="0.3"/>
    <row r="2879" s="3" customFormat="1" x14ac:dyDescent="0.3"/>
    <row r="2880" s="3" customFormat="1" x14ac:dyDescent="0.3"/>
    <row r="2881" s="3" customFormat="1" x14ac:dyDescent="0.3"/>
    <row r="2882" s="3" customFormat="1" x14ac:dyDescent="0.3"/>
    <row r="2883" s="3" customFormat="1" x14ac:dyDescent="0.3"/>
    <row r="2884" s="3" customFormat="1" x14ac:dyDescent="0.3"/>
    <row r="2885" s="3" customFormat="1" x14ac:dyDescent="0.3"/>
    <row r="2886" s="3" customFormat="1" x14ac:dyDescent="0.3"/>
    <row r="2887" s="3" customFormat="1" x14ac:dyDescent="0.3"/>
    <row r="2888" s="3" customFormat="1" x14ac:dyDescent="0.3"/>
    <row r="2889" s="3" customFormat="1" x14ac:dyDescent="0.3"/>
    <row r="2890" s="3" customFormat="1" x14ac:dyDescent="0.3"/>
    <row r="2891" s="3" customFormat="1" x14ac:dyDescent="0.3"/>
    <row r="2892" s="3" customFormat="1" x14ac:dyDescent="0.3"/>
    <row r="2893" s="3" customFormat="1" x14ac:dyDescent="0.3"/>
    <row r="2894" s="3" customFormat="1" x14ac:dyDescent="0.3"/>
    <row r="2895" s="3" customFormat="1" x14ac:dyDescent="0.3"/>
    <row r="2896" s="3" customFormat="1" x14ac:dyDescent="0.3"/>
    <row r="2897" s="3" customFormat="1" x14ac:dyDescent="0.3"/>
    <row r="2898" s="3" customFormat="1" x14ac:dyDescent="0.3"/>
    <row r="2899" s="3" customFormat="1" x14ac:dyDescent="0.3"/>
    <row r="2900" s="3" customFormat="1" x14ac:dyDescent="0.3"/>
    <row r="2901" s="3" customFormat="1" x14ac:dyDescent="0.3"/>
    <row r="2902" s="3" customFormat="1" x14ac:dyDescent="0.3"/>
    <row r="2903" s="3" customFormat="1" x14ac:dyDescent="0.3"/>
    <row r="2904" s="3" customFormat="1" x14ac:dyDescent="0.3"/>
    <row r="2905" s="3" customFormat="1" x14ac:dyDescent="0.3"/>
    <row r="2906" s="3" customFormat="1" x14ac:dyDescent="0.3"/>
    <row r="2907" s="3" customFormat="1" x14ac:dyDescent="0.3"/>
    <row r="2908" s="3" customFormat="1" x14ac:dyDescent="0.3"/>
    <row r="2909" s="3" customFormat="1" x14ac:dyDescent="0.3"/>
    <row r="2910" s="3" customFormat="1" x14ac:dyDescent="0.3"/>
    <row r="2911" s="3" customFormat="1" x14ac:dyDescent="0.3"/>
    <row r="2912" s="3" customFormat="1" x14ac:dyDescent="0.3"/>
    <row r="2913" s="3" customFormat="1" x14ac:dyDescent="0.3"/>
    <row r="2914" s="3" customFormat="1" x14ac:dyDescent="0.3"/>
    <row r="2915" s="3" customFormat="1" x14ac:dyDescent="0.3"/>
    <row r="2916" s="3" customFormat="1" x14ac:dyDescent="0.3"/>
    <row r="2917" s="3" customFormat="1" x14ac:dyDescent="0.3"/>
    <row r="2918" s="3" customFormat="1" x14ac:dyDescent="0.3"/>
    <row r="2919" s="3" customFormat="1" x14ac:dyDescent="0.3"/>
    <row r="2920" s="3" customFormat="1" x14ac:dyDescent="0.3"/>
    <row r="2921" s="3" customFormat="1" x14ac:dyDescent="0.3"/>
    <row r="2922" s="3" customFormat="1" x14ac:dyDescent="0.3"/>
    <row r="2923" s="3" customFormat="1" x14ac:dyDescent="0.3"/>
    <row r="2924" s="3" customFormat="1" x14ac:dyDescent="0.3"/>
    <row r="2925" s="3" customFormat="1" x14ac:dyDescent="0.3"/>
    <row r="2926" s="3" customFormat="1" x14ac:dyDescent="0.3"/>
    <row r="2927" s="3" customFormat="1" x14ac:dyDescent="0.3"/>
    <row r="2928" s="3" customFormat="1" x14ac:dyDescent="0.3"/>
    <row r="2929" s="3" customFormat="1" x14ac:dyDescent="0.3"/>
    <row r="2930" s="3" customFormat="1" x14ac:dyDescent="0.3"/>
    <row r="2931" s="3" customFormat="1" x14ac:dyDescent="0.3"/>
    <row r="2932" s="3" customFormat="1" x14ac:dyDescent="0.3"/>
    <row r="2933" s="3" customFormat="1" x14ac:dyDescent="0.3"/>
    <row r="2934" s="3" customFormat="1" x14ac:dyDescent="0.3"/>
    <row r="2935" s="3" customFormat="1" x14ac:dyDescent="0.3"/>
    <row r="2936" s="3" customFormat="1" x14ac:dyDescent="0.3"/>
    <row r="2937" s="3" customFormat="1" x14ac:dyDescent="0.3"/>
    <row r="2938" s="3" customFormat="1" x14ac:dyDescent="0.3"/>
    <row r="2939" s="3" customFormat="1" x14ac:dyDescent="0.3"/>
    <row r="2940" s="3" customFormat="1" x14ac:dyDescent="0.3"/>
    <row r="2941" s="3" customFormat="1" x14ac:dyDescent="0.3"/>
    <row r="2942" s="3" customFormat="1" x14ac:dyDescent="0.3"/>
    <row r="2943" s="3" customFormat="1" x14ac:dyDescent="0.3"/>
    <row r="2944" s="3" customFormat="1" x14ac:dyDescent="0.3"/>
    <row r="2945" s="3" customFormat="1" x14ac:dyDescent="0.3"/>
    <row r="2946" s="3" customFormat="1" x14ac:dyDescent="0.3"/>
    <row r="2947" s="3" customFormat="1" x14ac:dyDescent="0.3"/>
    <row r="2948" s="3" customFormat="1" x14ac:dyDescent="0.3"/>
    <row r="2949" s="3" customFormat="1" x14ac:dyDescent="0.3"/>
    <row r="2950" s="3" customFormat="1" x14ac:dyDescent="0.3"/>
    <row r="2951" s="3" customFormat="1" x14ac:dyDescent="0.3"/>
    <row r="2952" s="3" customFormat="1" x14ac:dyDescent="0.3"/>
    <row r="2953" s="3" customFormat="1" x14ac:dyDescent="0.3"/>
    <row r="2954" s="3" customFormat="1" x14ac:dyDescent="0.3"/>
    <row r="2955" s="3" customFormat="1" x14ac:dyDescent="0.3"/>
    <row r="2956" s="3" customFormat="1" x14ac:dyDescent="0.3"/>
    <row r="2957" s="3" customFormat="1" x14ac:dyDescent="0.3"/>
    <row r="2958" s="3" customFormat="1" x14ac:dyDescent="0.3"/>
    <row r="2959" s="3" customFormat="1" x14ac:dyDescent="0.3"/>
    <row r="2960" s="3" customFormat="1" x14ac:dyDescent="0.3"/>
    <row r="2961" s="3" customFormat="1" x14ac:dyDescent="0.3"/>
    <row r="2962" s="3" customFormat="1" x14ac:dyDescent="0.3"/>
    <row r="2963" s="3" customFormat="1" x14ac:dyDescent="0.3"/>
    <row r="2964" s="3" customFormat="1" x14ac:dyDescent="0.3"/>
    <row r="2965" s="3" customFormat="1" x14ac:dyDescent="0.3"/>
    <row r="2966" s="3" customFormat="1" x14ac:dyDescent="0.3"/>
    <row r="2967" s="3" customFormat="1" x14ac:dyDescent="0.3"/>
    <row r="2968" s="3" customFormat="1" x14ac:dyDescent="0.3"/>
    <row r="2969" s="3" customFormat="1" x14ac:dyDescent="0.3"/>
    <row r="2970" s="3" customFormat="1" x14ac:dyDescent="0.3"/>
    <row r="2971" s="3" customFormat="1" x14ac:dyDescent="0.3"/>
    <row r="2972" s="3" customFormat="1" x14ac:dyDescent="0.3"/>
    <row r="2973" s="3" customFormat="1" x14ac:dyDescent="0.3"/>
    <row r="2974" s="3" customFormat="1" x14ac:dyDescent="0.3"/>
    <row r="2975" s="3" customFormat="1" x14ac:dyDescent="0.3"/>
    <row r="2976" s="3" customFormat="1" x14ac:dyDescent="0.3"/>
    <row r="2977" s="3" customFormat="1" x14ac:dyDescent="0.3"/>
    <row r="2978" s="3" customFormat="1" x14ac:dyDescent="0.3"/>
    <row r="2979" s="3" customFormat="1" x14ac:dyDescent="0.3"/>
    <row r="2980" s="3" customFormat="1" x14ac:dyDescent="0.3"/>
    <row r="2981" s="3" customFormat="1" x14ac:dyDescent="0.3"/>
    <row r="2982" s="3" customFormat="1" x14ac:dyDescent="0.3"/>
    <row r="2983" s="3" customFormat="1" x14ac:dyDescent="0.3"/>
    <row r="2984" s="3" customFormat="1" x14ac:dyDescent="0.3"/>
    <row r="2985" s="3" customFormat="1" x14ac:dyDescent="0.3"/>
    <row r="2986" s="3" customFormat="1" x14ac:dyDescent="0.3"/>
    <row r="2987" s="3" customFormat="1" x14ac:dyDescent="0.3"/>
    <row r="2988" s="3" customFormat="1" x14ac:dyDescent="0.3"/>
    <row r="2989" s="3" customFormat="1" x14ac:dyDescent="0.3"/>
    <row r="2990" s="3" customFormat="1" x14ac:dyDescent="0.3"/>
    <row r="2991" s="3" customFormat="1" x14ac:dyDescent="0.3"/>
    <row r="2992" s="3" customFormat="1" x14ac:dyDescent="0.3"/>
    <row r="2993" s="3" customFormat="1" x14ac:dyDescent="0.3"/>
    <row r="2994" s="3" customFormat="1" x14ac:dyDescent="0.3"/>
    <row r="2995" s="3" customFormat="1" x14ac:dyDescent="0.3"/>
    <row r="2996" s="3" customFormat="1" x14ac:dyDescent="0.3"/>
    <row r="2997" s="3" customFormat="1" x14ac:dyDescent="0.3"/>
    <row r="2998" s="3" customFormat="1" x14ac:dyDescent="0.3"/>
    <row r="2999" s="3" customFormat="1" x14ac:dyDescent="0.3"/>
    <row r="3000" s="3" customFormat="1" x14ac:dyDescent="0.3"/>
    <row r="3001" s="3" customFormat="1" x14ac:dyDescent="0.3"/>
    <row r="3002" s="3" customFormat="1" x14ac:dyDescent="0.3"/>
    <row r="3003" s="3" customFormat="1" x14ac:dyDescent="0.3"/>
    <row r="3004" s="3" customFormat="1" x14ac:dyDescent="0.3"/>
    <row r="3005" s="3" customFormat="1" x14ac:dyDescent="0.3"/>
    <row r="3006" s="3" customFormat="1" x14ac:dyDescent="0.3"/>
    <row r="3007" s="3" customFormat="1" x14ac:dyDescent="0.3"/>
    <row r="3008" s="3" customFormat="1" x14ac:dyDescent="0.3"/>
    <row r="3009" s="3" customFormat="1" x14ac:dyDescent="0.3"/>
    <row r="3010" s="3" customFormat="1" x14ac:dyDescent="0.3"/>
    <row r="3011" s="3" customFormat="1" x14ac:dyDescent="0.3"/>
    <row r="3012" s="3" customFormat="1" x14ac:dyDescent="0.3"/>
    <row r="3013" s="3" customFormat="1" x14ac:dyDescent="0.3"/>
    <row r="3014" s="3" customFormat="1" x14ac:dyDescent="0.3"/>
    <row r="3015" s="3" customFormat="1" x14ac:dyDescent="0.3"/>
    <row r="3016" s="3" customFormat="1" x14ac:dyDescent="0.3"/>
    <row r="3017" s="3" customFormat="1" x14ac:dyDescent="0.3"/>
    <row r="3018" s="3" customFormat="1" x14ac:dyDescent="0.3"/>
    <row r="3019" s="3" customFormat="1" x14ac:dyDescent="0.3"/>
    <row r="3020" s="3" customFormat="1" x14ac:dyDescent="0.3"/>
    <row r="3021" s="3" customFormat="1" x14ac:dyDescent="0.3"/>
    <row r="3022" s="3" customFormat="1" x14ac:dyDescent="0.3"/>
    <row r="3023" s="3" customFormat="1" x14ac:dyDescent="0.3"/>
    <row r="3024" s="3" customFormat="1" x14ac:dyDescent="0.3"/>
    <row r="3025" s="3" customFormat="1" x14ac:dyDescent="0.3"/>
    <row r="3026" s="3" customFormat="1" x14ac:dyDescent="0.3"/>
    <row r="3027" s="3" customFormat="1" x14ac:dyDescent="0.3"/>
    <row r="3028" s="3" customFormat="1" x14ac:dyDescent="0.3"/>
    <row r="3029" s="3" customFormat="1" x14ac:dyDescent="0.3"/>
    <row r="3030" s="3" customFormat="1" x14ac:dyDescent="0.3"/>
    <row r="3031" s="3" customFormat="1" x14ac:dyDescent="0.3"/>
    <row r="3032" s="3" customFormat="1" x14ac:dyDescent="0.3"/>
    <row r="3033" s="3" customFormat="1" x14ac:dyDescent="0.3"/>
    <row r="3034" s="3" customFormat="1" x14ac:dyDescent="0.3"/>
    <row r="3035" s="3" customFormat="1" x14ac:dyDescent="0.3"/>
    <row r="3036" s="3" customFormat="1" x14ac:dyDescent="0.3"/>
    <row r="3037" s="3" customFormat="1" x14ac:dyDescent="0.3"/>
    <row r="3038" s="3" customFormat="1" x14ac:dyDescent="0.3"/>
    <row r="3039" s="3" customFormat="1" x14ac:dyDescent="0.3"/>
    <row r="3040" s="3" customFormat="1" x14ac:dyDescent="0.3"/>
    <row r="3041" s="3" customFormat="1" x14ac:dyDescent="0.3"/>
    <row r="3042" s="3" customFormat="1" x14ac:dyDescent="0.3"/>
    <row r="3043" s="3" customFormat="1" x14ac:dyDescent="0.3"/>
    <row r="3044" s="3" customFormat="1" x14ac:dyDescent="0.3"/>
    <row r="3045" s="3" customFormat="1" x14ac:dyDescent="0.3"/>
    <row r="3046" s="3" customFormat="1" x14ac:dyDescent="0.3"/>
    <row r="3047" s="3" customFormat="1" x14ac:dyDescent="0.3"/>
    <row r="3048" s="3" customFormat="1" x14ac:dyDescent="0.3"/>
    <row r="3049" s="3" customFormat="1" x14ac:dyDescent="0.3"/>
    <row r="3050" s="3" customFormat="1" x14ac:dyDescent="0.3"/>
    <row r="3051" s="3" customFormat="1" x14ac:dyDescent="0.3"/>
    <row r="3052" s="3" customFormat="1" x14ac:dyDescent="0.3"/>
    <row r="3053" s="3" customFormat="1" x14ac:dyDescent="0.3"/>
    <row r="3054" s="3" customFormat="1" x14ac:dyDescent="0.3"/>
    <row r="3055" s="3" customFormat="1" x14ac:dyDescent="0.3"/>
    <row r="3056" s="3" customFormat="1" x14ac:dyDescent="0.3"/>
    <row r="3057" s="3" customFormat="1" x14ac:dyDescent="0.3"/>
    <row r="3058" s="3" customFormat="1" x14ac:dyDescent="0.3"/>
    <row r="3059" s="3" customFormat="1" x14ac:dyDescent="0.3"/>
    <row r="3060" s="3" customFormat="1" x14ac:dyDescent="0.3"/>
    <row r="3061" s="3" customFormat="1" x14ac:dyDescent="0.3"/>
    <row r="3062" s="3" customFormat="1" x14ac:dyDescent="0.3"/>
    <row r="3063" s="3" customFormat="1" x14ac:dyDescent="0.3"/>
    <row r="3064" s="3" customFormat="1" x14ac:dyDescent="0.3"/>
    <row r="3065" s="3" customFormat="1" x14ac:dyDescent="0.3"/>
    <row r="3066" s="3" customFormat="1" x14ac:dyDescent="0.3"/>
    <row r="3067" s="3" customFormat="1" x14ac:dyDescent="0.3"/>
    <row r="3068" s="3" customFormat="1" x14ac:dyDescent="0.3"/>
    <row r="3069" s="3" customFormat="1" x14ac:dyDescent="0.3"/>
    <row r="3070" s="3" customFormat="1" x14ac:dyDescent="0.3"/>
    <row r="3071" s="3" customFormat="1" x14ac:dyDescent="0.3"/>
    <row r="3072" s="3" customFormat="1" x14ac:dyDescent="0.3"/>
    <row r="3073" s="3" customFormat="1" x14ac:dyDescent="0.3"/>
    <row r="3074" s="3" customFormat="1" x14ac:dyDescent="0.3"/>
    <row r="3075" s="3" customFormat="1" x14ac:dyDescent="0.3"/>
    <row r="3076" s="3" customFormat="1" x14ac:dyDescent="0.3"/>
    <row r="3077" s="3" customFormat="1" x14ac:dyDescent="0.3"/>
    <row r="3078" s="3" customFormat="1" x14ac:dyDescent="0.3"/>
    <row r="3079" s="3" customFormat="1" x14ac:dyDescent="0.3"/>
    <row r="3080" s="3" customFormat="1" x14ac:dyDescent="0.3"/>
    <row r="3081" s="3" customFormat="1" x14ac:dyDescent="0.3"/>
    <row r="3082" s="3" customFormat="1" x14ac:dyDescent="0.3"/>
    <row r="3083" s="3" customFormat="1" x14ac:dyDescent="0.3"/>
    <row r="3084" s="3" customFormat="1" x14ac:dyDescent="0.3"/>
    <row r="3085" s="3" customFormat="1" x14ac:dyDescent="0.3"/>
    <row r="3086" s="3" customFormat="1" x14ac:dyDescent="0.3"/>
    <row r="3087" s="3" customFormat="1" x14ac:dyDescent="0.3"/>
    <row r="3088" s="3" customFormat="1" x14ac:dyDescent="0.3"/>
    <row r="3089" s="3" customFormat="1" x14ac:dyDescent="0.3"/>
    <row r="3090" s="3" customFormat="1" x14ac:dyDescent="0.3"/>
    <row r="3091" s="3" customFormat="1" x14ac:dyDescent="0.3"/>
    <row r="3092" s="3" customFormat="1" x14ac:dyDescent="0.3"/>
    <row r="3093" s="3" customFormat="1" x14ac:dyDescent="0.3"/>
    <row r="3094" s="3" customFormat="1" x14ac:dyDescent="0.3"/>
    <row r="3095" s="3" customFormat="1" x14ac:dyDescent="0.3"/>
    <row r="3096" s="3" customFormat="1" x14ac:dyDescent="0.3"/>
    <row r="3097" s="3" customFormat="1" x14ac:dyDescent="0.3"/>
    <row r="3098" s="3" customFormat="1" x14ac:dyDescent="0.3"/>
    <row r="3099" s="3" customFormat="1" x14ac:dyDescent="0.3"/>
    <row r="3100" s="3" customFormat="1" x14ac:dyDescent="0.3"/>
    <row r="3101" s="3" customFormat="1" x14ac:dyDescent="0.3"/>
    <row r="3102" s="3" customFormat="1" x14ac:dyDescent="0.3"/>
    <row r="3103" s="3" customFormat="1" x14ac:dyDescent="0.3"/>
    <row r="3104" s="3" customFormat="1" x14ac:dyDescent="0.3"/>
    <row r="3105" s="3" customFormat="1" x14ac:dyDescent="0.3"/>
    <row r="3106" s="3" customFormat="1" x14ac:dyDescent="0.3"/>
    <row r="3107" s="3" customFormat="1" x14ac:dyDescent="0.3"/>
    <row r="3108" s="3" customFormat="1" x14ac:dyDescent="0.3"/>
    <row r="3109" s="3" customFormat="1" x14ac:dyDescent="0.3"/>
    <row r="3110" s="3" customFormat="1" x14ac:dyDescent="0.3"/>
    <row r="3111" s="3" customFormat="1" x14ac:dyDescent="0.3"/>
    <row r="3112" s="3" customFormat="1" x14ac:dyDescent="0.3"/>
    <row r="3113" s="3" customFormat="1" x14ac:dyDescent="0.3"/>
    <row r="3114" s="3" customFormat="1" x14ac:dyDescent="0.3"/>
    <row r="3115" s="3" customFormat="1" x14ac:dyDescent="0.3"/>
    <row r="3116" s="3" customFormat="1" x14ac:dyDescent="0.3"/>
    <row r="3117" s="3" customFormat="1" x14ac:dyDescent="0.3"/>
    <row r="3118" s="3" customFormat="1" x14ac:dyDescent="0.3"/>
    <row r="3119" s="3" customFormat="1" x14ac:dyDescent="0.3"/>
    <row r="3120" s="3" customFormat="1" x14ac:dyDescent="0.3"/>
    <row r="3121" s="3" customFormat="1" x14ac:dyDescent="0.3"/>
    <row r="3122" s="3" customFormat="1" x14ac:dyDescent="0.3"/>
    <row r="3123" s="3" customFormat="1" x14ac:dyDescent="0.3"/>
    <row r="3124" s="3" customFormat="1" x14ac:dyDescent="0.3"/>
    <row r="3125" s="3" customFormat="1" x14ac:dyDescent="0.3"/>
    <row r="3126" s="3" customFormat="1" x14ac:dyDescent="0.3"/>
    <row r="3127" s="3" customFormat="1" x14ac:dyDescent="0.3"/>
    <row r="3128" s="3" customFormat="1" x14ac:dyDescent="0.3"/>
    <row r="3129" s="3" customFormat="1" x14ac:dyDescent="0.3"/>
    <row r="3130" s="3" customFormat="1" x14ac:dyDescent="0.3"/>
    <row r="3131" s="3" customFormat="1" x14ac:dyDescent="0.3"/>
    <row r="3132" s="3" customFormat="1" x14ac:dyDescent="0.3"/>
    <row r="3133" s="3" customFormat="1" x14ac:dyDescent="0.3"/>
    <row r="3134" s="3" customFormat="1" x14ac:dyDescent="0.3"/>
    <row r="3135" s="3" customFormat="1" x14ac:dyDescent="0.3"/>
    <row r="3136" s="3" customFormat="1" x14ac:dyDescent="0.3"/>
    <row r="3137" s="3" customFormat="1" x14ac:dyDescent="0.3"/>
    <row r="3138" s="3" customFormat="1" x14ac:dyDescent="0.3"/>
    <row r="3139" s="3" customFormat="1" x14ac:dyDescent="0.3"/>
    <row r="3140" s="3" customFormat="1" x14ac:dyDescent="0.3"/>
    <row r="3141" s="3" customFormat="1" x14ac:dyDescent="0.3"/>
    <row r="3142" s="3" customFormat="1" x14ac:dyDescent="0.3"/>
    <row r="3143" s="3" customFormat="1" x14ac:dyDescent="0.3"/>
    <row r="3144" s="3" customFormat="1" x14ac:dyDescent="0.3"/>
    <row r="3145" s="3" customFormat="1" x14ac:dyDescent="0.3"/>
    <row r="3146" s="3" customFormat="1" x14ac:dyDescent="0.3"/>
    <row r="3147" s="3" customFormat="1" x14ac:dyDescent="0.3"/>
    <row r="3148" s="3" customFormat="1" x14ac:dyDescent="0.3"/>
    <row r="3149" s="3" customFormat="1" x14ac:dyDescent="0.3"/>
    <row r="3150" s="3" customFormat="1" x14ac:dyDescent="0.3"/>
    <row r="3151" s="3" customFormat="1" x14ac:dyDescent="0.3"/>
    <row r="3152" s="3" customFormat="1" x14ac:dyDescent="0.3"/>
    <row r="3153" s="3" customFormat="1" x14ac:dyDescent="0.3"/>
    <row r="3154" s="3" customFormat="1" x14ac:dyDescent="0.3"/>
    <row r="3155" s="3" customFormat="1" x14ac:dyDescent="0.3"/>
    <row r="3156" s="3" customFormat="1" x14ac:dyDescent="0.3"/>
    <row r="3157" s="3" customFormat="1" x14ac:dyDescent="0.3"/>
    <row r="3158" s="3" customFormat="1" x14ac:dyDescent="0.3"/>
    <row r="3159" s="3" customFormat="1" x14ac:dyDescent="0.3"/>
    <row r="3160" s="3" customFormat="1" x14ac:dyDescent="0.3"/>
    <row r="3161" s="3" customFormat="1" x14ac:dyDescent="0.3"/>
    <row r="3162" s="3" customFormat="1" x14ac:dyDescent="0.3"/>
    <row r="3163" s="3" customFormat="1" x14ac:dyDescent="0.3"/>
    <row r="3164" s="3" customFormat="1" x14ac:dyDescent="0.3"/>
    <row r="3165" s="3" customFormat="1" x14ac:dyDescent="0.3"/>
    <row r="3166" s="3" customFormat="1" x14ac:dyDescent="0.3"/>
    <row r="3167" s="3" customFormat="1" x14ac:dyDescent="0.3"/>
    <row r="3168" s="3" customFormat="1" x14ac:dyDescent="0.3"/>
    <row r="3169" s="3" customFormat="1" x14ac:dyDescent="0.3"/>
    <row r="3170" s="3" customFormat="1" x14ac:dyDescent="0.3"/>
    <row r="3171" s="3" customFormat="1" x14ac:dyDescent="0.3"/>
    <row r="3172" s="3" customFormat="1" x14ac:dyDescent="0.3"/>
    <row r="3173" s="3" customFormat="1" x14ac:dyDescent="0.3"/>
    <row r="3174" s="3" customFormat="1" x14ac:dyDescent="0.3"/>
    <row r="3175" s="3" customFormat="1" x14ac:dyDescent="0.3"/>
    <row r="3176" s="3" customFormat="1" x14ac:dyDescent="0.3"/>
    <row r="3177" s="3" customFormat="1" x14ac:dyDescent="0.3"/>
    <row r="3178" s="3" customFormat="1" x14ac:dyDescent="0.3"/>
    <row r="3179" s="3" customFormat="1" x14ac:dyDescent="0.3"/>
    <row r="3180" s="3" customFormat="1" x14ac:dyDescent="0.3"/>
    <row r="3181" s="3" customFormat="1" x14ac:dyDescent="0.3"/>
    <row r="3182" s="3" customFormat="1" x14ac:dyDescent="0.3"/>
    <row r="3183" s="3" customFormat="1" x14ac:dyDescent="0.3"/>
    <row r="3184" s="3" customFormat="1" x14ac:dyDescent="0.3"/>
    <row r="3185" s="3" customFormat="1" x14ac:dyDescent="0.3"/>
    <row r="3186" s="3" customFormat="1" x14ac:dyDescent="0.3"/>
    <row r="3187" s="3" customFormat="1" x14ac:dyDescent="0.3"/>
    <row r="3188" s="3" customFormat="1" x14ac:dyDescent="0.3"/>
    <row r="3189" s="3" customFormat="1" x14ac:dyDescent="0.3"/>
    <row r="3190" s="3" customFormat="1" x14ac:dyDescent="0.3"/>
    <row r="3191" s="3" customFormat="1" x14ac:dyDescent="0.3"/>
    <row r="3192" s="3" customFormat="1" x14ac:dyDescent="0.3"/>
    <row r="3193" s="3" customFormat="1" x14ac:dyDescent="0.3"/>
    <row r="3194" s="3" customFormat="1" x14ac:dyDescent="0.3"/>
    <row r="3195" s="3" customFormat="1" x14ac:dyDescent="0.3"/>
    <row r="3196" s="3" customFormat="1" x14ac:dyDescent="0.3"/>
    <row r="3197" s="3" customFormat="1" x14ac:dyDescent="0.3"/>
    <row r="3198" s="3" customFormat="1" x14ac:dyDescent="0.3"/>
    <row r="3199" s="3" customFormat="1" x14ac:dyDescent="0.3"/>
    <row r="3200" s="3" customFormat="1" x14ac:dyDescent="0.3"/>
    <row r="3201" s="3" customFormat="1" x14ac:dyDescent="0.3"/>
    <row r="3202" s="3" customFormat="1" x14ac:dyDescent="0.3"/>
    <row r="3203" s="3" customFormat="1" x14ac:dyDescent="0.3"/>
    <row r="3204" s="3" customFormat="1" x14ac:dyDescent="0.3"/>
    <row r="3205" s="3" customFormat="1" x14ac:dyDescent="0.3"/>
    <row r="3206" s="3" customFormat="1" x14ac:dyDescent="0.3"/>
    <row r="3207" s="3" customFormat="1" x14ac:dyDescent="0.3"/>
    <row r="3208" s="3" customFormat="1" x14ac:dyDescent="0.3"/>
    <row r="3209" s="3" customFormat="1" x14ac:dyDescent="0.3"/>
    <row r="3210" s="3" customFormat="1" x14ac:dyDescent="0.3"/>
    <row r="3211" s="3" customFormat="1" x14ac:dyDescent="0.3"/>
    <row r="3212" s="3" customFormat="1" x14ac:dyDescent="0.3"/>
    <row r="3213" s="3" customFormat="1" x14ac:dyDescent="0.3"/>
    <row r="3214" s="3" customFormat="1" x14ac:dyDescent="0.3"/>
    <row r="3215" s="3" customFormat="1" x14ac:dyDescent="0.3"/>
    <row r="3216" s="3" customFormat="1" x14ac:dyDescent="0.3"/>
    <row r="3217" s="3" customFormat="1" x14ac:dyDescent="0.3"/>
    <row r="3218" s="3" customFormat="1" x14ac:dyDescent="0.3"/>
    <row r="3219" s="3" customFormat="1" x14ac:dyDescent="0.3"/>
    <row r="3220" s="3" customFormat="1" x14ac:dyDescent="0.3"/>
    <row r="3221" s="3" customFormat="1" x14ac:dyDescent="0.3"/>
    <row r="3222" s="3" customFormat="1" x14ac:dyDescent="0.3"/>
    <row r="3223" s="3" customFormat="1" x14ac:dyDescent="0.3"/>
    <row r="3224" s="3" customFormat="1" x14ac:dyDescent="0.3"/>
    <row r="3225" s="3" customFormat="1" x14ac:dyDescent="0.3"/>
    <row r="3226" s="3" customFormat="1" x14ac:dyDescent="0.3"/>
    <row r="3227" s="3" customFormat="1" x14ac:dyDescent="0.3"/>
    <row r="3228" s="3" customFormat="1" x14ac:dyDescent="0.3"/>
    <row r="3229" s="3" customFormat="1" x14ac:dyDescent="0.3"/>
    <row r="3230" s="3" customFormat="1" x14ac:dyDescent="0.3"/>
    <row r="3231" s="3" customFormat="1" x14ac:dyDescent="0.3"/>
    <row r="3232" s="3" customFormat="1" x14ac:dyDescent="0.3"/>
    <row r="3233" s="3" customFormat="1" x14ac:dyDescent="0.3"/>
    <row r="3234" s="3" customFormat="1" x14ac:dyDescent="0.3"/>
    <row r="3235" s="3" customFormat="1" x14ac:dyDescent="0.3"/>
    <row r="3236" s="3" customFormat="1" x14ac:dyDescent="0.3"/>
    <row r="3237" s="3" customFormat="1" x14ac:dyDescent="0.3"/>
    <row r="3238" s="3" customFormat="1" x14ac:dyDescent="0.3"/>
    <row r="3239" s="3" customFormat="1" x14ac:dyDescent="0.3"/>
    <row r="3240" s="3" customFormat="1" x14ac:dyDescent="0.3"/>
    <row r="3241" s="3" customFormat="1" x14ac:dyDescent="0.3"/>
    <row r="3242" s="3" customFormat="1" x14ac:dyDescent="0.3"/>
    <row r="3243" s="3" customFormat="1" x14ac:dyDescent="0.3"/>
    <row r="3244" s="3" customFormat="1" x14ac:dyDescent="0.3"/>
    <row r="3245" s="3" customFormat="1" x14ac:dyDescent="0.3"/>
    <row r="3246" s="3" customFormat="1" x14ac:dyDescent="0.3"/>
    <row r="3247" s="3" customFormat="1" x14ac:dyDescent="0.3"/>
    <row r="3248" s="3" customFormat="1" x14ac:dyDescent="0.3"/>
    <row r="3249" s="3" customFormat="1" x14ac:dyDescent="0.3"/>
    <row r="3250" s="3" customFormat="1" x14ac:dyDescent="0.3"/>
    <row r="3251" s="3" customFormat="1" x14ac:dyDescent="0.3"/>
    <row r="3252" s="3" customFormat="1" x14ac:dyDescent="0.3"/>
    <row r="3253" s="3" customFormat="1" x14ac:dyDescent="0.3"/>
    <row r="3254" s="3" customFormat="1" x14ac:dyDescent="0.3"/>
    <row r="3255" s="3" customFormat="1" x14ac:dyDescent="0.3"/>
    <row r="3256" s="3" customFormat="1" x14ac:dyDescent="0.3"/>
    <row r="3257" s="3" customFormat="1" x14ac:dyDescent="0.3"/>
    <row r="3258" s="3" customFormat="1" x14ac:dyDescent="0.3"/>
    <row r="3259" s="3" customFormat="1" x14ac:dyDescent="0.3"/>
    <row r="3260" s="3" customFormat="1" x14ac:dyDescent="0.3"/>
    <row r="3261" s="3" customFormat="1" x14ac:dyDescent="0.3"/>
    <row r="3262" s="3" customFormat="1" x14ac:dyDescent="0.3"/>
    <row r="3263" s="3" customFormat="1" x14ac:dyDescent="0.3"/>
    <row r="3264" s="3" customFormat="1" x14ac:dyDescent="0.3"/>
    <row r="3265" s="3" customFormat="1" x14ac:dyDescent="0.3"/>
    <row r="3266" s="3" customFormat="1" x14ac:dyDescent="0.3"/>
    <row r="3267" s="3" customFormat="1" x14ac:dyDescent="0.3"/>
    <row r="3268" s="3" customFormat="1" x14ac:dyDescent="0.3"/>
    <row r="3269" s="3" customFormat="1" x14ac:dyDescent="0.3"/>
    <row r="3270" s="3" customFormat="1" x14ac:dyDescent="0.3"/>
    <row r="3271" s="3" customFormat="1" x14ac:dyDescent="0.3"/>
    <row r="3272" s="3" customFormat="1" x14ac:dyDescent="0.3"/>
    <row r="3273" s="3" customFormat="1" x14ac:dyDescent="0.3"/>
    <row r="3274" s="3" customFormat="1" x14ac:dyDescent="0.3"/>
    <row r="3275" s="3" customFormat="1" x14ac:dyDescent="0.3"/>
    <row r="3276" s="3" customFormat="1" x14ac:dyDescent="0.3"/>
    <row r="3277" s="3" customFormat="1" x14ac:dyDescent="0.3"/>
    <row r="3278" s="3" customFormat="1" x14ac:dyDescent="0.3"/>
    <row r="3279" s="3" customFormat="1" x14ac:dyDescent="0.3"/>
    <row r="3280" s="3" customFormat="1" x14ac:dyDescent="0.3"/>
    <row r="3281" s="3" customFormat="1" x14ac:dyDescent="0.3"/>
    <row r="3282" s="3" customFormat="1" x14ac:dyDescent="0.3"/>
    <row r="3283" s="3" customFormat="1" x14ac:dyDescent="0.3"/>
    <row r="3284" s="3" customFormat="1" x14ac:dyDescent="0.3"/>
    <row r="3285" s="3" customFormat="1" x14ac:dyDescent="0.3"/>
    <row r="3286" s="3" customFormat="1" x14ac:dyDescent="0.3"/>
    <row r="3287" s="3" customFormat="1" x14ac:dyDescent="0.3"/>
    <row r="3288" s="3" customFormat="1" x14ac:dyDescent="0.3"/>
    <row r="3289" s="3" customFormat="1" x14ac:dyDescent="0.3"/>
    <row r="3290" s="3" customFormat="1" x14ac:dyDescent="0.3"/>
    <row r="3291" s="3" customFormat="1" x14ac:dyDescent="0.3"/>
    <row r="3292" s="3" customFormat="1" x14ac:dyDescent="0.3"/>
    <row r="3293" s="3" customFormat="1" x14ac:dyDescent="0.3"/>
    <row r="3294" s="3" customFormat="1" x14ac:dyDescent="0.3"/>
    <row r="3295" s="3" customFormat="1" x14ac:dyDescent="0.3"/>
    <row r="3296" s="3" customFormat="1" x14ac:dyDescent="0.3"/>
    <row r="3297" s="3" customFormat="1" x14ac:dyDescent="0.3"/>
    <row r="3298" s="3" customFormat="1" x14ac:dyDescent="0.3"/>
    <row r="3299" s="3" customFormat="1" x14ac:dyDescent="0.3"/>
    <row r="3300" s="3" customFormat="1" x14ac:dyDescent="0.3"/>
    <row r="3301" s="3" customFormat="1" x14ac:dyDescent="0.3"/>
    <row r="3302" s="3" customFormat="1" x14ac:dyDescent="0.3"/>
    <row r="3303" s="3" customFormat="1" x14ac:dyDescent="0.3"/>
    <row r="3304" s="3" customFormat="1" x14ac:dyDescent="0.3"/>
    <row r="3305" s="3" customFormat="1" x14ac:dyDescent="0.3"/>
    <row r="3306" s="3" customFormat="1" x14ac:dyDescent="0.3"/>
    <row r="3307" s="3" customFormat="1" x14ac:dyDescent="0.3"/>
    <row r="3308" s="3" customFormat="1" x14ac:dyDescent="0.3"/>
    <row r="3309" s="3" customFormat="1" x14ac:dyDescent="0.3"/>
    <row r="3310" s="3" customFormat="1" x14ac:dyDescent="0.3"/>
    <row r="3311" s="3" customFormat="1" x14ac:dyDescent="0.3"/>
    <row r="3312" s="3" customFormat="1" x14ac:dyDescent="0.3"/>
    <row r="3313" s="3" customFormat="1" x14ac:dyDescent="0.3"/>
    <row r="3314" s="3" customFormat="1" x14ac:dyDescent="0.3"/>
    <row r="3315" s="3" customFormat="1" x14ac:dyDescent="0.3"/>
    <row r="3316" s="3" customFormat="1" x14ac:dyDescent="0.3"/>
    <row r="3317" s="3" customFormat="1" x14ac:dyDescent="0.3"/>
    <row r="3318" s="3" customFormat="1" x14ac:dyDescent="0.3"/>
    <row r="3319" s="3" customFormat="1" x14ac:dyDescent="0.3"/>
    <row r="3320" s="3" customFormat="1" x14ac:dyDescent="0.3"/>
    <row r="3321" s="3" customFormat="1" x14ac:dyDescent="0.3"/>
    <row r="3322" s="3" customFormat="1" x14ac:dyDescent="0.3"/>
    <row r="3323" s="3" customFormat="1" x14ac:dyDescent="0.3"/>
    <row r="3324" s="3" customFormat="1" x14ac:dyDescent="0.3"/>
    <row r="3325" s="3" customFormat="1" x14ac:dyDescent="0.3"/>
    <row r="3326" s="3" customFormat="1" x14ac:dyDescent="0.3"/>
    <row r="3327" s="3" customFormat="1" x14ac:dyDescent="0.3"/>
    <row r="3328" s="3" customFormat="1" x14ac:dyDescent="0.3"/>
    <row r="3329" s="3" customFormat="1" x14ac:dyDescent="0.3"/>
    <row r="3330" s="3" customFormat="1" x14ac:dyDescent="0.3"/>
    <row r="3331" s="3" customFormat="1" x14ac:dyDescent="0.3"/>
    <row r="3332" s="3" customFormat="1" x14ac:dyDescent="0.3"/>
    <row r="3333" s="3" customFormat="1" x14ac:dyDescent="0.3"/>
    <row r="3334" s="3" customFormat="1" x14ac:dyDescent="0.3"/>
    <row r="3335" s="3" customFormat="1" x14ac:dyDescent="0.3"/>
    <row r="3336" s="3" customFormat="1" x14ac:dyDescent="0.3"/>
    <row r="3337" s="3" customFormat="1" x14ac:dyDescent="0.3"/>
    <row r="3338" s="3" customFormat="1" x14ac:dyDescent="0.3"/>
    <row r="3339" s="3" customFormat="1" x14ac:dyDescent="0.3"/>
    <row r="3340" s="3" customFormat="1" x14ac:dyDescent="0.3"/>
    <row r="3341" s="3" customFormat="1" x14ac:dyDescent="0.3"/>
    <row r="3342" s="3" customFormat="1" x14ac:dyDescent="0.3"/>
    <row r="3343" s="3" customFormat="1" x14ac:dyDescent="0.3"/>
    <row r="3344" s="3" customFormat="1" x14ac:dyDescent="0.3"/>
    <row r="3345" s="3" customFormat="1" x14ac:dyDescent="0.3"/>
    <row r="3346" s="3" customFormat="1" x14ac:dyDescent="0.3"/>
    <row r="3347" s="3" customFormat="1" x14ac:dyDescent="0.3"/>
    <row r="3348" s="3" customFormat="1" x14ac:dyDescent="0.3"/>
    <row r="3349" s="3" customFormat="1" x14ac:dyDescent="0.3"/>
    <row r="3350" s="3" customFormat="1" x14ac:dyDescent="0.3"/>
    <row r="3351" s="3" customFormat="1" x14ac:dyDescent="0.3"/>
    <row r="3352" s="3" customFormat="1" x14ac:dyDescent="0.3"/>
    <row r="3353" s="3" customFormat="1" x14ac:dyDescent="0.3"/>
    <row r="3354" s="3" customFormat="1" x14ac:dyDescent="0.3"/>
    <row r="3355" s="3" customFormat="1" x14ac:dyDescent="0.3"/>
    <row r="3356" s="3" customFormat="1" x14ac:dyDescent="0.3"/>
    <row r="3357" s="3" customFormat="1" x14ac:dyDescent="0.3"/>
    <row r="3358" s="3" customFormat="1" x14ac:dyDescent="0.3"/>
    <row r="3359" s="3" customFormat="1" x14ac:dyDescent="0.3"/>
    <row r="3360" s="3" customFormat="1" x14ac:dyDescent="0.3"/>
    <row r="3361" s="3" customFormat="1" x14ac:dyDescent="0.3"/>
    <row r="3362" s="3" customFormat="1" x14ac:dyDescent="0.3"/>
    <row r="3363" s="3" customFormat="1" x14ac:dyDescent="0.3"/>
    <row r="3364" s="3" customFormat="1" x14ac:dyDescent="0.3"/>
    <row r="3365" s="3" customFormat="1" x14ac:dyDescent="0.3"/>
    <row r="3366" s="3" customFormat="1" x14ac:dyDescent="0.3"/>
    <row r="3367" s="3" customFormat="1" x14ac:dyDescent="0.3"/>
    <row r="3368" s="3" customFormat="1" x14ac:dyDescent="0.3"/>
    <row r="3369" s="3" customFormat="1" x14ac:dyDescent="0.3"/>
    <row r="3370" s="3" customFormat="1" x14ac:dyDescent="0.3"/>
    <row r="3371" s="3" customFormat="1" x14ac:dyDescent="0.3"/>
    <row r="3372" s="3" customFormat="1" x14ac:dyDescent="0.3"/>
    <row r="3373" s="3" customFormat="1" x14ac:dyDescent="0.3"/>
    <row r="3374" s="3" customFormat="1" x14ac:dyDescent="0.3"/>
    <row r="3375" s="3" customFormat="1" x14ac:dyDescent="0.3"/>
    <row r="3376" s="3" customFormat="1" x14ac:dyDescent="0.3"/>
    <row r="3377" s="3" customFormat="1" x14ac:dyDescent="0.3"/>
    <row r="3378" s="3" customFormat="1" x14ac:dyDescent="0.3"/>
    <row r="3379" s="3" customFormat="1" x14ac:dyDescent="0.3"/>
    <row r="3380" s="3" customFormat="1" x14ac:dyDescent="0.3"/>
    <row r="3381" s="3" customFormat="1" x14ac:dyDescent="0.3"/>
    <row r="3382" s="3" customFormat="1" x14ac:dyDescent="0.3"/>
    <row r="3383" s="3" customFormat="1" x14ac:dyDescent="0.3"/>
    <row r="3384" s="3" customFormat="1" x14ac:dyDescent="0.3"/>
    <row r="3385" s="3" customFormat="1" x14ac:dyDescent="0.3"/>
    <row r="3386" s="3" customFormat="1" x14ac:dyDescent="0.3"/>
    <row r="3387" s="3" customFormat="1" x14ac:dyDescent="0.3"/>
    <row r="3388" s="3" customFormat="1" x14ac:dyDescent="0.3"/>
    <row r="3389" s="3" customFormat="1" x14ac:dyDescent="0.3"/>
    <row r="3390" s="3" customFormat="1" x14ac:dyDescent="0.3"/>
    <row r="3391" s="3" customFormat="1" x14ac:dyDescent="0.3"/>
    <row r="3392" s="3" customFormat="1" x14ac:dyDescent="0.3"/>
    <row r="3393" s="3" customFormat="1" x14ac:dyDescent="0.3"/>
    <row r="3394" s="3" customFormat="1" x14ac:dyDescent="0.3"/>
    <row r="3395" s="3" customFormat="1" x14ac:dyDescent="0.3"/>
    <row r="3396" s="3" customFormat="1" x14ac:dyDescent="0.3"/>
    <row r="3397" s="3" customFormat="1" x14ac:dyDescent="0.3"/>
    <row r="3398" s="3" customFormat="1" x14ac:dyDescent="0.3"/>
    <row r="3399" s="3" customFormat="1" x14ac:dyDescent="0.3"/>
    <row r="3400" s="3" customFormat="1" x14ac:dyDescent="0.3"/>
    <row r="3401" s="3" customFormat="1" x14ac:dyDescent="0.3"/>
    <row r="3402" s="3" customFormat="1" x14ac:dyDescent="0.3"/>
    <row r="3403" s="3" customFormat="1" x14ac:dyDescent="0.3"/>
    <row r="3404" s="3" customFormat="1" x14ac:dyDescent="0.3"/>
    <row r="3405" s="3" customFormat="1" x14ac:dyDescent="0.3"/>
    <row r="3406" s="3" customFormat="1" x14ac:dyDescent="0.3"/>
    <row r="3407" s="3" customFormat="1" x14ac:dyDescent="0.3"/>
    <row r="3408" s="3" customFormat="1" x14ac:dyDescent="0.3"/>
    <row r="3409" s="3" customFormat="1" x14ac:dyDescent="0.3"/>
    <row r="3410" s="3" customFormat="1" x14ac:dyDescent="0.3"/>
    <row r="3411" s="3" customFormat="1" x14ac:dyDescent="0.3"/>
    <row r="3412" s="3" customFormat="1" x14ac:dyDescent="0.3"/>
    <row r="3413" s="3" customFormat="1" x14ac:dyDescent="0.3"/>
    <row r="3414" s="3" customFormat="1" x14ac:dyDescent="0.3"/>
    <row r="3415" s="3" customFormat="1" x14ac:dyDescent="0.3"/>
    <row r="3416" s="3" customFormat="1" x14ac:dyDescent="0.3"/>
    <row r="3417" s="3" customFormat="1" x14ac:dyDescent="0.3"/>
    <row r="3418" s="3" customFormat="1" x14ac:dyDescent="0.3"/>
    <row r="3419" s="3" customFormat="1" x14ac:dyDescent="0.3"/>
    <row r="3420" s="3" customFormat="1" x14ac:dyDescent="0.3"/>
    <row r="3421" s="3" customFormat="1" x14ac:dyDescent="0.3"/>
    <row r="3422" s="3" customFormat="1" x14ac:dyDescent="0.3"/>
    <row r="3423" s="3" customFormat="1" x14ac:dyDescent="0.3"/>
    <row r="3424" s="3" customFormat="1" x14ac:dyDescent="0.3"/>
    <row r="3425" s="3" customFormat="1" x14ac:dyDescent="0.3"/>
    <row r="3426" s="3" customFormat="1" x14ac:dyDescent="0.3"/>
    <row r="3427" s="3" customFormat="1" x14ac:dyDescent="0.3"/>
    <row r="3428" s="3" customFormat="1" x14ac:dyDescent="0.3"/>
    <row r="3429" s="3" customFormat="1" x14ac:dyDescent="0.3"/>
    <row r="3430" s="3" customFormat="1" x14ac:dyDescent="0.3"/>
    <row r="3431" s="3" customFormat="1" x14ac:dyDescent="0.3"/>
    <row r="3432" s="3" customFormat="1" x14ac:dyDescent="0.3"/>
    <row r="3433" s="3" customFormat="1" x14ac:dyDescent="0.3"/>
    <row r="3434" s="3" customFormat="1" x14ac:dyDescent="0.3"/>
    <row r="3435" s="3" customFormat="1" x14ac:dyDescent="0.3"/>
    <row r="3436" s="3" customFormat="1" x14ac:dyDescent="0.3"/>
    <row r="3437" s="3" customFormat="1" x14ac:dyDescent="0.3"/>
    <row r="3438" s="3" customFormat="1" x14ac:dyDescent="0.3"/>
    <row r="3439" s="3" customFormat="1" x14ac:dyDescent="0.3"/>
    <row r="3440" s="3" customFormat="1" x14ac:dyDescent="0.3"/>
    <row r="3441" s="3" customFormat="1" x14ac:dyDescent="0.3"/>
    <row r="3442" s="3" customFormat="1" x14ac:dyDescent="0.3"/>
    <row r="3443" s="3" customFormat="1" x14ac:dyDescent="0.3"/>
    <row r="3444" s="3" customFormat="1" x14ac:dyDescent="0.3"/>
    <row r="3445" s="3" customFormat="1" x14ac:dyDescent="0.3"/>
    <row r="3446" s="3" customFormat="1" x14ac:dyDescent="0.3"/>
    <row r="3447" s="3" customFormat="1" x14ac:dyDescent="0.3"/>
    <row r="3448" s="3" customFormat="1" x14ac:dyDescent="0.3"/>
    <row r="3449" s="3" customFormat="1" x14ac:dyDescent="0.3"/>
    <row r="3450" s="3" customFormat="1" x14ac:dyDescent="0.3"/>
    <row r="3451" s="3" customFormat="1" x14ac:dyDescent="0.3"/>
    <row r="3452" s="3" customFormat="1" x14ac:dyDescent="0.3"/>
    <row r="3453" s="3" customFormat="1" x14ac:dyDescent="0.3"/>
    <row r="3454" s="3" customFormat="1" x14ac:dyDescent="0.3"/>
    <row r="3455" s="3" customFormat="1" x14ac:dyDescent="0.3"/>
    <row r="3456" s="3" customFormat="1" x14ac:dyDescent="0.3"/>
    <row r="3457" s="3" customFormat="1" x14ac:dyDescent="0.3"/>
    <row r="3458" s="3" customFormat="1" x14ac:dyDescent="0.3"/>
    <row r="3459" s="3" customFormat="1" x14ac:dyDescent="0.3"/>
    <row r="3460" s="3" customFormat="1" x14ac:dyDescent="0.3"/>
    <row r="3461" s="3" customFormat="1" x14ac:dyDescent="0.3"/>
    <row r="3462" s="3" customFormat="1" x14ac:dyDescent="0.3"/>
    <row r="3463" s="3" customFormat="1" x14ac:dyDescent="0.3"/>
    <row r="3464" s="3" customFormat="1" x14ac:dyDescent="0.3"/>
    <row r="3465" s="3" customFormat="1" x14ac:dyDescent="0.3"/>
    <row r="3466" s="3" customFormat="1" x14ac:dyDescent="0.3"/>
    <row r="3467" s="3" customFormat="1" x14ac:dyDescent="0.3"/>
    <row r="3468" s="3" customFormat="1" x14ac:dyDescent="0.3"/>
    <row r="3469" s="3" customFormat="1" x14ac:dyDescent="0.3"/>
    <row r="3470" s="3" customFormat="1" x14ac:dyDescent="0.3"/>
    <row r="3471" s="3" customFormat="1" x14ac:dyDescent="0.3"/>
    <row r="3472" s="3" customFormat="1" x14ac:dyDescent="0.3"/>
    <row r="3473" s="3" customFormat="1" x14ac:dyDescent="0.3"/>
    <row r="3474" s="3" customFormat="1" x14ac:dyDescent="0.3"/>
    <row r="3475" s="3" customFormat="1" x14ac:dyDescent="0.3"/>
    <row r="3476" s="3" customFormat="1" x14ac:dyDescent="0.3"/>
    <row r="3477" s="3" customFormat="1" x14ac:dyDescent="0.3"/>
    <row r="3478" s="3" customFormat="1" x14ac:dyDescent="0.3"/>
    <row r="3479" s="3" customFormat="1" x14ac:dyDescent="0.3"/>
    <row r="3480" s="3" customFormat="1" x14ac:dyDescent="0.3"/>
    <row r="3481" s="3" customFormat="1" x14ac:dyDescent="0.3"/>
    <row r="3482" s="3" customFormat="1" x14ac:dyDescent="0.3"/>
    <row r="3483" s="3" customFormat="1" x14ac:dyDescent="0.3"/>
    <row r="3484" s="3" customFormat="1" x14ac:dyDescent="0.3"/>
    <row r="3485" s="3" customFormat="1" x14ac:dyDescent="0.3"/>
    <row r="3486" s="3" customFormat="1" x14ac:dyDescent="0.3"/>
    <row r="3487" s="3" customFormat="1" x14ac:dyDescent="0.3"/>
    <row r="3488" s="3" customFormat="1" x14ac:dyDescent="0.3"/>
    <row r="3489" s="3" customFormat="1" x14ac:dyDescent="0.3"/>
    <row r="3490" s="3" customFormat="1" x14ac:dyDescent="0.3"/>
    <row r="3491" s="3" customFormat="1" x14ac:dyDescent="0.3"/>
    <row r="3492" s="3" customFormat="1" x14ac:dyDescent="0.3"/>
    <row r="3493" s="3" customFormat="1" x14ac:dyDescent="0.3"/>
    <row r="3494" s="3" customFormat="1" x14ac:dyDescent="0.3"/>
    <row r="3495" s="3" customFormat="1" x14ac:dyDescent="0.3"/>
    <row r="3496" s="3" customFormat="1" x14ac:dyDescent="0.3"/>
    <row r="3497" s="3" customFormat="1" x14ac:dyDescent="0.3"/>
    <row r="3498" s="3" customFormat="1" x14ac:dyDescent="0.3"/>
    <row r="3499" s="3" customFormat="1" x14ac:dyDescent="0.3"/>
    <row r="3500" s="3" customFormat="1" x14ac:dyDescent="0.3"/>
    <row r="3501" s="3" customFormat="1" x14ac:dyDescent="0.3"/>
    <row r="3502" s="3" customFormat="1" x14ac:dyDescent="0.3"/>
    <row r="3503" s="3" customFormat="1" x14ac:dyDescent="0.3"/>
    <row r="3504" s="3" customFormat="1" x14ac:dyDescent="0.3"/>
    <row r="3505" s="3" customFormat="1" x14ac:dyDescent="0.3"/>
    <row r="3506" s="3" customFormat="1" x14ac:dyDescent="0.3"/>
    <row r="3507" s="3" customFormat="1" x14ac:dyDescent="0.3"/>
    <row r="3508" s="3" customFormat="1" x14ac:dyDescent="0.3"/>
    <row r="3509" s="3" customFormat="1" x14ac:dyDescent="0.3"/>
    <row r="3510" s="3" customFormat="1" x14ac:dyDescent="0.3"/>
    <row r="3511" s="3" customFormat="1" x14ac:dyDescent="0.3"/>
    <row r="3512" s="3" customFormat="1" x14ac:dyDescent="0.3"/>
    <row r="3513" s="3" customFormat="1" x14ac:dyDescent="0.3"/>
    <row r="3514" s="3" customFormat="1" x14ac:dyDescent="0.3"/>
    <row r="3515" s="3" customFormat="1" x14ac:dyDescent="0.3"/>
    <row r="3516" s="3" customFormat="1" x14ac:dyDescent="0.3"/>
    <row r="3517" s="3" customFormat="1" x14ac:dyDescent="0.3"/>
    <row r="3518" s="3" customFormat="1" x14ac:dyDescent="0.3"/>
    <row r="3519" s="3" customFormat="1" x14ac:dyDescent="0.3"/>
    <row r="3520" s="3" customFormat="1" x14ac:dyDescent="0.3"/>
    <row r="3521" s="3" customFormat="1" x14ac:dyDescent="0.3"/>
    <row r="3522" s="3" customFormat="1" x14ac:dyDescent="0.3"/>
    <row r="3523" s="3" customFormat="1" x14ac:dyDescent="0.3"/>
    <row r="3524" s="3" customFormat="1" x14ac:dyDescent="0.3"/>
    <row r="3525" s="3" customFormat="1" x14ac:dyDescent="0.3"/>
    <row r="3526" s="3" customFormat="1" x14ac:dyDescent="0.3"/>
    <row r="3527" s="3" customFormat="1" x14ac:dyDescent="0.3"/>
    <row r="3528" s="3" customFormat="1" x14ac:dyDescent="0.3"/>
    <row r="3529" s="3" customFormat="1" x14ac:dyDescent="0.3"/>
    <row r="3530" s="3" customFormat="1" x14ac:dyDescent="0.3"/>
    <row r="3531" s="3" customFormat="1" x14ac:dyDescent="0.3"/>
    <row r="3532" s="3" customFormat="1" x14ac:dyDescent="0.3"/>
    <row r="3533" s="3" customFormat="1" x14ac:dyDescent="0.3"/>
    <row r="3534" s="3" customFormat="1" x14ac:dyDescent="0.3"/>
    <row r="3535" s="3" customFormat="1" x14ac:dyDescent="0.3"/>
    <row r="3536" s="3" customFormat="1" x14ac:dyDescent="0.3"/>
    <row r="3537" s="3" customFormat="1" x14ac:dyDescent="0.3"/>
    <row r="3538" s="3" customFormat="1" x14ac:dyDescent="0.3"/>
    <row r="3539" s="3" customFormat="1" x14ac:dyDescent="0.3"/>
    <row r="3540" s="3" customFormat="1" x14ac:dyDescent="0.3"/>
    <row r="3541" s="3" customFormat="1" x14ac:dyDescent="0.3"/>
    <row r="3542" s="3" customFormat="1" x14ac:dyDescent="0.3"/>
    <row r="3543" s="3" customFormat="1" x14ac:dyDescent="0.3"/>
    <row r="3544" s="3" customFormat="1" x14ac:dyDescent="0.3"/>
    <row r="3545" s="3" customFormat="1" x14ac:dyDescent="0.3"/>
    <row r="3546" s="3" customFormat="1" x14ac:dyDescent="0.3"/>
    <row r="3547" s="3" customFormat="1" x14ac:dyDescent="0.3"/>
    <row r="3548" s="3" customFormat="1" x14ac:dyDescent="0.3"/>
    <row r="3549" s="3" customFormat="1" x14ac:dyDescent="0.3"/>
    <row r="3550" s="3" customFormat="1" x14ac:dyDescent="0.3"/>
    <row r="3551" s="3" customFormat="1" x14ac:dyDescent="0.3"/>
    <row r="3552" s="3" customFormat="1" x14ac:dyDescent="0.3"/>
    <row r="3553" s="3" customFormat="1" x14ac:dyDescent="0.3"/>
    <row r="3554" s="3" customFormat="1" x14ac:dyDescent="0.3"/>
    <row r="3555" s="3" customFormat="1" x14ac:dyDescent="0.3"/>
    <row r="3556" s="3" customFormat="1" x14ac:dyDescent="0.3"/>
    <row r="3557" s="3" customFormat="1" x14ac:dyDescent="0.3"/>
    <row r="3558" s="3" customFormat="1" x14ac:dyDescent="0.3"/>
    <row r="3559" s="3" customFormat="1" x14ac:dyDescent="0.3"/>
    <row r="3560" s="3" customFormat="1" x14ac:dyDescent="0.3"/>
    <row r="3561" s="3" customFormat="1" x14ac:dyDescent="0.3"/>
    <row r="3562" s="3" customFormat="1" x14ac:dyDescent="0.3"/>
    <row r="3563" s="3" customFormat="1" x14ac:dyDescent="0.3"/>
    <row r="3564" s="3" customFormat="1" x14ac:dyDescent="0.3"/>
    <row r="3565" s="3" customFormat="1" x14ac:dyDescent="0.3"/>
    <row r="3566" s="3" customFormat="1" x14ac:dyDescent="0.3"/>
    <row r="3567" s="3" customFormat="1" x14ac:dyDescent="0.3"/>
    <row r="3568" s="3" customFormat="1" x14ac:dyDescent="0.3"/>
    <row r="3569" s="3" customFormat="1" x14ac:dyDescent="0.3"/>
    <row r="3570" s="3" customFormat="1" x14ac:dyDescent="0.3"/>
    <row r="3571" s="3" customFormat="1" x14ac:dyDescent="0.3"/>
    <row r="3572" s="3" customFormat="1" x14ac:dyDescent="0.3"/>
    <row r="3573" s="3" customFormat="1" x14ac:dyDescent="0.3"/>
    <row r="3574" s="3" customFormat="1" x14ac:dyDescent="0.3"/>
    <row r="3575" s="3" customFormat="1" x14ac:dyDescent="0.3"/>
    <row r="3576" s="3" customFormat="1" x14ac:dyDescent="0.3"/>
    <row r="3577" s="3" customFormat="1" x14ac:dyDescent="0.3"/>
    <row r="3578" s="3" customFormat="1" x14ac:dyDescent="0.3"/>
    <row r="3579" s="3" customFormat="1" x14ac:dyDescent="0.3"/>
    <row r="3580" s="3" customFormat="1" x14ac:dyDescent="0.3"/>
    <row r="3581" s="3" customFormat="1" x14ac:dyDescent="0.3"/>
    <row r="3582" s="3" customFormat="1" x14ac:dyDescent="0.3"/>
    <row r="3583" s="3" customFormat="1" x14ac:dyDescent="0.3"/>
    <row r="3584" s="3" customFormat="1" x14ac:dyDescent="0.3"/>
    <row r="3585" s="3" customFormat="1" x14ac:dyDescent="0.3"/>
    <row r="3586" s="3" customFormat="1" x14ac:dyDescent="0.3"/>
    <row r="3587" s="3" customFormat="1" x14ac:dyDescent="0.3"/>
    <row r="3588" s="3" customFormat="1" x14ac:dyDescent="0.3"/>
    <row r="3589" s="3" customFormat="1" x14ac:dyDescent="0.3"/>
    <row r="3590" s="3" customFormat="1" x14ac:dyDescent="0.3"/>
    <row r="3591" s="3" customFormat="1" x14ac:dyDescent="0.3"/>
    <row r="3592" s="3" customFormat="1" x14ac:dyDescent="0.3"/>
    <row r="3593" s="3" customFormat="1" x14ac:dyDescent="0.3"/>
    <row r="3594" s="3" customFormat="1" x14ac:dyDescent="0.3"/>
    <row r="3595" s="3" customFormat="1" x14ac:dyDescent="0.3"/>
    <row r="3596" s="3" customFormat="1" x14ac:dyDescent="0.3"/>
    <row r="3597" s="3" customFormat="1" x14ac:dyDescent="0.3"/>
    <row r="3598" s="3" customFormat="1" x14ac:dyDescent="0.3"/>
    <row r="3599" s="3" customFormat="1" x14ac:dyDescent="0.3"/>
    <row r="3600" s="3" customFormat="1" x14ac:dyDescent="0.3"/>
    <row r="3601" s="3" customFormat="1" x14ac:dyDescent="0.3"/>
    <row r="3602" s="3" customFormat="1" x14ac:dyDescent="0.3"/>
    <row r="3603" s="3" customFormat="1" x14ac:dyDescent="0.3"/>
    <row r="3604" s="3" customFormat="1" x14ac:dyDescent="0.3"/>
    <row r="3605" s="3" customFormat="1" x14ac:dyDescent="0.3"/>
    <row r="3606" s="3" customFormat="1" x14ac:dyDescent="0.3"/>
    <row r="3607" s="3" customFormat="1" x14ac:dyDescent="0.3"/>
    <row r="3608" s="3" customFormat="1" x14ac:dyDescent="0.3"/>
    <row r="3609" s="3" customFormat="1" x14ac:dyDescent="0.3"/>
    <row r="3610" s="3" customFormat="1" x14ac:dyDescent="0.3"/>
    <row r="3611" s="3" customFormat="1" x14ac:dyDescent="0.3"/>
    <row r="3612" s="3" customFormat="1" x14ac:dyDescent="0.3"/>
    <row r="3613" s="3" customFormat="1" x14ac:dyDescent="0.3"/>
    <row r="3614" s="3" customFormat="1" x14ac:dyDescent="0.3"/>
    <row r="3615" s="3" customFormat="1" x14ac:dyDescent="0.3"/>
    <row r="3616" s="3" customFormat="1" x14ac:dyDescent="0.3"/>
    <row r="3617" s="3" customFormat="1" x14ac:dyDescent="0.3"/>
    <row r="3618" s="3" customFormat="1" x14ac:dyDescent="0.3"/>
    <row r="3619" s="3" customFormat="1" x14ac:dyDescent="0.3"/>
    <row r="3620" s="3" customFormat="1" x14ac:dyDescent="0.3"/>
    <row r="3621" s="3" customFormat="1" x14ac:dyDescent="0.3"/>
    <row r="3622" s="3" customFormat="1" x14ac:dyDescent="0.3"/>
    <row r="3623" s="3" customFormat="1" x14ac:dyDescent="0.3"/>
    <row r="3624" s="3" customFormat="1" x14ac:dyDescent="0.3"/>
    <row r="3625" s="3" customFormat="1" x14ac:dyDescent="0.3"/>
    <row r="3626" s="3" customFormat="1" x14ac:dyDescent="0.3"/>
    <row r="3627" s="3" customFormat="1" x14ac:dyDescent="0.3"/>
    <row r="3628" s="3" customFormat="1" x14ac:dyDescent="0.3"/>
    <row r="3629" s="3" customFormat="1" x14ac:dyDescent="0.3"/>
    <row r="3630" s="3" customFormat="1" x14ac:dyDescent="0.3"/>
    <row r="3631" s="3" customFormat="1" x14ac:dyDescent="0.3"/>
    <row r="3632" s="3" customFormat="1" x14ac:dyDescent="0.3"/>
    <row r="3633" s="3" customFormat="1" x14ac:dyDescent="0.3"/>
    <row r="3634" s="3" customFormat="1" x14ac:dyDescent="0.3"/>
    <row r="3635" s="3" customFormat="1" x14ac:dyDescent="0.3"/>
    <row r="3636" s="3" customFormat="1" x14ac:dyDescent="0.3"/>
    <row r="3637" s="3" customFormat="1" x14ac:dyDescent="0.3"/>
    <row r="3638" s="3" customFormat="1" x14ac:dyDescent="0.3"/>
    <row r="3639" s="3" customFormat="1" x14ac:dyDescent="0.3"/>
    <row r="3640" s="3" customFormat="1" x14ac:dyDescent="0.3"/>
    <row r="3641" s="3" customFormat="1" x14ac:dyDescent="0.3"/>
    <row r="3642" s="3" customFormat="1" x14ac:dyDescent="0.3"/>
    <row r="3643" s="3" customFormat="1" x14ac:dyDescent="0.3"/>
    <row r="3644" s="3" customFormat="1" x14ac:dyDescent="0.3"/>
    <row r="3645" s="3" customFormat="1" x14ac:dyDescent="0.3"/>
    <row r="3646" s="3" customFormat="1" x14ac:dyDescent="0.3"/>
    <row r="3647" s="3" customFormat="1" x14ac:dyDescent="0.3"/>
    <row r="3648" s="3" customFormat="1" x14ac:dyDescent="0.3"/>
    <row r="3649" s="3" customFormat="1" x14ac:dyDescent="0.3"/>
    <row r="3650" s="3" customFormat="1" x14ac:dyDescent="0.3"/>
    <row r="3651" s="3" customFormat="1" x14ac:dyDescent="0.3"/>
    <row r="3652" s="3" customFormat="1" x14ac:dyDescent="0.3"/>
    <row r="3653" s="3" customFormat="1" x14ac:dyDescent="0.3"/>
    <row r="3654" s="3" customFormat="1" x14ac:dyDescent="0.3"/>
    <row r="3655" s="3" customFormat="1" x14ac:dyDescent="0.3"/>
    <row r="3656" s="3" customFormat="1" x14ac:dyDescent="0.3"/>
    <row r="3657" s="3" customFormat="1" x14ac:dyDescent="0.3"/>
    <row r="3658" s="3" customFormat="1" x14ac:dyDescent="0.3"/>
    <row r="3659" s="3" customFormat="1" x14ac:dyDescent="0.3"/>
    <row r="3660" s="3" customFormat="1" x14ac:dyDescent="0.3"/>
    <row r="3661" s="3" customFormat="1" x14ac:dyDescent="0.3"/>
    <row r="3662" s="3" customFormat="1" x14ac:dyDescent="0.3"/>
    <row r="3663" s="3" customFormat="1" x14ac:dyDescent="0.3"/>
    <row r="3664" s="3" customFormat="1" x14ac:dyDescent="0.3"/>
    <row r="3665" s="3" customFormat="1" x14ac:dyDescent="0.3"/>
    <row r="3666" s="3" customFormat="1" x14ac:dyDescent="0.3"/>
    <row r="3667" s="3" customFormat="1" x14ac:dyDescent="0.3"/>
    <row r="3668" s="3" customFormat="1" x14ac:dyDescent="0.3"/>
    <row r="3669" s="3" customFormat="1" x14ac:dyDescent="0.3"/>
    <row r="3670" s="3" customFormat="1" x14ac:dyDescent="0.3"/>
    <row r="3671" s="3" customFormat="1" x14ac:dyDescent="0.3"/>
    <row r="3672" s="3" customFormat="1" x14ac:dyDescent="0.3"/>
    <row r="3673" s="3" customFormat="1" x14ac:dyDescent="0.3"/>
    <row r="3674" s="3" customFormat="1" x14ac:dyDescent="0.3"/>
    <row r="3675" s="3" customFormat="1" x14ac:dyDescent="0.3"/>
    <row r="3676" s="3" customFormat="1" x14ac:dyDescent="0.3"/>
    <row r="3677" s="3" customFormat="1" x14ac:dyDescent="0.3"/>
    <row r="3678" s="3" customFormat="1" x14ac:dyDescent="0.3"/>
    <row r="3679" s="3" customFormat="1" x14ac:dyDescent="0.3"/>
    <row r="3680" s="3" customFormat="1" x14ac:dyDescent="0.3"/>
    <row r="3681" s="3" customFormat="1" x14ac:dyDescent="0.3"/>
    <row r="3682" s="3" customFormat="1" x14ac:dyDescent="0.3"/>
    <row r="3683" s="3" customFormat="1" x14ac:dyDescent="0.3"/>
    <row r="3684" s="3" customFormat="1" x14ac:dyDescent="0.3"/>
    <row r="3685" s="3" customFormat="1" x14ac:dyDescent="0.3"/>
    <row r="3686" s="3" customFormat="1" x14ac:dyDescent="0.3"/>
    <row r="3687" s="3" customFormat="1" x14ac:dyDescent="0.3"/>
    <row r="3688" s="3" customFormat="1" x14ac:dyDescent="0.3"/>
    <row r="3689" s="3" customFormat="1" x14ac:dyDescent="0.3"/>
    <row r="3690" s="3" customFormat="1" x14ac:dyDescent="0.3"/>
    <row r="3691" s="3" customFormat="1" x14ac:dyDescent="0.3"/>
    <row r="3692" s="3" customFormat="1" x14ac:dyDescent="0.3"/>
    <row r="3693" s="3" customFormat="1" x14ac:dyDescent="0.3"/>
    <row r="3694" s="3" customFormat="1" x14ac:dyDescent="0.3"/>
    <row r="3695" s="3" customFormat="1" x14ac:dyDescent="0.3"/>
    <row r="3696" s="3" customFormat="1" x14ac:dyDescent="0.3"/>
    <row r="3697" s="3" customFormat="1" x14ac:dyDescent="0.3"/>
    <row r="3698" s="3" customFormat="1" x14ac:dyDescent="0.3"/>
    <row r="3699" s="3" customFormat="1" x14ac:dyDescent="0.3"/>
    <row r="3700" s="3" customFormat="1" x14ac:dyDescent="0.3"/>
    <row r="3701" s="3" customFormat="1" x14ac:dyDescent="0.3"/>
    <row r="3702" s="3" customFormat="1" x14ac:dyDescent="0.3"/>
    <row r="3703" s="3" customFormat="1" x14ac:dyDescent="0.3"/>
    <row r="3704" s="3" customFormat="1" x14ac:dyDescent="0.3"/>
    <row r="3705" s="3" customFormat="1" x14ac:dyDescent="0.3"/>
    <row r="3706" s="3" customFormat="1" x14ac:dyDescent="0.3"/>
    <row r="3707" s="3" customFormat="1" x14ac:dyDescent="0.3"/>
    <row r="3708" s="3" customFormat="1" x14ac:dyDescent="0.3"/>
    <row r="3709" s="3" customFormat="1" x14ac:dyDescent="0.3"/>
    <row r="3710" s="3" customFormat="1" x14ac:dyDescent="0.3"/>
    <row r="3711" s="3" customFormat="1" x14ac:dyDescent="0.3"/>
    <row r="3712" s="3" customFormat="1" x14ac:dyDescent="0.3"/>
    <row r="3713" s="3" customFormat="1" x14ac:dyDescent="0.3"/>
    <row r="3714" s="3" customFormat="1" x14ac:dyDescent="0.3"/>
    <row r="3715" s="3" customFormat="1" x14ac:dyDescent="0.3"/>
    <row r="3716" s="3" customFormat="1" x14ac:dyDescent="0.3"/>
    <row r="3717" s="3" customFormat="1" x14ac:dyDescent="0.3"/>
    <row r="3718" s="3" customFormat="1" x14ac:dyDescent="0.3"/>
    <row r="3719" s="3" customFormat="1" x14ac:dyDescent="0.3"/>
    <row r="3720" s="3" customFormat="1" x14ac:dyDescent="0.3"/>
    <row r="3721" s="3" customFormat="1" x14ac:dyDescent="0.3"/>
    <row r="3722" s="3" customFormat="1" x14ac:dyDescent="0.3"/>
    <row r="3723" s="3" customFormat="1" x14ac:dyDescent="0.3"/>
    <row r="3724" s="3" customFormat="1" x14ac:dyDescent="0.3"/>
    <row r="3725" s="3" customFormat="1" x14ac:dyDescent="0.3"/>
    <row r="3726" s="3" customFormat="1" x14ac:dyDescent="0.3"/>
    <row r="3727" s="3" customFormat="1" x14ac:dyDescent="0.3"/>
    <row r="3728" s="3" customFormat="1" x14ac:dyDescent="0.3"/>
    <row r="3729" s="3" customFormat="1" x14ac:dyDescent="0.3"/>
    <row r="3730" s="3" customFormat="1" x14ac:dyDescent="0.3"/>
    <row r="3731" s="3" customFormat="1" x14ac:dyDescent="0.3"/>
    <row r="3732" s="3" customFormat="1" x14ac:dyDescent="0.3"/>
    <row r="3733" s="3" customFormat="1" x14ac:dyDescent="0.3"/>
    <row r="3734" s="3" customFormat="1" x14ac:dyDescent="0.3"/>
    <row r="3735" s="3" customFormat="1" x14ac:dyDescent="0.3"/>
    <row r="3736" s="3" customFormat="1" x14ac:dyDescent="0.3"/>
    <row r="3737" s="3" customFormat="1" x14ac:dyDescent="0.3"/>
    <row r="3738" s="3" customFormat="1" x14ac:dyDescent="0.3"/>
    <row r="3739" s="3" customFormat="1" x14ac:dyDescent="0.3"/>
    <row r="3740" s="3" customFormat="1" x14ac:dyDescent="0.3"/>
    <row r="3741" s="3" customFormat="1" x14ac:dyDescent="0.3"/>
    <row r="3742" s="3" customFormat="1" x14ac:dyDescent="0.3"/>
    <row r="3743" s="3" customFormat="1" x14ac:dyDescent="0.3"/>
    <row r="3744" s="3" customFormat="1" x14ac:dyDescent="0.3"/>
    <row r="3745" s="3" customFormat="1" x14ac:dyDescent="0.3"/>
    <row r="3746" s="3" customFormat="1" x14ac:dyDescent="0.3"/>
    <row r="3747" s="3" customFormat="1" x14ac:dyDescent="0.3"/>
    <row r="3748" s="3" customFormat="1" x14ac:dyDescent="0.3"/>
    <row r="3749" s="3" customFormat="1" x14ac:dyDescent="0.3"/>
    <row r="3750" s="3" customFormat="1" x14ac:dyDescent="0.3"/>
    <row r="3751" s="3" customFormat="1" x14ac:dyDescent="0.3"/>
    <row r="3752" s="3" customFormat="1" x14ac:dyDescent="0.3"/>
    <row r="3753" s="3" customFormat="1" x14ac:dyDescent="0.3"/>
    <row r="3754" s="3" customFormat="1" x14ac:dyDescent="0.3"/>
    <row r="3755" s="3" customFormat="1" x14ac:dyDescent="0.3"/>
    <row r="3756" s="3" customFormat="1" x14ac:dyDescent="0.3"/>
    <row r="3757" s="3" customFormat="1" x14ac:dyDescent="0.3"/>
    <row r="3758" s="3" customFormat="1" x14ac:dyDescent="0.3"/>
    <row r="3759" s="3" customFormat="1" x14ac:dyDescent="0.3"/>
    <row r="3760" s="3" customFormat="1" x14ac:dyDescent="0.3"/>
    <row r="3761" s="3" customFormat="1" x14ac:dyDescent="0.3"/>
    <row r="3762" s="3" customFormat="1" x14ac:dyDescent="0.3"/>
    <row r="3763" s="3" customFormat="1" x14ac:dyDescent="0.3"/>
    <row r="3764" s="3" customFormat="1" x14ac:dyDescent="0.3"/>
    <row r="3765" s="3" customFormat="1" x14ac:dyDescent="0.3"/>
    <row r="3766" s="3" customFormat="1" x14ac:dyDescent="0.3"/>
    <row r="3767" s="3" customFormat="1" x14ac:dyDescent="0.3"/>
    <row r="3768" s="3" customFormat="1" x14ac:dyDescent="0.3"/>
    <row r="3769" s="3" customFormat="1" x14ac:dyDescent="0.3"/>
    <row r="3770" s="3" customFormat="1" x14ac:dyDescent="0.3"/>
    <row r="3771" s="3" customFormat="1" x14ac:dyDescent="0.3"/>
    <row r="3772" s="3" customFormat="1" x14ac:dyDescent="0.3"/>
    <row r="3773" s="3" customFormat="1" x14ac:dyDescent="0.3"/>
    <row r="3774" s="3" customFormat="1" x14ac:dyDescent="0.3"/>
    <row r="3775" s="3" customFormat="1" x14ac:dyDescent="0.3"/>
    <row r="3776" s="3" customFormat="1" x14ac:dyDescent="0.3"/>
    <row r="3777" s="3" customFormat="1" x14ac:dyDescent="0.3"/>
    <row r="3778" s="3" customFormat="1" x14ac:dyDescent="0.3"/>
    <row r="3779" s="3" customFormat="1" x14ac:dyDescent="0.3"/>
    <row r="3780" s="3" customFormat="1" x14ac:dyDescent="0.3"/>
    <row r="3781" s="3" customFormat="1" x14ac:dyDescent="0.3"/>
    <row r="3782" s="3" customFormat="1" x14ac:dyDescent="0.3"/>
    <row r="3783" s="3" customFormat="1" x14ac:dyDescent="0.3"/>
    <row r="3784" s="3" customFormat="1" x14ac:dyDescent="0.3"/>
    <row r="3785" s="3" customFormat="1" x14ac:dyDescent="0.3"/>
    <row r="3786" s="3" customFormat="1" x14ac:dyDescent="0.3"/>
    <row r="3787" s="3" customFormat="1" x14ac:dyDescent="0.3"/>
    <row r="3788" s="3" customFormat="1" x14ac:dyDescent="0.3"/>
    <row r="3789" s="3" customFormat="1" x14ac:dyDescent="0.3"/>
    <row r="3790" s="3" customFormat="1" x14ac:dyDescent="0.3"/>
    <row r="3791" s="3" customFormat="1" x14ac:dyDescent="0.3"/>
    <row r="3792" s="3" customFormat="1" x14ac:dyDescent="0.3"/>
    <row r="3793" s="3" customFormat="1" x14ac:dyDescent="0.3"/>
    <row r="3794" s="3" customFormat="1" x14ac:dyDescent="0.3"/>
    <row r="3795" s="3" customFormat="1" x14ac:dyDescent="0.3"/>
    <row r="3796" s="3" customFormat="1" x14ac:dyDescent="0.3"/>
    <row r="3797" s="3" customFormat="1" x14ac:dyDescent="0.3"/>
    <row r="3798" s="3" customFormat="1" x14ac:dyDescent="0.3"/>
    <row r="3799" s="3" customFormat="1" x14ac:dyDescent="0.3"/>
    <row r="3800" s="3" customFormat="1" x14ac:dyDescent="0.3"/>
    <row r="3801" s="3" customFormat="1" x14ac:dyDescent="0.3"/>
    <row r="3802" s="3" customFormat="1" x14ac:dyDescent="0.3"/>
    <row r="3803" s="3" customFormat="1" x14ac:dyDescent="0.3"/>
    <row r="3804" s="3" customFormat="1" x14ac:dyDescent="0.3"/>
    <row r="3805" s="3" customFormat="1" x14ac:dyDescent="0.3"/>
    <row r="3806" s="3" customFormat="1" x14ac:dyDescent="0.3"/>
    <row r="3807" s="3" customFormat="1" x14ac:dyDescent="0.3"/>
    <row r="3808" s="3" customFormat="1" x14ac:dyDescent="0.3"/>
    <row r="3809" s="3" customFormat="1" x14ac:dyDescent="0.3"/>
    <row r="3810" s="3" customFormat="1" x14ac:dyDescent="0.3"/>
    <row r="3811" s="3" customFormat="1" x14ac:dyDescent="0.3"/>
    <row r="3812" s="3" customFormat="1" x14ac:dyDescent="0.3"/>
    <row r="3813" s="3" customFormat="1" x14ac:dyDescent="0.3"/>
    <row r="3814" s="3" customFormat="1" x14ac:dyDescent="0.3"/>
    <row r="3815" s="3" customFormat="1" x14ac:dyDescent="0.3"/>
    <row r="3816" s="3" customFormat="1" x14ac:dyDescent="0.3"/>
    <row r="3817" s="3" customFormat="1" x14ac:dyDescent="0.3"/>
    <row r="3818" s="3" customFormat="1" x14ac:dyDescent="0.3"/>
    <row r="3819" s="3" customFormat="1" x14ac:dyDescent="0.3"/>
    <row r="3820" s="3" customFormat="1" x14ac:dyDescent="0.3"/>
    <row r="3821" s="3" customFormat="1" x14ac:dyDescent="0.3"/>
    <row r="3822" s="3" customFormat="1" x14ac:dyDescent="0.3"/>
    <row r="3823" s="3" customFormat="1" x14ac:dyDescent="0.3"/>
    <row r="3824" s="3" customFormat="1" x14ac:dyDescent="0.3"/>
    <row r="3825" s="3" customFormat="1" x14ac:dyDescent="0.3"/>
    <row r="3826" s="3" customFormat="1" x14ac:dyDescent="0.3"/>
    <row r="3827" s="3" customFormat="1" x14ac:dyDescent="0.3"/>
    <row r="3828" s="3" customFormat="1" x14ac:dyDescent="0.3"/>
    <row r="3829" s="3" customFormat="1" x14ac:dyDescent="0.3"/>
    <row r="3830" s="3" customFormat="1" x14ac:dyDescent="0.3"/>
    <row r="3831" s="3" customFormat="1" x14ac:dyDescent="0.3"/>
    <row r="3832" s="3" customFormat="1" x14ac:dyDescent="0.3"/>
    <row r="3833" s="3" customFormat="1" x14ac:dyDescent="0.3"/>
    <row r="3834" s="3" customFormat="1" x14ac:dyDescent="0.3"/>
    <row r="3835" s="3" customFormat="1" x14ac:dyDescent="0.3"/>
    <row r="3836" s="3" customFormat="1" x14ac:dyDescent="0.3"/>
    <row r="3837" s="3" customFormat="1" x14ac:dyDescent="0.3"/>
    <row r="3838" s="3" customFormat="1" x14ac:dyDescent="0.3"/>
    <row r="3839" s="3" customFormat="1" x14ac:dyDescent="0.3"/>
    <row r="3840" s="3" customFormat="1" x14ac:dyDescent="0.3"/>
    <row r="3841" s="3" customFormat="1" x14ac:dyDescent="0.3"/>
    <row r="3842" s="3" customFormat="1" x14ac:dyDescent="0.3"/>
    <row r="3843" s="3" customFormat="1" x14ac:dyDescent="0.3"/>
    <row r="3844" s="3" customFormat="1" x14ac:dyDescent="0.3"/>
    <row r="3845" s="3" customFormat="1" x14ac:dyDescent="0.3"/>
    <row r="3846" s="3" customFormat="1" x14ac:dyDescent="0.3"/>
    <row r="3847" s="3" customFormat="1" x14ac:dyDescent="0.3"/>
    <row r="3848" s="3" customFormat="1" x14ac:dyDescent="0.3"/>
    <row r="3849" s="3" customFormat="1" x14ac:dyDescent="0.3"/>
    <row r="3850" s="3" customFormat="1" x14ac:dyDescent="0.3"/>
    <row r="3851" s="3" customFormat="1" x14ac:dyDescent="0.3"/>
    <row r="3852" s="3" customFormat="1" x14ac:dyDescent="0.3"/>
    <row r="3853" s="3" customFormat="1" x14ac:dyDescent="0.3"/>
    <row r="3854" s="3" customFormat="1" x14ac:dyDescent="0.3"/>
    <row r="3855" s="3" customFormat="1" x14ac:dyDescent="0.3"/>
    <row r="3856" s="3" customFormat="1" x14ac:dyDescent="0.3"/>
    <row r="3857" s="3" customFormat="1" x14ac:dyDescent="0.3"/>
    <row r="3858" s="3" customFormat="1" x14ac:dyDescent="0.3"/>
    <row r="3859" s="3" customFormat="1" x14ac:dyDescent="0.3"/>
    <row r="3860" s="3" customFormat="1" x14ac:dyDescent="0.3"/>
    <row r="3861" s="3" customFormat="1" x14ac:dyDescent="0.3"/>
    <row r="3862" s="3" customFormat="1" x14ac:dyDescent="0.3"/>
    <row r="3863" s="3" customFormat="1" x14ac:dyDescent="0.3"/>
    <row r="3864" s="3" customFormat="1" x14ac:dyDescent="0.3"/>
    <row r="3865" s="3" customFormat="1" x14ac:dyDescent="0.3"/>
    <row r="3866" s="3" customFormat="1" x14ac:dyDescent="0.3"/>
    <row r="3867" s="3" customFormat="1" x14ac:dyDescent="0.3"/>
    <row r="3868" s="3" customFormat="1" x14ac:dyDescent="0.3"/>
    <row r="3869" s="3" customFormat="1" x14ac:dyDescent="0.3"/>
    <row r="3870" s="3" customFormat="1" x14ac:dyDescent="0.3"/>
    <row r="3871" s="3" customFormat="1" x14ac:dyDescent="0.3"/>
    <row r="3872" s="3" customFormat="1" x14ac:dyDescent="0.3"/>
    <row r="3873" s="3" customFormat="1" x14ac:dyDescent="0.3"/>
    <row r="3874" s="3" customFormat="1" x14ac:dyDescent="0.3"/>
    <row r="3875" s="3" customFormat="1" x14ac:dyDescent="0.3"/>
    <row r="3876" s="3" customFormat="1" x14ac:dyDescent="0.3"/>
    <row r="3877" s="3" customFormat="1" x14ac:dyDescent="0.3"/>
    <row r="3878" s="3" customFormat="1" x14ac:dyDescent="0.3"/>
    <row r="3879" s="3" customFormat="1" x14ac:dyDescent="0.3"/>
    <row r="3880" s="3" customFormat="1" x14ac:dyDescent="0.3"/>
    <row r="3881" s="3" customFormat="1" x14ac:dyDescent="0.3"/>
    <row r="3882" s="3" customFormat="1" x14ac:dyDescent="0.3"/>
    <row r="3883" s="3" customFormat="1" x14ac:dyDescent="0.3"/>
    <row r="3884" s="3" customFormat="1" x14ac:dyDescent="0.3"/>
    <row r="3885" s="3" customFormat="1" x14ac:dyDescent="0.3"/>
    <row r="3886" s="3" customFormat="1" x14ac:dyDescent="0.3"/>
    <row r="3887" s="3" customFormat="1" x14ac:dyDescent="0.3"/>
    <row r="3888" s="3" customFormat="1" x14ac:dyDescent="0.3"/>
    <row r="3889" s="3" customFormat="1" x14ac:dyDescent="0.3"/>
    <row r="3890" s="3" customFormat="1" x14ac:dyDescent="0.3"/>
    <row r="3891" s="3" customFormat="1" x14ac:dyDescent="0.3"/>
    <row r="3892" s="3" customFormat="1" x14ac:dyDescent="0.3"/>
    <row r="3893" s="3" customFormat="1" x14ac:dyDescent="0.3"/>
    <row r="3894" s="3" customFormat="1" x14ac:dyDescent="0.3"/>
    <row r="3895" s="3" customFormat="1" x14ac:dyDescent="0.3"/>
    <row r="3896" s="3" customFormat="1" x14ac:dyDescent="0.3"/>
    <row r="3897" s="3" customFormat="1" x14ac:dyDescent="0.3"/>
    <row r="3898" s="3" customFormat="1" x14ac:dyDescent="0.3"/>
    <row r="3899" s="3" customFormat="1" x14ac:dyDescent="0.3"/>
    <row r="3900" s="3" customFormat="1" x14ac:dyDescent="0.3"/>
    <row r="3901" s="3" customFormat="1" x14ac:dyDescent="0.3"/>
    <row r="3902" s="3" customFormat="1" x14ac:dyDescent="0.3"/>
    <row r="3903" s="3" customFormat="1" x14ac:dyDescent="0.3"/>
    <row r="3904" s="3" customFormat="1" x14ac:dyDescent="0.3"/>
    <row r="3905" s="3" customFormat="1" x14ac:dyDescent="0.3"/>
    <row r="3906" s="3" customFormat="1" x14ac:dyDescent="0.3"/>
    <row r="3907" s="3" customFormat="1" x14ac:dyDescent="0.3"/>
    <row r="3908" s="3" customFormat="1" x14ac:dyDescent="0.3"/>
    <row r="3909" s="3" customFormat="1" x14ac:dyDescent="0.3"/>
    <row r="3910" s="3" customFormat="1" x14ac:dyDescent="0.3"/>
    <row r="3911" s="3" customFormat="1" x14ac:dyDescent="0.3"/>
    <row r="3912" s="3" customFormat="1" x14ac:dyDescent="0.3"/>
    <row r="3913" s="3" customFormat="1" x14ac:dyDescent="0.3"/>
    <row r="3914" s="3" customFormat="1" x14ac:dyDescent="0.3"/>
    <row r="3915" s="3" customFormat="1" x14ac:dyDescent="0.3"/>
    <row r="3916" s="3" customFormat="1" x14ac:dyDescent="0.3"/>
    <row r="3917" s="3" customFormat="1" x14ac:dyDescent="0.3"/>
    <row r="3918" s="3" customFormat="1" x14ac:dyDescent="0.3"/>
    <row r="3919" s="3" customFormat="1" x14ac:dyDescent="0.3"/>
    <row r="3920" s="3" customFormat="1" x14ac:dyDescent="0.3"/>
    <row r="3921" s="3" customFormat="1" x14ac:dyDescent="0.3"/>
    <row r="3922" s="3" customFormat="1" x14ac:dyDescent="0.3"/>
    <row r="3923" s="3" customFormat="1" x14ac:dyDescent="0.3"/>
    <row r="3924" s="3" customFormat="1" x14ac:dyDescent="0.3"/>
    <row r="3925" s="3" customFormat="1" x14ac:dyDescent="0.3"/>
    <row r="3926" s="3" customFormat="1" x14ac:dyDescent="0.3"/>
    <row r="3927" s="3" customFormat="1" x14ac:dyDescent="0.3"/>
    <row r="3928" s="3" customFormat="1" x14ac:dyDescent="0.3"/>
    <row r="3929" s="3" customFormat="1" x14ac:dyDescent="0.3"/>
    <row r="3930" s="3" customFormat="1" x14ac:dyDescent="0.3"/>
    <row r="3931" s="3" customFormat="1" x14ac:dyDescent="0.3"/>
    <row r="3932" s="3" customFormat="1" x14ac:dyDescent="0.3"/>
    <row r="3933" s="3" customFormat="1" x14ac:dyDescent="0.3"/>
    <row r="3934" s="3" customFormat="1" x14ac:dyDescent="0.3"/>
    <row r="3935" s="3" customFormat="1" x14ac:dyDescent="0.3"/>
    <row r="3936" s="3" customFormat="1" x14ac:dyDescent="0.3"/>
    <row r="3937" s="3" customFormat="1" x14ac:dyDescent="0.3"/>
    <row r="3938" s="3" customFormat="1" x14ac:dyDescent="0.3"/>
    <row r="3939" s="3" customFormat="1" x14ac:dyDescent="0.3"/>
    <row r="3940" s="3" customFormat="1" x14ac:dyDescent="0.3"/>
    <row r="3941" s="3" customFormat="1" x14ac:dyDescent="0.3"/>
    <row r="3942" s="3" customFormat="1" x14ac:dyDescent="0.3"/>
    <row r="3943" s="3" customFormat="1" x14ac:dyDescent="0.3"/>
    <row r="3944" s="3" customFormat="1" x14ac:dyDescent="0.3"/>
    <row r="3945" s="3" customFormat="1" x14ac:dyDescent="0.3"/>
    <row r="3946" s="3" customFormat="1" x14ac:dyDescent="0.3"/>
    <row r="3947" s="3" customFormat="1" x14ac:dyDescent="0.3"/>
    <row r="3948" s="3" customFormat="1" x14ac:dyDescent="0.3"/>
    <row r="3949" s="3" customFormat="1" x14ac:dyDescent="0.3"/>
    <row r="3950" s="3" customFormat="1" x14ac:dyDescent="0.3"/>
    <row r="3951" s="3" customFormat="1" x14ac:dyDescent="0.3"/>
    <row r="3952" s="3" customFormat="1" x14ac:dyDescent="0.3"/>
    <row r="3953" s="3" customFormat="1" x14ac:dyDescent="0.3"/>
    <row r="3954" s="3" customFormat="1" x14ac:dyDescent="0.3"/>
    <row r="3955" s="3" customFormat="1" x14ac:dyDescent="0.3"/>
    <row r="3956" s="3" customFormat="1" x14ac:dyDescent="0.3"/>
    <row r="3957" s="3" customFormat="1" x14ac:dyDescent="0.3"/>
    <row r="3958" s="3" customFormat="1" x14ac:dyDescent="0.3"/>
    <row r="3959" s="3" customFormat="1" x14ac:dyDescent="0.3"/>
    <row r="3960" s="3" customFormat="1" x14ac:dyDescent="0.3"/>
    <row r="3961" s="3" customFormat="1" x14ac:dyDescent="0.3"/>
    <row r="3962" s="3" customFormat="1" x14ac:dyDescent="0.3"/>
    <row r="3963" s="3" customFormat="1" x14ac:dyDescent="0.3"/>
    <row r="3964" s="3" customFormat="1" x14ac:dyDescent="0.3"/>
    <row r="3965" s="3" customFormat="1" x14ac:dyDescent="0.3"/>
    <row r="3966" s="3" customFormat="1" x14ac:dyDescent="0.3"/>
    <row r="3967" s="3" customFormat="1" x14ac:dyDescent="0.3"/>
    <row r="3968" s="3" customFormat="1" x14ac:dyDescent="0.3"/>
    <row r="3969" s="3" customFormat="1" x14ac:dyDescent="0.3"/>
    <row r="3970" s="3" customFormat="1" x14ac:dyDescent="0.3"/>
    <row r="3971" s="3" customFormat="1" x14ac:dyDescent="0.3"/>
    <row r="3972" s="3" customFormat="1" x14ac:dyDescent="0.3"/>
    <row r="3973" s="3" customFormat="1" x14ac:dyDescent="0.3"/>
    <row r="3974" s="3" customFormat="1" x14ac:dyDescent="0.3"/>
    <row r="3975" s="3" customFormat="1" x14ac:dyDescent="0.3"/>
    <row r="3976" s="3" customFormat="1" x14ac:dyDescent="0.3"/>
    <row r="3977" s="3" customFormat="1" x14ac:dyDescent="0.3"/>
    <row r="3978" s="3" customFormat="1" x14ac:dyDescent="0.3"/>
    <row r="3979" s="3" customFormat="1" x14ac:dyDescent="0.3"/>
    <row r="3980" s="3" customFormat="1" x14ac:dyDescent="0.3"/>
    <row r="3981" s="3" customFormat="1" x14ac:dyDescent="0.3"/>
    <row r="3982" s="3" customFormat="1" x14ac:dyDescent="0.3"/>
    <row r="3983" s="3" customFormat="1" x14ac:dyDescent="0.3"/>
    <row r="3984" s="3" customFormat="1" x14ac:dyDescent="0.3"/>
    <row r="3985" s="3" customFormat="1" x14ac:dyDescent="0.3"/>
    <row r="3986" s="3" customFormat="1" x14ac:dyDescent="0.3"/>
    <row r="3987" s="3" customFormat="1" x14ac:dyDescent="0.3"/>
    <row r="3988" s="3" customFormat="1" x14ac:dyDescent="0.3"/>
    <row r="3989" s="3" customFormat="1" x14ac:dyDescent="0.3"/>
    <row r="3990" s="3" customFormat="1" x14ac:dyDescent="0.3"/>
    <row r="3991" s="3" customFormat="1" x14ac:dyDescent="0.3"/>
    <row r="3992" s="3" customFormat="1" x14ac:dyDescent="0.3"/>
    <row r="3993" s="3" customFormat="1" x14ac:dyDescent="0.3"/>
    <row r="3994" s="3" customFormat="1" x14ac:dyDescent="0.3"/>
    <row r="3995" s="3" customFormat="1" x14ac:dyDescent="0.3"/>
    <row r="3996" s="3" customFormat="1" x14ac:dyDescent="0.3"/>
    <row r="3997" s="3" customFormat="1" x14ac:dyDescent="0.3"/>
    <row r="3998" s="3" customFormat="1" x14ac:dyDescent="0.3"/>
    <row r="3999" s="3" customFormat="1" x14ac:dyDescent="0.3"/>
    <row r="4000" s="3" customFormat="1" x14ac:dyDescent="0.3"/>
    <row r="4001" s="3" customFormat="1" x14ac:dyDescent="0.3"/>
    <row r="4002" s="3" customFormat="1" x14ac:dyDescent="0.3"/>
    <row r="4003" s="3" customFormat="1" x14ac:dyDescent="0.3"/>
    <row r="4004" s="3" customFormat="1" x14ac:dyDescent="0.3"/>
    <row r="4005" s="3" customFormat="1" x14ac:dyDescent="0.3"/>
    <row r="4006" s="3" customFormat="1" x14ac:dyDescent="0.3"/>
    <row r="4007" s="3" customFormat="1" x14ac:dyDescent="0.3"/>
    <row r="4008" s="3" customFormat="1" x14ac:dyDescent="0.3"/>
    <row r="4009" s="3" customFormat="1" x14ac:dyDescent="0.3"/>
    <row r="4010" s="3" customFormat="1" x14ac:dyDescent="0.3"/>
    <row r="4011" s="3" customFormat="1" x14ac:dyDescent="0.3"/>
    <row r="4012" s="3" customFormat="1" x14ac:dyDescent="0.3"/>
    <row r="4013" s="3" customFormat="1" x14ac:dyDescent="0.3"/>
    <row r="4014" s="3" customFormat="1" x14ac:dyDescent="0.3"/>
    <row r="4015" s="3" customFormat="1" x14ac:dyDescent="0.3"/>
    <row r="4016" s="3" customFormat="1" x14ac:dyDescent="0.3"/>
    <row r="4017" s="3" customFormat="1" x14ac:dyDescent="0.3"/>
    <row r="4018" s="3" customFormat="1" x14ac:dyDescent="0.3"/>
    <row r="4019" s="3" customFormat="1" x14ac:dyDescent="0.3"/>
    <row r="4020" s="3" customFormat="1" x14ac:dyDescent="0.3"/>
    <row r="4021" s="3" customFormat="1" x14ac:dyDescent="0.3"/>
    <row r="4022" s="3" customFormat="1" x14ac:dyDescent="0.3"/>
    <row r="4023" s="3" customFormat="1" x14ac:dyDescent="0.3"/>
    <row r="4024" s="3" customFormat="1" x14ac:dyDescent="0.3"/>
    <row r="4025" s="3" customFormat="1" x14ac:dyDescent="0.3"/>
    <row r="4026" s="3" customFormat="1" x14ac:dyDescent="0.3"/>
    <row r="4027" s="3" customFormat="1" x14ac:dyDescent="0.3"/>
    <row r="4028" s="3" customFormat="1" x14ac:dyDescent="0.3"/>
    <row r="4029" s="3" customFormat="1" x14ac:dyDescent="0.3"/>
    <row r="4030" s="3" customFormat="1" x14ac:dyDescent="0.3"/>
    <row r="4031" s="3" customFormat="1" x14ac:dyDescent="0.3"/>
    <row r="4032" s="3" customFormat="1" x14ac:dyDescent="0.3"/>
    <row r="4033" s="3" customFormat="1" x14ac:dyDescent="0.3"/>
    <row r="4034" s="3" customFormat="1" x14ac:dyDescent="0.3"/>
    <row r="4035" s="3" customFormat="1" x14ac:dyDescent="0.3"/>
    <row r="4036" s="3" customFormat="1" x14ac:dyDescent="0.3"/>
    <row r="4037" s="3" customFormat="1" x14ac:dyDescent="0.3"/>
    <row r="4038" s="3" customFormat="1" x14ac:dyDescent="0.3"/>
    <row r="4039" s="3" customFormat="1" x14ac:dyDescent="0.3"/>
    <row r="4040" s="3" customFormat="1" x14ac:dyDescent="0.3"/>
    <row r="4041" s="3" customFormat="1" x14ac:dyDescent="0.3"/>
    <row r="4042" s="3" customFormat="1" x14ac:dyDescent="0.3"/>
    <row r="4043" s="3" customFormat="1" x14ac:dyDescent="0.3"/>
    <row r="4044" s="3" customFormat="1" x14ac:dyDescent="0.3"/>
    <row r="4045" s="3" customFormat="1" x14ac:dyDescent="0.3"/>
    <row r="4046" s="3" customFormat="1" x14ac:dyDescent="0.3"/>
    <row r="4047" s="3" customFormat="1" x14ac:dyDescent="0.3"/>
    <row r="4048" s="3" customFormat="1" x14ac:dyDescent="0.3"/>
    <row r="4049" s="3" customFormat="1" x14ac:dyDescent="0.3"/>
    <row r="4050" s="3" customFormat="1" x14ac:dyDescent="0.3"/>
    <row r="4051" s="3" customFormat="1" x14ac:dyDescent="0.3"/>
    <row r="4052" s="3" customFormat="1" x14ac:dyDescent="0.3"/>
    <row r="4053" s="3" customFormat="1" x14ac:dyDescent="0.3"/>
    <row r="4054" s="3" customFormat="1" x14ac:dyDescent="0.3"/>
    <row r="4055" s="3" customFormat="1" x14ac:dyDescent="0.3"/>
    <row r="4056" s="3" customFormat="1" x14ac:dyDescent="0.3"/>
    <row r="4057" s="3" customFormat="1" x14ac:dyDescent="0.3"/>
    <row r="4058" s="3" customFormat="1" x14ac:dyDescent="0.3"/>
    <row r="4059" s="3" customFormat="1" x14ac:dyDescent="0.3"/>
    <row r="4060" s="3" customFormat="1" x14ac:dyDescent="0.3"/>
    <row r="4061" s="3" customFormat="1" x14ac:dyDescent="0.3"/>
    <row r="4062" s="3" customFormat="1" x14ac:dyDescent="0.3"/>
    <row r="4063" s="3" customFormat="1" x14ac:dyDescent="0.3"/>
    <row r="4064" s="3" customFormat="1" x14ac:dyDescent="0.3"/>
    <row r="4065" s="3" customFormat="1" x14ac:dyDescent="0.3"/>
    <row r="4066" s="3" customFormat="1" x14ac:dyDescent="0.3"/>
    <row r="4067" s="3" customFormat="1" x14ac:dyDescent="0.3"/>
    <row r="4068" s="3" customFormat="1" x14ac:dyDescent="0.3"/>
    <row r="4069" s="3" customFormat="1" x14ac:dyDescent="0.3"/>
    <row r="4070" s="3" customFormat="1" x14ac:dyDescent="0.3"/>
    <row r="4071" s="3" customFormat="1" x14ac:dyDescent="0.3"/>
    <row r="4072" s="3" customFormat="1" x14ac:dyDescent="0.3"/>
    <row r="4073" s="3" customFormat="1" x14ac:dyDescent="0.3"/>
    <row r="4074" s="3" customFormat="1" x14ac:dyDescent="0.3"/>
    <row r="4075" s="3" customFormat="1" x14ac:dyDescent="0.3"/>
    <row r="4076" s="3" customFormat="1" x14ac:dyDescent="0.3"/>
    <row r="4077" s="3" customFormat="1" x14ac:dyDescent="0.3"/>
    <row r="4078" s="3" customFormat="1" x14ac:dyDescent="0.3"/>
    <row r="4079" s="3" customFormat="1" x14ac:dyDescent="0.3"/>
    <row r="4080" s="3" customFormat="1" x14ac:dyDescent="0.3"/>
    <row r="4081" s="3" customFormat="1" x14ac:dyDescent="0.3"/>
    <row r="4082" s="3" customFormat="1" x14ac:dyDescent="0.3"/>
    <row r="4083" s="3" customFormat="1" x14ac:dyDescent="0.3"/>
    <row r="4084" s="3" customFormat="1" x14ac:dyDescent="0.3"/>
    <row r="4085" s="3" customFormat="1" x14ac:dyDescent="0.3"/>
    <row r="4086" s="3" customFormat="1" x14ac:dyDescent="0.3"/>
    <row r="4087" s="3" customFormat="1" x14ac:dyDescent="0.3"/>
    <row r="4088" s="3" customFormat="1" x14ac:dyDescent="0.3"/>
    <row r="4089" s="3" customFormat="1" x14ac:dyDescent="0.3"/>
    <row r="4090" s="3" customFormat="1" x14ac:dyDescent="0.3"/>
    <row r="4091" s="3" customFormat="1" x14ac:dyDescent="0.3"/>
    <row r="4092" s="3" customFormat="1" x14ac:dyDescent="0.3"/>
    <row r="4093" s="3" customFormat="1" x14ac:dyDescent="0.3"/>
    <row r="4094" s="3" customFormat="1" x14ac:dyDescent="0.3"/>
    <row r="4095" s="3" customFormat="1" x14ac:dyDescent="0.3"/>
    <row r="4096" s="3" customFormat="1" x14ac:dyDescent="0.3"/>
    <row r="4097" s="3" customFormat="1" x14ac:dyDescent="0.3"/>
    <row r="4098" s="3" customFormat="1" x14ac:dyDescent="0.3"/>
    <row r="4099" s="3" customFormat="1" x14ac:dyDescent="0.3"/>
    <row r="4100" s="3" customFormat="1" x14ac:dyDescent="0.3"/>
    <row r="4101" s="3" customFormat="1" x14ac:dyDescent="0.3"/>
    <row r="4102" s="3" customFormat="1" x14ac:dyDescent="0.3"/>
    <row r="4103" s="3" customFormat="1" x14ac:dyDescent="0.3"/>
    <row r="4104" s="3" customFormat="1" x14ac:dyDescent="0.3"/>
    <row r="4105" s="3" customFormat="1" x14ac:dyDescent="0.3"/>
    <row r="4106" s="3" customFormat="1" x14ac:dyDescent="0.3"/>
    <row r="4107" s="3" customFormat="1" x14ac:dyDescent="0.3"/>
    <row r="4108" s="3" customFormat="1" x14ac:dyDescent="0.3"/>
    <row r="4109" s="3" customFormat="1" x14ac:dyDescent="0.3"/>
    <row r="4110" s="3" customFormat="1" x14ac:dyDescent="0.3"/>
    <row r="4111" s="3" customFormat="1" x14ac:dyDescent="0.3"/>
    <row r="4112" s="3" customFormat="1" x14ac:dyDescent="0.3"/>
    <row r="4113" s="3" customFormat="1" x14ac:dyDescent="0.3"/>
    <row r="4114" s="3" customFormat="1" x14ac:dyDescent="0.3"/>
    <row r="4115" s="3" customFormat="1" x14ac:dyDescent="0.3"/>
    <row r="4116" s="3" customFormat="1" x14ac:dyDescent="0.3"/>
    <row r="4117" s="3" customFormat="1" x14ac:dyDescent="0.3"/>
    <row r="4118" s="3" customFormat="1" x14ac:dyDescent="0.3"/>
    <row r="4119" s="3" customFormat="1" x14ac:dyDescent="0.3"/>
    <row r="4120" s="3" customFormat="1" x14ac:dyDescent="0.3"/>
    <row r="4121" s="3" customFormat="1" x14ac:dyDescent="0.3"/>
    <row r="4122" s="3" customFormat="1" x14ac:dyDescent="0.3"/>
    <row r="4123" s="3" customFormat="1" x14ac:dyDescent="0.3"/>
    <row r="4124" s="3" customFormat="1" x14ac:dyDescent="0.3"/>
    <row r="4125" s="3" customFormat="1" x14ac:dyDescent="0.3"/>
    <row r="4126" s="3" customFormat="1" x14ac:dyDescent="0.3"/>
    <row r="4127" s="3" customFormat="1" x14ac:dyDescent="0.3"/>
    <row r="4128" s="3" customFormat="1" x14ac:dyDescent="0.3"/>
    <row r="4129" s="3" customFormat="1" x14ac:dyDescent="0.3"/>
    <row r="4130" s="3" customFormat="1" x14ac:dyDescent="0.3"/>
    <row r="4131" s="3" customFormat="1" x14ac:dyDescent="0.3"/>
    <row r="4132" s="3" customFormat="1" x14ac:dyDescent="0.3"/>
    <row r="4133" s="3" customFormat="1" x14ac:dyDescent="0.3"/>
    <row r="4134" s="3" customFormat="1" x14ac:dyDescent="0.3"/>
    <row r="4135" s="3" customFormat="1" x14ac:dyDescent="0.3"/>
    <row r="4136" s="3" customFormat="1" x14ac:dyDescent="0.3"/>
    <row r="4137" s="3" customFormat="1" x14ac:dyDescent="0.3"/>
    <row r="4138" s="3" customFormat="1" x14ac:dyDescent="0.3"/>
    <row r="4139" s="3" customFormat="1" x14ac:dyDescent="0.3"/>
    <row r="4140" s="3" customFormat="1" x14ac:dyDescent="0.3"/>
    <row r="4141" s="3" customFormat="1" x14ac:dyDescent="0.3"/>
    <row r="4142" s="3" customFormat="1" x14ac:dyDescent="0.3"/>
    <row r="4143" s="3" customFormat="1" x14ac:dyDescent="0.3"/>
    <row r="4144" s="3" customFormat="1" x14ac:dyDescent="0.3"/>
    <row r="4145" s="3" customFormat="1" x14ac:dyDescent="0.3"/>
    <row r="4146" s="3" customFormat="1" x14ac:dyDescent="0.3"/>
    <row r="4147" s="3" customFormat="1" x14ac:dyDescent="0.3"/>
    <row r="4148" s="3" customFormat="1" x14ac:dyDescent="0.3"/>
    <row r="4149" s="3" customFormat="1" x14ac:dyDescent="0.3"/>
    <row r="4150" s="3" customFormat="1" x14ac:dyDescent="0.3"/>
    <row r="4151" s="3" customFormat="1" x14ac:dyDescent="0.3"/>
    <row r="4152" s="3" customFormat="1" x14ac:dyDescent="0.3"/>
    <row r="4153" s="3" customFormat="1" x14ac:dyDescent="0.3"/>
    <row r="4154" s="3" customFormat="1" x14ac:dyDescent="0.3"/>
    <row r="4155" s="3" customFormat="1" x14ac:dyDescent="0.3"/>
    <row r="4156" s="3" customFormat="1" x14ac:dyDescent="0.3"/>
    <row r="4157" s="3" customFormat="1" x14ac:dyDescent="0.3"/>
    <row r="4158" s="3" customFormat="1" x14ac:dyDescent="0.3"/>
    <row r="4159" s="3" customFormat="1" x14ac:dyDescent="0.3"/>
    <row r="4160" s="3" customFormat="1" x14ac:dyDescent="0.3"/>
    <row r="4161" s="3" customFormat="1" x14ac:dyDescent="0.3"/>
    <row r="4162" s="3" customFormat="1" x14ac:dyDescent="0.3"/>
    <row r="4163" s="3" customFormat="1" x14ac:dyDescent="0.3"/>
    <row r="4164" s="3" customFormat="1" x14ac:dyDescent="0.3"/>
    <row r="4165" s="3" customFormat="1" x14ac:dyDescent="0.3"/>
    <row r="4166" s="3" customFormat="1" x14ac:dyDescent="0.3"/>
    <row r="4167" s="3" customFormat="1" x14ac:dyDescent="0.3"/>
    <row r="4168" s="3" customFormat="1" x14ac:dyDescent="0.3"/>
    <row r="4169" s="3" customFormat="1" x14ac:dyDescent="0.3"/>
    <row r="4170" s="3" customFormat="1" x14ac:dyDescent="0.3"/>
    <row r="4171" s="3" customFormat="1" x14ac:dyDescent="0.3"/>
    <row r="4172" s="3" customFormat="1" x14ac:dyDescent="0.3"/>
    <row r="4173" s="3" customFormat="1" x14ac:dyDescent="0.3"/>
    <row r="4174" s="3" customFormat="1" x14ac:dyDescent="0.3"/>
    <row r="4175" s="3" customFormat="1" x14ac:dyDescent="0.3"/>
    <row r="4176" s="3" customFormat="1" x14ac:dyDescent="0.3"/>
    <row r="4177" s="3" customFormat="1" x14ac:dyDescent="0.3"/>
    <row r="4178" s="3" customFormat="1" x14ac:dyDescent="0.3"/>
    <row r="4179" s="3" customFormat="1" x14ac:dyDescent="0.3"/>
    <row r="4180" s="3" customFormat="1" x14ac:dyDescent="0.3"/>
    <row r="4181" s="3" customFormat="1" x14ac:dyDescent="0.3"/>
    <row r="4182" s="3" customFormat="1" x14ac:dyDescent="0.3"/>
    <row r="4183" s="3" customFormat="1" x14ac:dyDescent="0.3"/>
    <row r="4184" s="3" customFormat="1" x14ac:dyDescent="0.3"/>
    <row r="4185" s="3" customFormat="1" x14ac:dyDescent="0.3"/>
    <row r="4186" s="3" customFormat="1" x14ac:dyDescent="0.3"/>
    <row r="4187" s="3" customFormat="1" x14ac:dyDescent="0.3"/>
    <row r="4188" s="3" customFormat="1" x14ac:dyDescent="0.3"/>
    <row r="4189" s="3" customFormat="1" x14ac:dyDescent="0.3"/>
    <row r="4190" s="3" customFormat="1" x14ac:dyDescent="0.3"/>
    <row r="4191" s="3" customFormat="1" x14ac:dyDescent="0.3"/>
    <row r="4192" s="3" customFormat="1" x14ac:dyDescent="0.3"/>
    <row r="4193" s="3" customFormat="1" x14ac:dyDescent="0.3"/>
    <row r="4194" s="3" customFormat="1" x14ac:dyDescent="0.3"/>
    <row r="4195" s="3" customFormat="1" x14ac:dyDescent="0.3"/>
    <row r="4196" s="3" customFormat="1" x14ac:dyDescent="0.3"/>
    <row r="4197" s="3" customFormat="1" x14ac:dyDescent="0.3"/>
    <row r="4198" s="3" customFormat="1" x14ac:dyDescent="0.3"/>
    <row r="4199" s="3" customFormat="1" x14ac:dyDescent="0.3"/>
    <row r="4200" s="3" customFormat="1" x14ac:dyDescent="0.3"/>
    <row r="4201" s="3" customFormat="1" x14ac:dyDescent="0.3"/>
    <row r="4202" s="3" customFormat="1" x14ac:dyDescent="0.3"/>
    <row r="4203" s="3" customFormat="1" x14ac:dyDescent="0.3"/>
    <row r="4204" s="3" customFormat="1" x14ac:dyDescent="0.3"/>
    <row r="4205" s="3" customFormat="1" x14ac:dyDescent="0.3"/>
    <row r="4206" s="3" customFormat="1" x14ac:dyDescent="0.3"/>
    <row r="4207" s="3" customFormat="1" x14ac:dyDescent="0.3"/>
    <row r="4208" s="3" customFormat="1" x14ac:dyDescent="0.3"/>
    <row r="4209" s="3" customFormat="1" x14ac:dyDescent="0.3"/>
    <row r="4210" s="3" customFormat="1" x14ac:dyDescent="0.3"/>
    <row r="4211" s="3" customFormat="1" x14ac:dyDescent="0.3"/>
    <row r="4212" s="3" customFormat="1" x14ac:dyDescent="0.3"/>
    <row r="4213" s="3" customFormat="1" x14ac:dyDescent="0.3"/>
    <row r="4214" s="3" customFormat="1" x14ac:dyDescent="0.3"/>
    <row r="4215" s="3" customFormat="1" x14ac:dyDescent="0.3"/>
    <row r="4216" s="3" customFormat="1" x14ac:dyDescent="0.3"/>
    <row r="4217" s="3" customFormat="1" x14ac:dyDescent="0.3"/>
    <row r="4218" s="3" customFormat="1" x14ac:dyDescent="0.3"/>
    <row r="4219" s="3" customFormat="1" x14ac:dyDescent="0.3"/>
    <row r="4220" s="3" customFormat="1" x14ac:dyDescent="0.3"/>
    <row r="4221" s="3" customFormat="1" x14ac:dyDescent="0.3"/>
    <row r="4222" s="3" customFormat="1" x14ac:dyDescent="0.3"/>
    <row r="4223" s="3" customFormat="1" x14ac:dyDescent="0.3"/>
    <row r="4224" s="3" customFormat="1" x14ac:dyDescent="0.3"/>
    <row r="4225" s="3" customFormat="1" x14ac:dyDescent="0.3"/>
    <row r="4226" s="3" customFormat="1" x14ac:dyDescent="0.3"/>
    <row r="4227" s="3" customFormat="1" x14ac:dyDescent="0.3"/>
    <row r="4228" s="3" customFormat="1" x14ac:dyDescent="0.3"/>
    <row r="4229" s="3" customFormat="1" x14ac:dyDescent="0.3"/>
    <row r="4230" s="3" customFormat="1" x14ac:dyDescent="0.3"/>
    <row r="4231" s="3" customFormat="1" x14ac:dyDescent="0.3"/>
    <row r="4232" s="3" customFormat="1" x14ac:dyDescent="0.3"/>
    <row r="4233" s="3" customFormat="1" x14ac:dyDescent="0.3"/>
    <row r="4234" s="3" customFormat="1" x14ac:dyDescent="0.3"/>
    <row r="4235" s="3" customFormat="1" x14ac:dyDescent="0.3"/>
    <row r="4236" s="3" customFormat="1" x14ac:dyDescent="0.3"/>
    <row r="4237" s="3" customFormat="1" x14ac:dyDescent="0.3"/>
    <row r="4238" s="3" customFormat="1" x14ac:dyDescent="0.3"/>
    <row r="4239" s="3" customFormat="1" x14ac:dyDescent="0.3"/>
    <row r="4240" s="3" customFormat="1" x14ac:dyDescent="0.3"/>
    <row r="4241" s="3" customFormat="1" x14ac:dyDescent="0.3"/>
    <row r="4242" s="3" customFormat="1" x14ac:dyDescent="0.3"/>
    <row r="4243" s="3" customFormat="1" x14ac:dyDescent="0.3"/>
    <row r="4244" s="3" customFormat="1" x14ac:dyDescent="0.3"/>
    <row r="4245" s="3" customFormat="1" x14ac:dyDescent="0.3"/>
    <row r="4246" s="3" customFormat="1" x14ac:dyDescent="0.3"/>
    <row r="4247" s="3" customFormat="1" x14ac:dyDescent="0.3"/>
    <row r="4248" s="3" customFormat="1" x14ac:dyDescent="0.3"/>
    <row r="4249" s="3" customFormat="1" x14ac:dyDescent="0.3"/>
    <row r="4250" s="3" customFormat="1" x14ac:dyDescent="0.3"/>
    <row r="4251" s="3" customFormat="1" x14ac:dyDescent="0.3"/>
    <row r="4252" s="3" customFormat="1" x14ac:dyDescent="0.3"/>
    <row r="4253" s="3" customFormat="1" x14ac:dyDescent="0.3"/>
    <row r="4254" s="3" customFormat="1" x14ac:dyDescent="0.3"/>
    <row r="4255" s="3" customFormat="1" x14ac:dyDescent="0.3"/>
    <row r="4256" s="3" customFormat="1" x14ac:dyDescent="0.3"/>
    <row r="4257" s="3" customFormat="1" x14ac:dyDescent="0.3"/>
    <row r="4258" s="3" customFormat="1" x14ac:dyDescent="0.3"/>
    <row r="4259" s="3" customFormat="1" x14ac:dyDescent="0.3"/>
    <row r="4260" s="3" customFormat="1" x14ac:dyDescent="0.3"/>
    <row r="4261" s="3" customFormat="1" x14ac:dyDescent="0.3"/>
    <row r="4262" s="3" customFormat="1" x14ac:dyDescent="0.3"/>
    <row r="4263" s="3" customFormat="1" x14ac:dyDescent="0.3"/>
    <row r="4264" s="3" customFormat="1" x14ac:dyDescent="0.3"/>
    <row r="4265" s="3" customFormat="1" x14ac:dyDescent="0.3"/>
    <row r="4266" s="3" customFormat="1" x14ac:dyDescent="0.3"/>
    <row r="4267" s="3" customFormat="1" x14ac:dyDescent="0.3"/>
    <row r="4268" s="3" customFormat="1" x14ac:dyDescent="0.3"/>
    <row r="4269" s="3" customFormat="1" x14ac:dyDescent="0.3"/>
    <row r="4270" s="3" customFormat="1" x14ac:dyDescent="0.3"/>
    <row r="4271" s="3" customFormat="1" x14ac:dyDescent="0.3"/>
    <row r="4272" s="3" customFormat="1" x14ac:dyDescent="0.3"/>
    <row r="4273" s="3" customFormat="1" x14ac:dyDescent="0.3"/>
    <row r="4274" s="3" customFormat="1" x14ac:dyDescent="0.3"/>
    <row r="4275" s="3" customFormat="1" x14ac:dyDescent="0.3"/>
    <row r="4276" s="3" customFormat="1" x14ac:dyDescent="0.3"/>
    <row r="4277" s="3" customFormat="1" x14ac:dyDescent="0.3"/>
    <row r="4278" s="3" customFormat="1" x14ac:dyDescent="0.3"/>
    <row r="4279" s="3" customFormat="1" x14ac:dyDescent="0.3"/>
    <row r="4280" s="3" customFormat="1" x14ac:dyDescent="0.3"/>
    <row r="4281" s="3" customFormat="1" x14ac:dyDescent="0.3"/>
    <row r="4282" s="3" customFormat="1" x14ac:dyDescent="0.3"/>
    <row r="4283" s="3" customFormat="1" x14ac:dyDescent="0.3"/>
    <row r="4284" s="3" customFormat="1" x14ac:dyDescent="0.3"/>
    <row r="4285" s="3" customFormat="1" x14ac:dyDescent="0.3"/>
    <row r="4286" s="3" customFormat="1" x14ac:dyDescent="0.3"/>
    <row r="4287" s="3" customFormat="1" x14ac:dyDescent="0.3"/>
    <row r="4288" s="3" customFormat="1" x14ac:dyDescent="0.3"/>
    <row r="4289" s="3" customFormat="1" x14ac:dyDescent="0.3"/>
    <row r="4290" s="3" customFormat="1" x14ac:dyDescent="0.3"/>
    <row r="4291" s="3" customFormat="1" x14ac:dyDescent="0.3"/>
    <row r="4292" s="3" customFormat="1" x14ac:dyDescent="0.3"/>
    <row r="4293" s="3" customFormat="1" x14ac:dyDescent="0.3"/>
    <row r="4294" s="3" customFormat="1" x14ac:dyDescent="0.3"/>
    <row r="4295" s="3" customFormat="1" x14ac:dyDescent="0.3"/>
    <row r="4296" s="3" customFormat="1" x14ac:dyDescent="0.3"/>
    <row r="4297" s="3" customFormat="1" x14ac:dyDescent="0.3"/>
    <row r="4298" s="3" customFormat="1" x14ac:dyDescent="0.3"/>
    <row r="4299" s="3" customFormat="1" x14ac:dyDescent="0.3"/>
    <row r="4300" s="3" customFormat="1" x14ac:dyDescent="0.3"/>
    <row r="4301" s="3" customFormat="1" x14ac:dyDescent="0.3"/>
    <row r="4302" s="3" customFormat="1" x14ac:dyDescent="0.3"/>
    <row r="4303" s="3" customFormat="1" x14ac:dyDescent="0.3"/>
    <row r="4304" s="3" customFormat="1" x14ac:dyDescent="0.3"/>
    <row r="4305" s="3" customFormat="1" x14ac:dyDescent="0.3"/>
    <row r="4306" s="3" customFormat="1" x14ac:dyDescent="0.3"/>
    <row r="4307" s="3" customFormat="1" x14ac:dyDescent="0.3"/>
    <row r="4308" s="3" customFormat="1" x14ac:dyDescent="0.3"/>
    <row r="4309" s="3" customFormat="1" x14ac:dyDescent="0.3"/>
    <row r="4310" s="3" customFormat="1" x14ac:dyDescent="0.3"/>
    <row r="4311" s="3" customFormat="1" x14ac:dyDescent="0.3"/>
    <row r="4312" s="3" customFormat="1" x14ac:dyDescent="0.3"/>
    <row r="4313" s="3" customFormat="1" x14ac:dyDescent="0.3"/>
    <row r="4314" s="3" customFormat="1" x14ac:dyDescent="0.3"/>
    <row r="4315" s="3" customFormat="1" x14ac:dyDescent="0.3"/>
    <row r="4316" s="3" customFormat="1" x14ac:dyDescent="0.3"/>
    <row r="4317" s="3" customFormat="1" x14ac:dyDescent="0.3"/>
    <row r="4318" s="3" customFormat="1" x14ac:dyDescent="0.3"/>
    <row r="4319" s="3" customFormat="1" x14ac:dyDescent="0.3"/>
    <row r="4320" s="3" customFormat="1" x14ac:dyDescent="0.3"/>
    <row r="4321" s="3" customFormat="1" x14ac:dyDescent="0.3"/>
    <row r="4322" s="3" customFormat="1" x14ac:dyDescent="0.3"/>
    <row r="4323" s="3" customFormat="1" x14ac:dyDescent="0.3"/>
    <row r="4324" s="3" customFormat="1" x14ac:dyDescent="0.3"/>
    <row r="4325" s="3" customFormat="1" x14ac:dyDescent="0.3"/>
    <row r="4326" s="3" customFormat="1" x14ac:dyDescent="0.3"/>
    <row r="4327" s="3" customFormat="1" x14ac:dyDescent="0.3"/>
    <row r="4328" s="3" customFormat="1" x14ac:dyDescent="0.3"/>
    <row r="4329" s="3" customFormat="1" x14ac:dyDescent="0.3"/>
    <row r="4330" s="3" customFormat="1" x14ac:dyDescent="0.3"/>
    <row r="4331" s="3" customFormat="1" x14ac:dyDescent="0.3"/>
    <row r="4332" s="3" customFormat="1" x14ac:dyDescent="0.3"/>
    <row r="4333" s="3" customFormat="1" x14ac:dyDescent="0.3"/>
    <row r="4334" s="3" customFormat="1" x14ac:dyDescent="0.3"/>
    <row r="4335" s="3" customFormat="1" x14ac:dyDescent="0.3"/>
    <row r="4336" s="3" customFormat="1" x14ac:dyDescent="0.3"/>
    <row r="4337" s="3" customFormat="1" x14ac:dyDescent="0.3"/>
    <row r="4338" s="3" customFormat="1" x14ac:dyDescent="0.3"/>
    <row r="4339" s="3" customFormat="1" x14ac:dyDescent="0.3"/>
    <row r="4340" s="3" customFormat="1" x14ac:dyDescent="0.3"/>
    <row r="4341" s="3" customFormat="1" x14ac:dyDescent="0.3"/>
    <row r="4342" s="3" customFormat="1" x14ac:dyDescent="0.3"/>
    <row r="4343" s="3" customFormat="1" x14ac:dyDescent="0.3"/>
    <row r="4344" s="3" customFormat="1" x14ac:dyDescent="0.3"/>
    <row r="4345" s="3" customFormat="1" x14ac:dyDescent="0.3"/>
    <row r="4346" s="3" customFormat="1" x14ac:dyDescent="0.3"/>
    <row r="4347" s="3" customFormat="1" x14ac:dyDescent="0.3"/>
    <row r="4348" s="3" customFormat="1" x14ac:dyDescent="0.3"/>
    <row r="4349" s="3" customFormat="1" x14ac:dyDescent="0.3"/>
    <row r="4350" s="3" customFormat="1" x14ac:dyDescent="0.3"/>
    <row r="4351" s="3" customFormat="1" x14ac:dyDescent="0.3"/>
    <row r="4352" s="3" customFormat="1" x14ac:dyDescent="0.3"/>
    <row r="4353" s="3" customFormat="1" x14ac:dyDescent="0.3"/>
    <row r="4354" s="3" customFormat="1" x14ac:dyDescent="0.3"/>
    <row r="4355" s="3" customFormat="1" x14ac:dyDescent="0.3"/>
    <row r="4356" s="3" customFormat="1" x14ac:dyDescent="0.3"/>
    <row r="4357" s="3" customFormat="1" x14ac:dyDescent="0.3"/>
    <row r="4358" s="3" customFormat="1" x14ac:dyDescent="0.3"/>
    <row r="4359" s="3" customFormat="1" x14ac:dyDescent="0.3"/>
    <row r="4360" s="3" customFormat="1" x14ac:dyDescent="0.3"/>
    <row r="4361" s="3" customFormat="1" x14ac:dyDescent="0.3"/>
    <row r="4362" s="3" customFormat="1" x14ac:dyDescent="0.3"/>
    <row r="4363" s="3" customFormat="1" x14ac:dyDescent="0.3"/>
    <row r="4364" s="3" customFormat="1" x14ac:dyDescent="0.3"/>
    <row r="4365" s="3" customFormat="1" x14ac:dyDescent="0.3"/>
    <row r="4366" s="3" customFormat="1" x14ac:dyDescent="0.3"/>
    <row r="4367" s="3" customFormat="1" x14ac:dyDescent="0.3"/>
    <row r="4368" s="3" customFormat="1" x14ac:dyDescent="0.3"/>
    <row r="4369" s="3" customFormat="1" x14ac:dyDescent="0.3"/>
    <row r="4370" s="3" customFormat="1" x14ac:dyDescent="0.3"/>
    <row r="4371" s="3" customFormat="1" x14ac:dyDescent="0.3"/>
    <row r="4372" s="3" customFormat="1" x14ac:dyDescent="0.3"/>
    <row r="4373" s="3" customFormat="1" x14ac:dyDescent="0.3"/>
    <row r="4374" s="3" customFormat="1" x14ac:dyDescent="0.3"/>
    <row r="4375" s="3" customFormat="1" x14ac:dyDescent="0.3"/>
    <row r="4376" s="3" customFormat="1" x14ac:dyDescent="0.3"/>
    <row r="4377" s="3" customFormat="1" x14ac:dyDescent="0.3"/>
    <row r="4378" s="3" customFormat="1" x14ac:dyDescent="0.3"/>
    <row r="4379" s="3" customFormat="1" x14ac:dyDescent="0.3"/>
    <row r="4380" s="3" customFormat="1" x14ac:dyDescent="0.3"/>
    <row r="4381" s="3" customFormat="1" x14ac:dyDescent="0.3"/>
    <row r="4382" s="3" customFormat="1" x14ac:dyDescent="0.3"/>
    <row r="4383" s="3" customFormat="1" x14ac:dyDescent="0.3"/>
    <row r="4384" s="3" customFormat="1" x14ac:dyDescent="0.3"/>
    <row r="4385" s="3" customFormat="1" x14ac:dyDescent="0.3"/>
    <row r="4386" s="3" customFormat="1" x14ac:dyDescent="0.3"/>
    <row r="4387" s="3" customFormat="1" x14ac:dyDescent="0.3"/>
    <row r="4388" s="3" customFormat="1" x14ac:dyDescent="0.3"/>
    <row r="4389" s="3" customFormat="1" x14ac:dyDescent="0.3"/>
    <row r="4390" s="3" customFormat="1" x14ac:dyDescent="0.3"/>
    <row r="4391" s="3" customFormat="1" x14ac:dyDescent="0.3"/>
    <row r="4392" s="3" customFormat="1" x14ac:dyDescent="0.3"/>
    <row r="4393" s="3" customFormat="1" x14ac:dyDescent="0.3"/>
    <row r="4394" s="3" customFormat="1" x14ac:dyDescent="0.3"/>
    <row r="4395" s="3" customFormat="1" x14ac:dyDescent="0.3"/>
    <row r="4396" s="3" customFormat="1" x14ac:dyDescent="0.3"/>
    <row r="4397" s="3" customFormat="1" x14ac:dyDescent="0.3"/>
    <row r="4398" s="3" customFormat="1" x14ac:dyDescent="0.3"/>
    <row r="4399" s="3" customFormat="1" x14ac:dyDescent="0.3"/>
    <row r="4400" s="3" customFormat="1" x14ac:dyDescent="0.3"/>
    <row r="4401" s="3" customFormat="1" x14ac:dyDescent="0.3"/>
    <row r="4402" s="3" customFormat="1" x14ac:dyDescent="0.3"/>
    <row r="4403" s="3" customFormat="1" x14ac:dyDescent="0.3"/>
    <row r="4404" s="3" customFormat="1" x14ac:dyDescent="0.3"/>
    <row r="4405" s="3" customFormat="1" x14ac:dyDescent="0.3"/>
    <row r="4406" s="3" customFormat="1" x14ac:dyDescent="0.3"/>
    <row r="4407" s="3" customFormat="1" x14ac:dyDescent="0.3"/>
    <row r="4408" s="3" customFormat="1" x14ac:dyDescent="0.3"/>
    <row r="4409" s="3" customFormat="1" x14ac:dyDescent="0.3"/>
    <row r="4410" s="3" customFormat="1" x14ac:dyDescent="0.3"/>
    <row r="4411" s="3" customFormat="1" x14ac:dyDescent="0.3"/>
    <row r="4412" s="3" customFormat="1" x14ac:dyDescent="0.3"/>
    <row r="4413" s="3" customFormat="1" x14ac:dyDescent="0.3"/>
    <row r="4414" s="3" customFormat="1" x14ac:dyDescent="0.3"/>
    <row r="4415" s="3" customFormat="1" x14ac:dyDescent="0.3"/>
    <row r="4416" s="3" customFormat="1" x14ac:dyDescent="0.3"/>
    <row r="4417" s="3" customFormat="1" x14ac:dyDescent="0.3"/>
    <row r="4418" s="3" customFormat="1" x14ac:dyDescent="0.3"/>
    <row r="4419" s="3" customFormat="1" x14ac:dyDescent="0.3"/>
    <row r="4420" s="3" customFormat="1" x14ac:dyDescent="0.3"/>
    <row r="4421" s="3" customFormat="1" x14ac:dyDescent="0.3"/>
    <row r="4422" s="3" customFormat="1" x14ac:dyDescent="0.3"/>
    <row r="4423" s="3" customFormat="1" x14ac:dyDescent="0.3"/>
    <row r="4424" s="3" customFormat="1" x14ac:dyDescent="0.3"/>
    <row r="4425" s="3" customFormat="1" x14ac:dyDescent="0.3"/>
    <row r="4426" s="3" customFormat="1" x14ac:dyDescent="0.3"/>
    <row r="4427" s="3" customFormat="1" x14ac:dyDescent="0.3"/>
    <row r="4428" s="3" customFormat="1" x14ac:dyDescent="0.3"/>
    <row r="4429" s="3" customFormat="1" x14ac:dyDescent="0.3"/>
    <row r="4430" s="3" customFormat="1" x14ac:dyDescent="0.3"/>
    <row r="4431" s="3" customFormat="1" x14ac:dyDescent="0.3"/>
    <row r="4432" s="3" customFormat="1" x14ac:dyDescent="0.3"/>
    <row r="4433" s="3" customFormat="1" x14ac:dyDescent="0.3"/>
    <row r="4434" s="3" customFormat="1" x14ac:dyDescent="0.3"/>
    <row r="4435" s="3" customFormat="1" x14ac:dyDescent="0.3"/>
    <row r="4436" s="3" customFormat="1" x14ac:dyDescent="0.3"/>
    <row r="4437" s="3" customFormat="1" x14ac:dyDescent="0.3"/>
    <row r="4438" s="3" customFormat="1" x14ac:dyDescent="0.3"/>
    <row r="4439" s="3" customFormat="1" x14ac:dyDescent="0.3"/>
    <row r="4440" s="3" customFormat="1" x14ac:dyDescent="0.3"/>
    <row r="4441" s="3" customFormat="1" x14ac:dyDescent="0.3"/>
    <row r="4442" s="3" customFormat="1" x14ac:dyDescent="0.3"/>
    <row r="4443" s="3" customFormat="1" x14ac:dyDescent="0.3"/>
    <row r="4444" s="3" customFormat="1" x14ac:dyDescent="0.3"/>
    <row r="4445" s="3" customFormat="1" x14ac:dyDescent="0.3"/>
    <row r="4446" s="3" customFormat="1" x14ac:dyDescent="0.3"/>
    <row r="4447" s="3" customFormat="1" x14ac:dyDescent="0.3"/>
    <row r="4448" s="3" customFormat="1" x14ac:dyDescent="0.3"/>
    <row r="4449" s="3" customFormat="1" x14ac:dyDescent="0.3"/>
    <row r="4450" s="3" customFormat="1" x14ac:dyDescent="0.3"/>
    <row r="4451" s="3" customFormat="1" x14ac:dyDescent="0.3"/>
    <row r="4452" s="3" customFormat="1" x14ac:dyDescent="0.3"/>
    <row r="4453" s="3" customFormat="1" x14ac:dyDescent="0.3"/>
    <row r="4454" s="3" customFormat="1" x14ac:dyDescent="0.3"/>
    <row r="4455" s="3" customFormat="1" x14ac:dyDescent="0.3"/>
    <row r="4456" s="3" customFormat="1" x14ac:dyDescent="0.3"/>
    <row r="4457" s="3" customFormat="1" x14ac:dyDescent="0.3"/>
    <row r="4458" s="3" customFormat="1" x14ac:dyDescent="0.3"/>
    <row r="4459" s="3" customFormat="1" x14ac:dyDescent="0.3"/>
    <row r="4460" s="3" customFormat="1" x14ac:dyDescent="0.3"/>
    <row r="4461" s="3" customFormat="1" x14ac:dyDescent="0.3"/>
    <row r="4462" s="3" customFormat="1" x14ac:dyDescent="0.3"/>
    <row r="4463" s="3" customFormat="1" x14ac:dyDescent="0.3"/>
    <row r="4464" s="3" customFormat="1" x14ac:dyDescent="0.3"/>
    <row r="4465" s="3" customFormat="1" x14ac:dyDescent="0.3"/>
    <row r="4466" s="3" customFormat="1" x14ac:dyDescent="0.3"/>
    <row r="4467" s="3" customFormat="1" x14ac:dyDescent="0.3"/>
    <row r="4468" s="3" customFormat="1" x14ac:dyDescent="0.3"/>
    <row r="4469" s="3" customFormat="1" x14ac:dyDescent="0.3"/>
    <row r="4470" s="3" customFormat="1" x14ac:dyDescent="0.3"/>
    <row r="4471" s="3" customFormat="1" x14ac:dyDescent="0.3"/>
    <row r="4472" s="3" customFormat="1" x14ac:dyDescent="0.3"/>
    <row r="4473" s="3" customFormat="1" x14ac:dyDescent="0.3"/>
    <row r="4474" s="3" customFormat="1" x14ac:dyDescent="0.3"/>
    <row r="4475" s="3" customFormat="1" x14ac:dyDescent="0.3"/>
    <row r="4476" s="3" customFormat="1" x14ac:dyDescent="0.3"/>
    <row r="4477" s="3" customFormat="1" x14ac:dyDescent="0.3"/>
    <row r="4478" s="3" customFormat="1" x14ac:dyDescent="0.3"/>
    <row r="4479" s="3" customFormat="1" x14ac:dyDescent="0.3"/>
    <row r="4480" s="3" customFormat="1" x14ac:dyDescent="0.3"/>
    <row r="4481" s="3" customFormat="1" x14ac:dyDescent="0.3"/>
    <row r="4482" s="3" customFormat="1" x14ac:dyDescent="0.3"/>
    <row r="4483" s="3" customFormat="1" x14ac:dyDescent="0.3"/>
    <row r="4484" s="3" customFormat="1" x14ac:dyDescent="0.3"/>
    <row r="4485" s="3" customFormat="1" x14ac:dyDescent="0.3"/>
    <row r="4486" s="3" customFormat="1" x14ac:dyDescent="0.3"/>
    <row r="4487" s="3" customFormat="1" x14ac:dyDescent="0.3"/>
    <row r="4488" s="3" customFormat="1" x14ac:dyDescent="0.3"/>
    <row r="4489" s="3" customFormat="1" x14ac:dyDescent="0.3"/>
    <row r="4490" s="3" customFormat="1" x14ac:dyDescent="0.3"/>
    <row r="4491" s="3" customFormat="1" x14ac:dyDescent="0.3"/>
    <row r="4492" s="3" customFormat="1" x14ac:dyDescent="0.3"/>
    <row r="4493" s="3" customFormat="1" x14ac:dyDescent="0.3"/>
    <row r="4494" s="3" customFormat="1" x14ac:dyDescent="0.3"/>
    <row r="4495" s="3" customFormat="1" x14ac:dyDescent="0.3"/>
    <row r="4496" s="3" customFormat="1" x14ac:dyDescent="0.3"/>
    <row r="4497" s="3" customFormat="1" x14ac:dyDescent="0.3"/>
    <row r="4498" s="3" customFormat="1" x14ac:dyDescent="0.3"/>
    <row r="4499" s="3" customFormat="1" x14ac:dyDescent="0.3"/>
    <row r="4500" s="3" customFormat="1" x14ac:dyDescent="0.3"/>
    <row r="4501" s="3" customFormat="1" x14ac:dyDescent="0.3"/>
    <row r="4502" s="3" customFormat="1" x14ac:dyDescent="0.3"/>
    <row r="4503" s="3" customFormat="1" x14ac:dyDescent="0.3"/>
    <row r="4504" s="3" customFormat="1" x14ac:dyDescent="0.3"/>
    <row r="4505" s="3" customFormat="1" x14ac:dyDescent="0.3"/>
    <row r="4506" s="3" customFormat="1" x14ac:dyDescent="0.3"/>
    <row r="4507" s="3" customFormat="1" x14ac:dyDescent="0.3"/>
    <row r="4508" s="3" customFormat="1" x14ac:dyDescent="0.3"/>
    <row r="4509" s="3" customFormat="1" x14ac:dyDescent="0.3"/>
    <row r="4510" s="3" customFormat="1" x14ac:dyDescent="0.3"/>
    <row r="4511" s="3" customFormat="1" x14ac:dyDescent="0.3"/>
    <row r="4512" s="3" customFormat="1" x14ac:dyDescent="0.3"/>
    <row r="4513" s="3" customFormat="1" x14ac:dyDescent="0.3"/>
    <row r="4514" s="3" customFormat="1" x14ac:dyDescent="0.3"/>
    <row r="4515" s="3" customFormat="1" x14ac:dyDescent="0.3"/>
    <row r="4516" s="3" customFormat="1" x14ac:dyDescent="0.3"/>
    <row r="4517" s="3" customFormat="1" x14ac:dyDescent="0.3"/>
    <row r="4518" s="3" customFormat="1" x14ac:dyDescent="0.3"/>
    <row r="4519" s="3" customFormat="1" x14ac:dyDescent="0.3"/>
    <row r="4520" s="3" customFormat="1" x14ac:dyDescent="0.3"/>
    <row r="4521" s="3" customFormat="1" x14ac:dyDescent="0.3"/>
    <row r="4522" s="3" customFormat="1" x14ac:dyDescent="0.3"/>
    <row r="4523" s="3" customFormat="1" x14ac:dyDescent="0.3"/>
    <row r="4524" s="3" customFormat="1" x14ac:dyDescent="0.3"/>
    <row r="4525" s="3" customFormat="1" x14ac:dyDescent="0.3"/>
    <row r="4526" s="3" customFormat="1" x14ac:dyDescent="0.3"/>
    <row r="4527" s="3" customFormat="1" x14ac:dyDescent="0.3"/>
    <row r="4528" s="3" customFormat="1" x14ac:dyDescent="0.3"/>
    <row r="4529" s="3" customFormat="1" x14ac:dyDescent="0.3"/>
    <row r="4530" s="3" customFormat="1" x14ac:dyDescent="0.3"/>
    <row r="4531" s="3" customFormat="1" x14ac:dyDescent="0.3"/>
    <row r="4532" s="3" customFormat="1" x14ac:dyDescent="0.3"/>
    <row r="4533" s="3" customFormat="1" x14ac:dyDescent="0.3"/>
    <row r="4534" s="3" customFormat="1" x14ac:dyDescent="0.3"/>
    <row r="4535" s="3" customFormat="1" x14ac:dyDescent="0.3"/>
    <row r="4536" s="3" customFormat="1" x14ac:dyDescent="0.3"/>
    <row r="4537" s="3" customFormat="1" x14ac:dyDescent="0.3"/>
    <row r="4538" s="3" customFormat="1" x14ac:dyDescent="0.3"/>
    <row r="4539" s="3" customFormat="1" x14ac:dyDescent="0.3"/>
    <row r="4540" s="3" customFormat="1" x14ac:dyDescent="0.3"/>
    <row r="4541" s="3" customFormat="1" x14ac:dyDescent="0.3"/>
    <row r="4542" s="3" customFormat="1" x14ac:dyDescent="0.3"/>
    <row r="4543" s="3" customFormat="1" x14ac:dyDescent="0.3"/>
    <row r="4544" s="3" customFormat="1" x14ac:dyDescent="0.3"/>
    <row r="4545" s="3" customFormat="1" x14ac:dyDescent="0.3"/>
    <row r="4546" s="3" customFormat="1" x14ac:dyDescent="0.3"/>
    <row r="4547" s="3" customFormat="1" x14ac:dyDescent="0.3"/>
    <row r="4548" s="3" customFormat="1" x14ac:dyDescent="0.3"/>
    <row r="4549" s="3" customFormat="1" x14ac:dyDescent="0.3"/>
    <row r="4550" s="3" customFormat="1" x14ac:dyDescent="0.3"/>
    <row r="4551" s="3" customFormat="1" x14ac:dyDescent="0.3"/>
    <row r="4552" s="3" customFormat="1" x14ac:dyDescent="0.3"/>
    <row r="4553" s="3" customFormat="1" x14ac:dyDescent="0.3"/>
    <row r="4554" s="3" customFormat="1" x14ac:dyDescent="0.3"/>
    <row r="4555" s="3" customFormat="1" x14ac:dyDescent="0.3"/>
    <row r="4556" s="3" customFormat="1" x14ac:dyDescent="0.3"/>
    <row r="4557" s="3" customFormat="1" x14ac:dyDescent="0.3"/>
    <row r="4558" s="3" customFormat="1" x14ac:dyDescent="0.3"/>
    <row r="4559" s="3" customFormat="1" x14ac:dyDescent="0.3"/>
    <row r="4560" s="3" customFormat="1" x14ac:dyDescent="0.3"/>
    <row r="4561" s="3" customFormat="1" x14ac:dyDescent="0.3"/>
    <row r="4562" s="3" customFormat="1" x14ac:dyDescent="0.3"/>
    <row r="4563" s="3" customFormat="1" x14ac:dyDescent="0.3"/>
    <row r="4564" s="3" customFormat="1" x14ac:dyDescent="0.3"/>
    <row r="4565" s="3" customFormat="1" x14ac:dyDescent="0.3"/>
    <row r="4566" s="3" customFormat="1" x14ac:dyDescent="0.3"/>
    <row r="4567" s="3" customFormat="1" x14ac:dyDescent="0.3"/>
    <row r="4568" s="3" customFormat="1" x14ac:dyDescent="0.3"/>
    <row r="4569" s="3" customFormat="1" x14ac:dyDescent="0.3"/>
    <row r="4570" s="3" customFormat="1" x14ac:dyDescent="0.3"/>
    <row r="4571" s="3" customFormat="1" x14ac:dyDescent="0.3"/>
    <row r="4572" s="3" customFormat="1" x14ac:dyDescent="0.3"/>
    <row r="4573" s="3" customFormat="1" x14ac:dyDescent="0.3"/>
    <row r="4574" s="3" customFormat="1" x14ac:dyDescent="0.3"/>
    <row r="4575" s="3" customFormat="1" x14ac:dyDescent="0.3"/>
    <row r="4576" s="3" customFormat="1" x14ac:dyDescent="0.3"/>
    <row r="4577" s="3" customFormat="1" x14ac:dyDescent="0.3"/>
    <row r="4578" s="3" customFormat="1" x14ac:dyDescent="0.3"/>
    <row r="4579" s="3" customFormat="1" x14ac:dyDescent="0.3"/>
    <row r="4580" s="3" customFormat="1" x14ac:dyDescent="0.3"/>
    <row r="4581" s="3" customFormat="1" x14ac:dyDescent="0.3"/>
    <row r="4582" s="3" customFormat="1" x14ac:dyDescent="0.3"/>
    <row r="4583" s="3" customFormat="1" x14ac:dyDescent="0.3"/>
    <row r="4584" s="3" customFormat="1" x14ac:dyDescent="0.3"/>
    <row r="4585" s="3" customFormat="1" x14ac:dyDescent="0.3"/>
    <row r="4586" s="3" customFormat="1" x14ac:dyDescent="0.3"/>
    <row r="4587" s="3" customFormat="1" x14ac:dyDescent="0.3"/>
    <row r="4588" s="3" customFormat="1" x14ac:dyDescent="0.3"/>
    <row r="4589" s="3" customFormat="1" x14ac:dyDescent="0.3"/>
    <row r="4590" s="3" customFormat="1" x14ac:dyDescent="0.3"/>
    <row r="4591" s="3" customFormat="1" x14ac:dyDescent="0.3"/>
    <row r="4592" s="3" customFormat="1" x14ac:dyDescent="0.3"/>
    <row r="4593" s="3" customFormat="1" x14ac:dyDescent="0.3"/>
    <row r="4594" s="3" customFormat="1" x14ac:dyDescent="0.3"/>
    <row r="4595" s="3" customFormat="1" x14ac:dyDescent="0.3"/>
    <row r="4596" s="3" customFormat="1" x14ac:dyDescent="0.3"/>
    <row r="4597" s="3" customFormat="1" x14ac:dyDescent="0.3"/>
    <row r="4598" s="3" customFormat="1" x14ac:dyDescent="0.3"/>
    <row r="4599" s="3" customFormat="1" x14ac:dyDescent="0.3"/>
    <row r="4600" s="3" customFormat="1" x14ac:dyDescent="0.3"/>
    <row r="4601" s="3" customFormat="1" x14ac:dyDescent="0.3"/>
    <row r="4602" s="3" customFormat="1" x14ac:dyDescent="0.3"/>
    <row r="4603" s="3" customFormat="1" x14ac:dyDescent="0.3"/>
    <row r="4604" s="3" customFormat="1" x14ac:dyDescent="0.3"/>
    <row r="4605" s="3" customFormat="1" x14ac:dyDescent="0.3"/>
    <row r="4606" s="3" customFormat="1" x14ac:dyDescent="0.3"/>
    <row r="4607" s="3" customFormat="1" x14ac:dyDescent="0.3"/>
    <row r="4608" s="3" customFormat="1" x14ac:dyDescent="0.3"/>
    <row r="4609" s="3" customFormat="1" x14ac:dyDescent="0.3"/>
    <row r="4610" s="3" customFormat="1" x14ac:dyDescent="0.3"/>
    <row r="4611" s="3" customFormat="1" x14ac:dyDescent="0.3"/>
    <row r="4612" s="3" customFormat="1" x14ac:dyDescent="0.3"/>
    <row r="4613" s="3" customFormat="1" x14ac:dyDescent="0.3"/>
    <row r="4614" s="3" customFormat="1" x14ac:dyDescent="0.3"/>
    <row r="4615" s="3" customFormat="1" x14ac:dyDescent="0.3"/>
    <row r="4616" s="3" customFormat="1" x14ac:dyDescent="0.3"/>
    <row r="4617" s="3" customFormat="1" x14ac:dyDescent="0.3"/>
    <row r="4618" s="3" customFormat="1" x14ac:dyDescent="0.3"/>
    <row r="4619" s="3" customFormat="1" x14ac:dyDescent="0.3"/>
    <row r="4620" s="3" customFormat="1" x14ac:dyDescent="0.3"/>
    <row r="4621" s="3" customFormat="1" x14ac:dyDescent="0.3"/>
    <row r="4622" s="3" customFormat="1" x14ac:dyDescent="0.3"/>
    <row r="4623" s="3" customFormat="1" x14ac:dyDescent="0.3"/>
    <row r="4624" s="3" customFormat="1" x14ac:dyDescent="0.3"/>
    <row r="4625" s="3" customFormat="1" x14ac:dyDescent="0.3"/>
    <row r="4626" s="3" customFormat="1" x14ac:dyDescent="0.3"/>
    <row r="4627" s="3" customFormat="1" x14ac:dyDescent="0.3"/>
    <row r="4628" s="3" customFormat="1" x14ac:dyDescent="0.3"/>
    <row r="4629" s="3" customFormat="1" x14ac:dyDescent="0.3"/>
    <row r="4630" s="3" customFormat="1" x14ac:dyDescent="0.3"/>
    <row r="4631" s="3" customFormat="1" x14ac:dyDescent="0.3"/>
    <row r="4632" s="3" customFormat="1" x14ac:dyDescent="0.3"/>
    <row r="4633" s="3" customFormat="1" x14ac:dyDescent="0.3"/>
    <row r="4634" s="3" customFormat="1" x14ac:dyDescent="0.3"/>
    <row r="4635" s="3" customFormat="1" x14ac:dyDescent="0.3"/>
    <row r="4636" s="3" customFormat="1" x14ac:dyDescent="0.3"/>
    <row r="4637" s="3" customFormat="1" x14ac:dyDescent="0.3"/>
    <row r="4638" s="3" customFormat="1" x14ac:dyDescent="0.3"/>
    <row r="4639" s="3" customFormat="1" x14ac:dyDescent="0.3"/>
    <row r="4640" s="3" customFormat="1" x14ac:dyDescent="0.3"/>
    <row r="4641" s="3" customFormat="1" x14ac:dyDescent="0.3"/>
    <row r="4642" s="3" customFormat="1" x14ac:dyDescent="0.3"/>
    <row r="4643" s="3" customFormat="1" x14ac:dyDescent="0.3"/>
    <row r="4644" s="3" customFormat="1" x14ac:dyDescent="0.3"/>
    <row r="4645" s="3" customFormat="1" x14ac:dyDescent="0.3"/>
    <row r="4646" s="3" customFormat="1" x14ac:dyDescent="0.3"/>
    <row r="4647" s="3" customFormat="1" x14ac:dyDescent="0.3"/>
    <row r="4648" s="3" customFormat="1" x14ac:dyDescent="0.3"/>
    <row r="4649" s="3" customFormat="1" x14ac:dyDescent="0.3"/>
    <row r="4650" s="3" customFormat="1" x14ac:dyDescent="0.3"/>
    <row r="4651" s="3" customFormat="1" x14ac:dyDescent="0.3"/>
    <row r="4652" s="3" customFormat="1" x14ac:dyDescent="0.3"/>
    <row r="4653" s="3" customFormat="1" x14ac:dyDescent="0.3"/>
    <row r="4654" s="3" customFormat="1" x14ac:dyDescent="0.3"/>
    <row r="4655" s="3" customFormat="1" x14ac:dyDescent="0.3"/>
    <row r="4656" s="3" customFormat="1" x14ac:dyDescent="0.3"/>
    <row r="4657" s="3" customFormat="1" x14ac:dyDescent="0.3"/>
    <row r="4658" s="3" customFormat="1" x14ac:dyDescent="0.3"/>
    <row r="4659" s="3" customFormat="1" x14ac:dyDescent="0.3"/>
    <row r="4660" s="3" customFormat="1" x14ac:dyDescent="0.3"/>
    <row r="4661" s="3" customFormat="1" x14ac:dyDescent="0.3"/>
    <row r="4662" s="3" customFormat="1" x14ac:dyDescent="0.3"/>
    <row r="4663" s="3" customFormat="1" x14ac:dyDescent="0.3"/>
    <row r="4664" s="3" customFormat="1" x14ac:dyDescent="0.3"/>
    <row r="4665" s="3" customFormat="1" x14ac:dyDescent="0.3"/>
    <row r="4666" s="3" customFormat="1" x14ac:dyDescent="0.3"/>
    <row r="4667" s="3" customFormat="1" x14ac:dyDescent="0.3"/>
    <row r="4668" s="3" customFormat="1" x14ac:dyDescent="0.3"/>
    <row r="4669" s="3" customFormat="1" x14ac:dyDescent="0.3"/>
    <row r="4670" s="3" customFormat="1" x14ac:dyDescent="0.3"/>
    <row r="4671" s="3" customFormat="1" x14ac:dyDescent="0.3"/>
    <row r="4672" s="3" customFormat="1" x14ac:dyDescent="0.3"/>
    <row r="4673" s="3" customFormat="1" x14ac:dyDescent="0.3"/>
    <row r="4674" s="3" customFormat="1" x14ac:dyDescent="0.3"/>
    <row r="4675" s="3" customFormat="1" x14ac:dyDescent="0.3"/>
    <row r="4676" s="3" customFormat="1" x14ac:dyDescent="0.3"/>
    <row r="4677" s="3" customFormat="1" x14ac:dyDescent="0.3"/>
    <row r="4678" s="3" customFormat="1" x14ac:dyDescent="0.3"/>
    <row r="4679" s="3" customFormat="1" x14ac:dyDescent="0.3"/>
    <row r="4680" s="3" customFormat="1" x14ac:dyDescent="0.3"/>
    <row r="4681" s="3" customFormat="1" x14ac:dyDescent="0.3"/>
    <row r="4682" s="3" customFormat="1" x14ac:dyDescent="0.3"/>
    <row r="4683" s="3" customFormat="1" x14ac:dyDescent="0.3"/>
    <row r="4684" s="3" customFormat="1" x14ac:dyDescent="0.3"/>
    <row r="4685" s="3" customFormat="1" x14ac:dyDescent="0.3"/>
    <row r="4686" s="3" customFormat="1" x14ac:dyDescent="0.3"/>
    <row r="4687" s="3" customFormat="1" x14ac:dyDescent="0.3"/>
    <row r="4688" s="3" customFormat="1" x14ac:dyDescent="0.3"/>
    <row r="4689" s="3" customFormat="1" x14ac:dyDescent="0.3"/>
    <row r="4690" s="3" customFormat="1" x14ac:dyDescent="0.3"/>
    <row r="4691" s="3" customFormat="1" x14ac:dyDescent="0.3"/>
    <row r="4692" s="3" customFormat="1" x14ac:dyDescent="0.3"/>
    <row r="4693" s="3" customFormat="1" x14ac:dyDescent="0.3"/>
    <row r="4694" s="3" customFormat="1" x14ac:dyDescent="0.3"/>
    <row r="4695" s="3" customFormat="1" x14ac:dyDescent="0.3"/>
    <row r="4696" s="3" customFormat="1" x14ac:dyDescent="0.3"/>
    <row r="4697" s="3" customFormat="1" x14ac:dyDescent="0.3"/>
    <row r="4698" s="3" customFormat="1" x14ac:dyDescent="0.3"/>
    <row r="4699" s="3" customFormat="1" x14ac:dyDescent="0.3"/>
    <row r="4700" s="3" customFormat="1" x14ac:dyDescent="0.3"/>
    <row r="4701" s="3" customFormat="1" x14ac:dyDescent="0.3"/>
    <row r="4702" s="3" customFormat="1" x14ac:dyDescent="0.3"/>
    <row r="4703" s="3" customFormat="1" x14ac:dyDescent="0.3"/>
    <row r="4704" s="3" customFormat="1" x14ac:dyDescent="0.3"/>
    <row r="4705" s="3" customFormat="1" x14ac:dyDescent="0.3"/>
    <row r="4706" s="3" customFormat="1" x14ac:dyDescent="0.3"/>
    <row r="4707" s="3" customFormat="1" x14ac:dyDescent="0.3"/>
    <row r="4708" s="3" customFormat="1" x14ac:dyDescent="0.3"/>
    <row r="4709" s="3" customFormat="1" x14ac:dyDescent="0.3"/>
    <row r="4710" s="3" customFormat="1" x14ac:dyDescent="0.3"/>
    <row r="4711" s="3" customFormat="1" x14ac:dyDescent="0.3"/>
    <row r="4712" s="3" customFormat="1" x14ac:dyDescent="0.3"/>
    <row r="4713" s="3" customFormat="1" x14ac:dyDescent="0.3"/>
    <row r="4714" s="3" customFormat="1" x14ac:dyDescent="0.3"/>
    <row r="4715" s="3" customFormat="1" x14ac:dyDescent="0.3"/>
    <row r="4716" s="3" customFormat="1" x14ac:dyDescent="0.3"/>
    <row r="4717" s="3" customFormat="1" x14ac:dyDescent="0.3"/>
    <row r="4718" s="3" customFormat="1" x14ac:dyDescent="0.3"/>
    <row r="4719" s="3" customFormat="1" x14ac:dyDescent="0.3"/>
    <row r="4720" s="3" customFormat="1" x14ac:dyDescent="0.3"/>
    <row r="4721" s="3" customFormat="1" x14ac:dyDescent="0.3"/>
    <row r="4722" s="3" customFormat="1" x14ac:dyDescent="0.3"/>
    <row r="4723" s="3" customFormat="1" x14ac:dyDescent="0.3"/>
    <row r="4724" s="3" customFormat="1" x14ac:dyDescent="0.3"/>
    <row r="4725" s="3" customFormat="1" x14ac:dyDescent="0.3"/>
    <row r="4726" s="3" customFormat="1" x14ac:dyDescent="0.3"/>
    <row r="4727" s="3" customFormat="1" x14ac:dyDescent="0.3"/>
    <row r="4728" s="3" customFormat="1" x14ac:dyDescent="0.3"/>
    <row r="4729" s="3" customFormat="1" x14ac:dyDescent="0.3"/>
    <row r="4730" s="3" customFormat="1" x14ac:dyDescent="0.3"/>
    <row r="4731" s="3" customFormat="1" x14ac:dyDescent="0.3"/>
    <row r="4732" s="3" customFormat="1" x14ac:dyDescent="0.3"/>
    <row r="4733" s="3" customFormat="1" x14ac:dyDescent="0.3"/>
    <row r="4734" s="3" customFormat="1" x14ac:dyDescent="0.3"/>
    <row r="4735" s="3" customFormat="1" x14ac:dyDescent="0.3"/>
    <row r="4736" s="3" customFormat="1" x14ac:dyDescent="0.3"/>
    <row r="4737" s="3" customFormat="1" x14ac:dyDescent="0.3"/>
    <row r="4738" s="3" customFormat="1" x14ac:dyDescent="0.3"/>
    <row r="4739" s="3" customFormat="1" x14ac:dyDescent="0.3"/>
    <row r="4740" s="3" customFormat="1" x14ac:dyDescent="0.3"/>
    <row r="4741" s="3" customFormat="1" x14ac:dyDescent="0.3"/>
    <row r="4742" s="3" customFormat="1" x14ac:dyDescent="0.3"/>
    <row r="4743" s="3" customFormat="1" x14ac:dyDescent="0.3"/>
    <row r="4744" s="3" customFormat="1" x14ac:dyDescent="0.3"/>
    <row r="4745" s="3" customFormat="1" x14ac:dyDescent="0.3"/>
    <row r="4746" s="3" customFormat="1" x14ac:dyDescent="0.3"/>
    <row r="4747" s="3" customFormat="1" x14ac:dyDescent="0.3"/>
    <row r="4748" s="3" customFormat="1" x14ac:dyDescent="0.3"/>
    <row r="4749" s="3" customFormat="1" x14ac:dyDescent="0.3"/>
    <row r="4750" s="3" customFormat="1" x14ac:dyDescent="0.3"/>
    <row r="4751" s="3" customFormat="1" x14ac:dyDescent="0.3"/>
    <row r="4752" s="3" customFormat="1" x14ac:dyDescent="0.3"/>
    <row r="4753" s="3" customFormat="1" x14ac:dyDescent="0.3"/>
    <row r="4754" s="3" customFormat="1" x14ac:dyDescent="0.3"/>
    <row r="4755" s="3" customFormat="1" x14ac:dyDescent="0.3"/>
    <row r="4756" s="3" customFormat="1" x14ac:dyDescent="0.3"/>
    <row r="4757" s="3" customFormat="1" x14ac:dyDescent="0.3"/>
    <row r="4758" s="3" customFormat="1" x14ac:dyDescent="0.3"/>
    <row r="4759" s="3" customFormat="1" x14ac:dyDescent="0.3"/>
    <row r="4760" s="3" customFormat="1" x14ac:dyDescent="0.3"/>
    <row r="4761" s="3" customFormat="1" x14ac:dyDescent="0.3"/>
    <row r="4762" s="3" customFormat="1" x14ac:dyDescent="0.3"/>
    <row r="4763" s="3" customFormat="1" x14ac:dyDescent="0.3"/>
    <row r="4764" s="3" customFormat="1" x14ac:dyDescent="0.3"/>
    <row r="4765" s="3" customFormat="1" x14ac:dyDescent="0.3"/>
    <row r="4766" s="3" customFormat="1" x14ac:dyDescent="0.3"/>
    <row r="4767" s="3" customFormat="1" x14ac:dyDescent="0.3"/>
    <row r="4768" s="3" customFormat="1" x14ac:dyDescent="0.3"/>
    <row r="4769" s="3" customFormat="1" x14ac:dyDescent="0.3"/>
    <row r="4770" s="3" customFormat="1" x14ac:dyDescent="0.3"/>
    <row r="4771" s="3" customFormat="1" x14ac:dyDescent="0.3"/>
    <row r="4772" s="3" customFormat="1" x14ac:dyDescent="0.3"/>
    <row r="4773" s="3" customFormat="1" x14ac:dyDescent="0.3"/>
    <row r="4774" s="3" customFormat="1" x14ac:dyDescent="0.3"/>
    <row r="4775" s="3" customFormat="1" x14ac:dyDescent="0.3"/>
    <row r="4776" s="3" customFormat="1" x14ac:dyDescent="0.3"/>
    <row r="4777" s="3" customFormat="1" x14ac:dyDescent="0.3"/>
    <row r="4778" s="3" customFormat="1" x14ac:dyDescent="0.3"/>
    <row r="4779" s="3" customFormat="1" x14ac:dyDescent="0.3"/>
    <row r="4780" s="3" customFormat="1" x14ac:dyDescent="0.3"/>
    <row r="4781" s="3" customFormat="1" x14ac:dyDescent="0.3"/>
    <row r="4782" s="3" customFormat="1" x14ac:dyDescent="0.3"/>
    <row r="4783" s="3" customFormat="1" x14ac:dyDescent="0.3"/>
    <row r="4784" s="3" customFormat="1" x14ac:dyDescent="0.3"/>
    <row r="4785" s="3" customFormat="1" x14ac:dyDescent="0.3"/>
    <row r="4786" s="3" customFormat="1" x14ac:dyDescent="0.3"/>
    <row r="4787" s="3" customFormat="1" x14ac:dyDescent="0.3"/>
    <row r="4788" s="3" customFormat="1" x14ac:dyDescent="0.3"/>
    <row r="4789" s="3" customFormat="1" x14ac:dyDescent="0.3"/>
    <row r="4790" s="3" customFormat="1" x14ac:dyDescent="0.3"/>
    <row r="4791" s="3" customFormat="1" x14ac:dyDescent="0.3"/>
    <row r="4792" s="3" customFormat="1" x14ac:dyDescent="0.3"/>
    <row r="4793" s="3" customFormat="1" x14ac:dyDescent="0.3"/>
    <row r="4794" s="3" customFormat="1" x14ac:dyDescent="0.3"/>
    <row r="4795" s="3" customFormat="1" x14ac:dyDescent="0.3"/>
    <row r="4796" s="3" customFormat="1" x14ac:dyDescent="0.3"/>
    <row r="4797" s="3" customFormat="1" x14ac:dyDescent="0.3"/>
    <row r="4798" s="3" customFormat="1" x14ac:dyDescent="0.3"/>
    <row r="4799" s="3" customFormat="1" x14ac:dyDescent="0.3"/>
    <row r="4800" s="3" customFormat="1" x14ac:dyDescent="0.3"/>
    <row r="4801" s="3" customFormat="1" x14ac:dyDescent="0.3"/>
    <row r="4802" s="3" customFormat="1" x14ac:dyDescent="0.3"/>
    <row r="4803" s="3" customFormat="1" x14ac:dyDescent="0.3"/>
    <row r="4804" s="3" customFormat="1" x14ac:dyDescent="0.3"/>
    <row r="4805" s="3" customFormat="1" x14ac:dyDescent="0.3"/>
    <row r="4806" s="3" customFormat="1" x14ac:dyDescent="0.3"/>
    <row r="4807" s="3" customFormat="1" x14ac:dyDescent="0.3"/>
    <row r="4808" s="3" customFormat="1" x14ac:dyDescent="0.3"/>
    <row r="4809" s="3" customFormat="1" x14ac:dyDescent="0.3"/>
    <row r="4810" s="3" customFormat="1" x14ac:dyDescent="0.3"/>
    <row r="4811" s="3" customFormat="1" x14ac:dyDescent="0.3"/>
    <row r="4812" s="3" customFormat="1" x14ac:dyDescent="0.3"/>
    <row r="4813" s="3" customFormat="1" x14ac:dyDescent="0.3"/>
    <row r="4814" s="3" customFormat="1" x14ac:dyDescent="0.3"/>
    <row r="4815" s="3" customFormat="1" x14ac:dyDescent="0.3"/>
    <row r="4816" s="3" customFormat="1" x14ac:dyDescent="0.3"/>
    <row r="4817" s="3" customFormat="1" x14ac:dyDescent="0.3"/>
    <row r="4818" s="3" customFormat="1" x14ac:dyDescent="0.3"/>
    <row r="4819" s="3" customFormat="1" x14ac:dyDescent="0.3"/>
    <row r="4820" s="3" customFormat="1" x14ac:dyDescent="0.3"/>
    <row r="4821" s="3" customFormat="1" x14ac:dyDescent="0.3"/>
    <row r="4822" s="3" customFormat="1" x14ac:dyDescent="0.3"/>
    <row r="4823" s="3" customFormat="1" x14ac:dyDescent="0.3"/>
    <row r="4824" s="3" customFormat="1" x14ac:dyDescent="0.3"/>
    <row r="4825" s="3" customFormat="1" x14ac:dyDescent="0.3"/>
    <row r="4826" s="3" customFormat="1" x14ac:dyDescent="0.3"/>
    <row r="4827" s="3" customFormat="1" x14ac:dyDescent="0.3"/>
    <row r="4828" s="3" customFormat="1" x14ac:dyDescent="0.3"/>
    <row r="4829" s="3" customFormat="1" x14ac:dyDescent="0.3"/>
    <row r="4830" s="3" customFormat="1" x14ac:dyDescent="0.3"/>
    <row r="4831" s="3" customFormat="1" x14ac:dyDescent="0.3"/>
    <row r="4832" s="3" customFormat="1" x14ac:dyDescent="0.3"/>
    <row r="4833" s="3" customFormat="1" x14ac:dyDescent="0.3"/>
    <row r="4834" s="3" customFormat="1" x14ac:dyDescent="0.3"/>
    <row r="4835" s="3" customFormat="1" x14ac:dyDescent="0.3"/>
    <row r="4836" s="3" customFormat="1" x14ac:dyDescent="0.3"/>
    <row r="4837" s="3" customFormat="1" x14ac:dyDescent="0.3"/>
    <row r="4838" s="3" customFormat="1" x14ac:dyDescent="0.3"/>
    <row r="4839" s="3" customFormat="1" x14ac:dyDescent="0.3"/>
    <row r="4840" s="3" customFormat="1" x14ac:dyDescent="0.3"/>
    <row r="4841" s="3" customFormat="1" x14ac:dyDescent="0.3"/>
    <row r="4842" s="3" customFormat="1" x14ac:dyDescent="0.3"/>
    <row r="4843" s="3" customFormat="1" x14ac:dyDescent="0.3"/>
    <row r="4844" s="3" customFormat="1" x14ac:dyDescent="0.3"/>
    <row r="4845" s="3" customFormat="1" x14ac:dyDescent="0.3"/>
    <row r="4846" s="3" customFormat="1" x14ac:dyDescent="0.3"/>
    <row r="4847" s="3" customFormat="1" x14ac:dyDescent="0.3"/>
    <row r="4848" s="3" customFormat="1" x14ac:dyDescent="0.3"/>
    <row r="4849" s="3" customFormat="1" x14ac:dyDescent="0.3"/>
    <row r="4850" s="3" customFormat="1" x14ac:dyDescent="0.3"/>
    <row r="4851" s="3" customFormat="1" x14ac:dyDescent="0.3"/>
    <row r="4852" s="3" customFormat="1" x14ac:dyDescent="0.3"/>
    <row r="4853" s="3" customFormat="1" x14ac:dyDescent="0.3"/>
    <row r="4854" s="3" customFormat="1" x14ac:dyDescent="0.3"/>
    <row r="4855" s="3" customFormat="1" x14ac:dyDescent="0.3"/>
    <row r="4856" s="3" customFormat="1" x14ac:dyDescent="0.3"/>
    <row r="4857" s="3" customFormat="1" x14ac:dyDescent="0.3"/>
    <row r="4858" s="3" customFormat="1" x14ac:dyDescent="0.3"/>
    <row r="4859" s="3" customFormat="1" x14ac:dyDescent="0.3"/>
    <row r="4860" s="3" customFormat="1" x14ac:dyDescent="0.3"/>
    <row r="4861" s="3" customFormat="1" x14ac:dyDescent="0.3"/>
    <row r="4862" s="3" customFormat="1" x14ac:dyDescent="0.3"/>
    <row r="4863" s="3" customFormat="1" x14ac:dyDescent="0.3"/>
    <row r="4864" s="3" customFormat="1" x14ac:dyDescent="0.3"/>
    <row r="4865" s="3" customFormat="1" x14ac:dyDescent="0.3"/>
    <row r="4866" s="3" customFormat="1" x14ac:dyDescent="0.3"/>
    <row r="4867" s="3" customFormat="1" x14ac:dyDescent="0.3"/>
    <row r="4868" s="3" customFormat="1" x14ac:dyDescent="0.3"/>
    <row r="4869" s="3" customFormat="1" x14ac:dyDescent="0.3"/>
    <row r="4870" s="3" customFormat="1" x14ac:dyDescent="0.3"/>
    <row r="4871" s="3" customFormat="1" x14ac:dyDescent="0.3"/>
    <row r="4872" s="3" customFormat="1" x14ac:dyDescent="0.3"/>
    <row r="4873" s="3" customFormat="1" x14ac:dyDescent="0.3"/>
    <row r="4874" s="3" customFormat="1" x14ac:dyDescent="0.3"/>
    <row r="4875" s="3" customFormat="1" x14ac:dyDescent="0.3"/>
    <row r="4876" s="3" customFormat="1" x14ac:dyDescent="0.3"/>
    <row r="4877" s="3" customFormat="1" x14ac:dyDescent="0.3"/>
    <row r="4878" s="3" customFormat="1" x14ac:dyDescent="0.3"/>
    <row r="4879" s="3" customFormat="1" x14ac:dyDescent="0.3"/>
    <row r="4880" s="3" customFormat="1" x14ac:dyDescent="0.3"/>
    <row r="4881" s="3" customFormat="1" x14ac:dyDescent="0.3"/>
    <row r="4882" s="3" customFormat="1" x14ac:dyDescent="0.3"/>
    <row r="4883" s="3" customFormat="1" x14ac:dyDescent="0.3"/>
    <row r="4884" s="3" customFormat="1" x14ac:dyDescent="0.3"/>
    <row r="4885" s="3" customFormat="1" x14ac:dyDescent="0.3"/>
    <row r="4886" s="3" customFormat="1" x14ac:dyDescent="0.3"/>
    <row r="4887" s="3" customFormat="1" x14ac:dyDescent="0.3"/>
    <row r="4888" s="3" customFormat="1" x14ac:dyDescent="0.3"/>
    <row r="4889" s="3" customFormat="1" x14ac:dyDescent="0.3"/>
    <row r="4890" s="3" customFormat="1" x14ac:dyDescent="0.3"/>
    <row r="4891" s="3" customFormat="1" x14ac:dyDescent="0.3"/>
    <row r="4892" s="3" customFormat="1" x14ac:dyDescent="0.3"/>
    <row r="4893" s="3" customFormat="1" x14ac:dyDescent="0.3"/>
    <row r="4894" s="3" customFormat="1" x14ac:dyDescent="0.3"/>
    <row r="4895" s="3" customFormat="1" x14ac:dyDescent="0.3"/>
    <row r="4896" s="3" customFormat="1" x14ac:dyDescent="0.3"/>
    <row r="4897" s="3" customFormat="1" x14ac:dyDescent="0.3"/>
    <row r="4898" s="3" customFormat="1" x14ac:dyDescent="0.3"/>
    <row r="4899" s="3" customFormat="1" x14ac:dyDescent="0.3"/>
    <row r="4900" s="3" customFormat="1" x14ac:dyDescent="0.3"/>
    <row r="4901" s="3" customFormat="1" x14ac:dyDescent="0.3"/>
    <row r="4902" s="3" customFormat="1" x14ac:dyDescent="0.3"/>
    <row r="4903" s="3" customFormat="1" x14ac:dyDescent="0.3"/>
    <row r="4904" s="3" customFormat="1" x14ac:dyDescent="0.3"/>
    <row r="4905" s="3" customFormat="1" x14ac:dyDescent="0.3"/>
    <row r="4906" s="3" customFormat="1" x14ac:dyDescent="0.3"/>
    <row r="4907" s="3" customFormat="1" x14ac:dyDescent="0.3"/>
    <row r="4908" s="3" customFormat="1" x14ac:dyDescent="0.3"/>
    <row r="4909" s="3" customFormat="1" x14ac:dyDescent="0.3"/>
    <row r="4910" s="3" customFormat="1" x14ac:dyDescent="0.3"/>
    <row r="4911" s="3" customFormat="1" x14ac:dyDescent="0.3"/>
    <row r="4912" s="3" customFormat="1" x14ac:dyDescent="0.3"/>
    <row r="4913" s="3" customFormat="1" x14ac:dyDescent="0.3"/>
    <row r="4914" s="3" customFormat="1" x14ac:dyDescent="0.3"/>
    <row r="4915" s="3" customFormat="1" x14ac:dyDescent="0.3"/>
    <row r="4916" s="3" customFormat="1" x14ac:dyDescent="0.3"/>
    <row r="4917" s="3" customFormat="1" x14ac:dyDescent="0.3"/>
    <row r="4918" s="3" customFormat="1" x14ac:dyDescent="0.3"/>
    <row r="4919" s="3" customFormat="1" x14ac:dyDescent="0.3"/>
    <row r="4920" s="3" customFormat="1" x14ac:dyDescent="0.3"/>
    <row r="4921" s="3" customFormat="1" x14ac:dyDescent="0.3"/>
    <row r="4922" s="3" customFormat="1" x14ac:dyDescent="0.3"/>
    <row r="4923" s="3" customFormat="1" x14ac:dyDescent="0.3"/>
    <row r="4924" s="3" customFormat="1" x14ac:dyDescent="0.3"/>
    <row r="4925" s="3" customFormat="1" x14ac:dyDescent="0.3"/>
    <row r="4926" s="3" customFormat="1" x14ac:dyDescent="0.3"/>
    <row r="4927" s="3" customFormat="1" x14ac:dyDescent="0.3"/>
    <row r="4928" s="3" customFormat="1" x14ac:dyDescent="0.3"/>
    <row r="4929" s="3" customFormat="1" x14ac:dyDescent="0.3"/>
    <row r="4930" s="3" customFormat="1" x14ac:dyDescent="0.3"/>
    <row r="4931" s="3" customFormat="1" x14ac:dyDescent="0.3"/>
    <row r="4932" s="3" customFormat="1" x14ac:dyDescent="0.3"/>
    <row r="4933" s="3" customFormat="1" x14ac:dyDescent="0.3"/>
    <row r="4934" s="3" customFormat="1" x14ac:dyDescent="0.3"/>
    <row r="4935" s="3" customFormat="1" x14ac:dyDescent="0.3"/>
    <row r="4936" s="3" customFormat="1" x14ac:dyDescent="0.3"/>
    <row r="4937" s="3" customFormat="1" x14ac:dyDescent="0.3"/>
    <row r="4938" s="3" customFormat="1" x14ac:dyDescent="0.3"/>
    <row r="4939" s="3" customFormat="1" x14ac:dyDescent="0.3"/>
    <row r="4940" s="3" customFormat="1" x14ac:dyDescent="0.3"/>
    <row r="4941" s="3" customFormat="1" x14ac:dyDescent="0.3"/>
    <row r="4942" s="3" customFormat="1" x14ac:dyDescent="0.3"/>
    <row r="4943" s="3" customFormat="1" x14ac:dyDescent="0.3"/>
    <row r="4944" s="3" customFormat="1" x14ac:dyDescent="0.3"/>
    <row r="4945" s="3" customFormat="1" x14ac:dyDescent="0.3"/>
    <row r="4946" s="3" customFormat="1" x14ac:dyDescent="0.3"/>
    <row r="4947" s="3" customFormat="1" x14ac:dyDescent="0.3"/>
    <row r="4948" s="3" customFormat="1" x14ac:dyDescent="0.3"/>
    <row r="4949" s="3" customFormat="1" x14ac:dyDescent="0.3"/>
    <row r="4950" s="3" customFormat="1" x14ac:dyDescent="0.3"/>
    <row r="4951" s="3" customFormat="1" x14ac:dyDescent="0.3"/>
    <row r="4952" s="3" customFormat="1" x14ac:dyDescent="0.3"/>
    <row r="4953" s="3" customFormat="1" x14ac:dyDescent="0.3"/>
    <row r="4954" s="3" customFormat="1" x14ac:dyDescent="0.3"/>
    <row r="4955" s="3" customFormat="1" x14ac:dyDescent="0.3"/>
    <row r="4956" s="3" customFormat="1" x14ac:dyDescent="0.3"/>
    <row r="4957" s="3" customFormat="1" x14ac:dyDescent="0.3"/>
    <row r="4958" s="3" customFormat="1" x14ac:dyDescent="0.3"/>
    <row r="4959" s="3" customFormat="1" x14ac:dyDescent="0.3"/>
    <row r="4960" s="3" customFormat="1" x14ac:dyDescent="0.3"/>
    <row r="4961" s="3" customFormat="1" x14ac:dyDescent="0.3"/>
    <row r="4962" s="3" customFormat="1" x14ac:dyDescent="0.3"/>
    <row r="4963" s="3" customFormat="1" x14ac:dyDescent="0.3"/>
    <row r="4964" s="3" customFormat="1" x14ac:dyDescent="0.3"/>
    <row r="4965" s="3" customFormat="1" x14ac:dyDescent="0.3"/>
    <row r="4966" s="3" customFormat="1" x14ac:dyDescent="0.3"/>
    <row r="4967" s="3" customFormat="1" x14ac:dyDescent="0.3"/>
    <row r="4968" s="3" customFormat="1" x14ac:dyDescent="0.3"/>
    <row r="4969" s="3" customFormat="1" x14ac:dyDescent="0.3"/>
    <row r="4970" s="3" customFormat="1" x14ac:dyDescent="0.3"/>
    <row r="4971" s="3" customFormat="1" x14ac:dyDescent="0.3"/>
    <row r="4972" s="3" customFormat="1" x14ac:dyDescent="0.3"/>
    <row r="4973" s="3" customFormat="1" x14ac:dyDescent="0.3"/>
    <row r="4974" s="3" customFormat="1" x14ac:dyDescent="0.3"/>
    <row r="4975" s="3" customFormat="1" x14ac:dyDescent="0.3"/>
    <row r="4976" s="3" customFormat="1" x14ac:dyDescent="0.3"/>
    <row r="4977" s="3" customFormat="1" x14ac:dyDescent="0.3"/>
    <row r="4978" s="3" customFormat="1" x14ac:dyDescent="0.3"/>
    <row r="4979" s="3" customFormat="1" x14ac:dyDescent="0.3"/>
    <row r="4980" s="3" customFormat="1" x14ac:dyDescent="0.3"/>
    <row r="4981" s="3" customFormat="1" x14ac:dyDescent="0.3"/>
    <row r="4982" s="3" customFormat="1" x14ac:dyDescent="0.3"/>
    <row r="4983" s="3" customFormat="1" x14ac:dyDescent="0.3"/>
    <row r="4984" s="3" customFormat="1" x14ac:dyDescent="0.3"/>
    <row r="4985" s="3" customFormat="1" x14ac:dyDescent="0.3"/>
    <row r="4986" s="3" customFormat="1" x14ac:dyDescent="0.3"/>
    <row r="4987" s="3" customFormat="1" x14ac:dyDescent="0.3"/>
    <row r="4988" s="3" customFormat="1" x14ac:dyDescent="0.3"/>
    <row r="4989" s="3" customFormat="1" x14ac:dyDescent="0.3"/>
    <row r="4990" s="3" customFormat="1" x14ac:dyDescent="0.3"/>
    <row r="4991" s="3" customFormat="1" x14ac:dyDescent="0.3"/>
    <row r="4992" s="3" customFormat="1" x14ac:dyDescent="0.3"/>
    <row r="4993" s="3" customFormat="1" x14ac:dyDescent="0.3"/>
    <row r="4994" s="3" customFormat="1" x14ac:dyDescent="0.3"/>
    <row r="4995" s="3" customFormat="1" x14ac:dyDescent="0.3"/>
    <row r="4996" s="3" customFormat="1" x14ac:dyDescent="0.3"/>
    <row r="4997" s="3" customFormat="1" x14ac:dyDescent="0.3"/>
    <row r="4998" s="3" customFormat="1" x14ac:dyDescent="0.3"/>
    <row r="4999" s="3" customFormat="1" x14ac:dyDescent="0.3"/>
    <row r="5000" s="3" customFormat="1" x14ac:dyDescent="0.3"/>
    <row r="5001" s="3" customFormat="1" x14ac:dyDescent="0.3"/>
    <row r="5002" s="3" customFormat="1" x14ac:dyDescent="0.3"/>
    <row r="5003" s="3" customFormat="1" x14ac:dyDescent="0.3"/>
    <row r="5004" s="3" customFormat="1" x14ac:dyDescent="0.3"/>
    <row r="5005" s="3" customFormat="1" x14ac:dyDescent="0.3"/>
    <row r="5006" s="3" customFormat="1" x14ac:dyDescent="0.3"/>
    <row r="5007" s="3" customFormat="1" x14ac:dyDescent="0.3"/>
    <row r="5008" s="3" customFormat="1" x14ac:dyDescent="0.3"/>
    <row r="5009" s="3" customFormat="1" x14ac:dyDescent="0.3"/>
    <row r="5010" s="3" customFormat="1" x14ac:dyDescent="0.3"/>
    <row r="5011" s="3" customFormat="1" x14ac:dyDescent="0.3"/>
    <row r="5012" s="3" customFormat="1" x14ac:dyDescent="0.3"/>
    <row r="5013" s="3" customFormat="1" x14ac:dyDescent="0.3"/>
    <row r="5014" s="3" customFormat="1" x14ac:dyDescent="0.3"/>
    <row r="5015" s="3" customFormat="1" x14ac:dyDescent="0.3"/>
    <row r="5016" s="3" customFormat="1" x14ac:dyDescent="0.3"/>
    <row r="5017" s="3" customFormat="1" x14ac:dyDescent="0.3"/>
    <row r="5018" s="3" customFormat="1" x14ac:dyDescent="0.3"/>
    <row r="5019" s="3" customFormat="1" x14ac:dyDescent="0.3"/>
    <row r="5020" s="3" customFormat="1" x14ac:dyDescent="0.3"/>
    <row r="5021" s="3" customFormat="1" x14ac:dyDescent="0.3"/>
    <row r="5022" s="3" customFormat="1" x14ac:dyDescent="0.3"/>
    <row r="5023" s="3" customFormat="1" x14ac:dyDescent="0.3"/>
    <row r="5024" s="3" customFormat="1" x14ac:dyDescent="0.3"/>
    <row r="5025" s="3" customFormat="1" x14ac:dyDescent="0.3"/>
    <row r="5026" s="3" customFormat="1" x14ac:dyDescent="0.3"/>
    <row r="5027" s="3" customFormat="1" x14ac:dyDescent="0.3"/>
    <row r="5028" s="3" customFormat="1" x14ac:dyDescent="0.3"/>
    <row r="5029" s="3" customFormat="1" x14ac:dyDescent="0.3"/>
    <row r="5030" s="3" customFormat="1" x14ac:dyDescent="0.3"/>
    <row r="5031" s="3" customFormat="1" x14ac:dyDescent="0.3"/>
    <row r="5032" s="3" customFormat="1" x14ac:dyDescent="0.3"/>
    <row r="5033" s="3" customFormat="1" x14ac:dyDescent="0.3"/>
    <row r="5034" s="3" customFormat="1" x14ac:dyDescent="0.3"/>
    <row r="5035" s="3" customFormat="1" x14ac:dyDescent="0.3"/>
    <row r="5036" s="3" customFormat="1" x14ac:dyDescent="0.3"/>
    <row r="5037" s="3" customFormat="1" x14ac:dyDescent="0.3"/>
    <row r="5038" s="3" customFormat="1" x14ac:dyDescent="0.3"/>
    <row r="5039" s="3" customFormat="1" x14ac:dyDescent="0.3"/>
    <row r="5040" s="3" customFormat="1" x14ac:dyDescent="0.3"/>
    <row r="5041" s="3" customFormat="1" x14ac:dyDescent="0.3"/>
    <row r="5042" s="3" customFormat="1" x14ac:dyDescent="0.3"/>
    <row r="5043" s="3" customFormat="1" x14ac:dyDescent="0.3"/>
    <row r="5044" s="3" customFormat="1" x14ac:dyDescent="0.3"/>
    <row r="5045" s="3" customFormat="1" x14ac:dyDescent="0.3"/>
    <row r="5046" s="3" customFormat="1" x14ac:dyDescent="0.3"/>
    <row r="5047" s="3" customFormat="1" x14ac:dyDescent="0.3"/>
    <row r="5048" s="3" customFormat="1" x14ac:dyDescent="0.3"/>
    <row r="5049" s="3" customFormat="1" x14ac:dyDescent="0.3"/>
    <row r="5050" s="3" customFormat="1" x14ac:dyDescent="0.3"/>
    <row r="5051" s="3" customFormat="1" x14ac:dyDescent="0.3"/>
    <row r="5052" s="3" customFormat="1" x14ac:dyDescent="0.3"/>
    <row r="5053" s="3" customFormat="1" x14ac:dyDescent="0.3"/>
    <row r="5054" s="3" customFormat="1" x14ac:dyDescent="0.3"/>
    <row r="5055" s="3" customFormat="1" x14ac:dyDescent="0.3"/>
    <row r="5056" s="3" customFormat="1" x14ac:dyDescent="0.3"/>
    <row r="5057" s="3" customFormat="1" x14ac:dyDescent="0.3"/>
    <row r="5058" s="3" customFormat="1" x14ac:dyDescent="0.3"/>
    <row r="5059" s="3" customFormat="1" x14ac:dyDescent="0.3"/>
    <row r="5060" s="3" customFormat="1" x14ac:dyDescent="0.3"/>
    <row r="5061" s="3" customFormat="1" x14ac:dyDescent="0.3"/>
    <row r="5062" s="3" customFormat="1" x14ac:dyDescent="0.3"/>
    <row r="5063" s="3" customFormat="1" x14ac:dyDescent="0.3"/>
    <row r="5064" s="3" customFormat="1" x14ac:dyDescent="0.3"/>
    <row r="5065" s="3" customFormat="1" x14ac:dyDescent="0.3"/>
    <row r="5066" s="3" customFormat="1" x14ac:dyDescent="0.3"/>
    <row r="5067" s="3" customFormat="1" x14ac:dyDescent="0.3"/>
    <row r="5068" s="3" customFormat="1" x14ac:dyDescent="0.3"/>
    <row r="5069" s="3" customFormat="1" x14ac:dyDescent="0.3"/>
    <row r="5070" s="3" customFormat="1" x14ac:dyDescent="0.3"/>
    <row r="5071" s="3" customFormat="1" x14ac:dyDescent="0.3"/>
    <row r="5072" s="3" customFormat="1" x14ac:dyDescent="0.3"/>
    <row r="5073" s="3" customFormat="1" x14ac:dyDescent="0.3"/>
    <row r="5074" s="3" customFormat="1" x14ac:dyDescent="0.3"/>
    <row r="5075" s="3" customFormat="1" x14ac:dyDescent="0.3"/>
    <row r="5076" s="3" customFormat="1" x14ac:dyDescent="0.3"/>
    <row r="5077" s="3" customFormat="1" x14ac:dyDescent="0.3"/>
    <row r="5078" s="3" customFormat="1" x14ac:dyDescent="0.3"/>
    <row r="5079" s="3" customFormat="1" x14ac:dyDescent="0.3"/>
    <row r="5080" s="3" customFormat="1" x14ac:dyDescent="0.3"/>
    <row r="5081" s="3" customFormat="1" x14ac:dyDescent="0.3"/>
    <row r="5082" s="3" customFormat="1" x14ac:dyDescent="0.3"/>
    <row r="5083" s="3" customFormat="1" x14ac:dyDescent="0.3"/>
    <row r="5084" s="3" customFormat="1" x14ac:dyDescent="0.3"/>
    <row r="5085" s="3" customFormat="1" x14ac:dyDescent="0.3"/>
    <row r="5086" s="3" customFormat="1" x14ac:dyDescent="0.3"/>
    <row r="5087" s="3" customFormat="1" x14ac:dyDescent="0.3"/>
    <row r="5088" s="3" customFormat="1" x14ac:dyDescent="0.3"/>
    <row r="5089" s="3" customFormat="1" x14ac:dyDescent="0.3"/>
    <row r="5090" s="3" customFormat="1" x14ac:dyDescent="0.3"/>
    <row r="5091" s="3" customFormat="1" x14ac:dyDescent="0.3"/>
    <row r="5092" s="3" customFormat="1" x14ac:dyDescent="0.3"/>
    <row r="5093" s="3" customFormat="1" x14ac:dyDescent="0.3"/>
    <row r="5094" s="3" customFormat="1" x14ac:dyDescent="0.3"/>
    <row r="5095" s="3" customFormat="1" x14ac:dyDescent="0.3"/>
    <row r="5096" s="3" customFormat="1" x14ac:dyDescent="0.3"/>
    <row r="5097" s="3" customFormat="1" x14ac:dyDescent="0.3"/>
    <row r="5098" s="3" customFormat="1" x14ac:dyDescent="0.3"/>
    <row r="5099" s="3" customFormat="1" x14ac:dyDescent="0.3"/>
    <row r="5100" s="3" customFormat="1" x14ac:dyDescent="0.3"/>
    <row r="5101" s="3" customFormat="1" x14ac:dyDescent="0.3"/>
    <row r="5102" s="3" customFormat="1" x14ac:dyDescent="0.3"/>
    <row r="5103" s="3" customFormat="1" x14ac:dyDescent="0.3"/>
    <row r="5104" s="3" customFormat="1" x14ac:dyDescent="0.3"/>
    <row r="5105" s="3" customFormat="1" x14ac:dyDescent="0.3"/>
    <row r="5106" s="3" customFormat="1" x14ac:dyDescent="0.3"/>
    <row r="5107" s="3" customFormat="1" x14ac:dyDescent="0.3"/>
    <row r="5108" s="3" customFormat="1" x14ac:dyDescent="0.3"/>
    <row r="5109" s="3" customFormat="1" x14ac:dyDescent="0.3"/>
    <row r="5110" s="3" customFormat="1" x14ac:dyDescent="0.3"/>
    <row r="5111" s="3" customFormat="1" x14ac:dyDescent="0.3"/>
    <row r="5112" s="3" customFormat="1" x14ac:dyDescent="0.3"/>
    <row r="5113" s="3" customFormat="1" x14ac:dyDescent="0.3"/>
    <row r="5114" s="3" customFormat="1" x14ac:dyDescent="0.3"/>
    <row r="5115" s="3" customFormat="1" x14ac:dyDescent="0.3"/>
    <row r="5116" s="3" customFormat="1" x14ac:dyDescent="0.3"/>
    <row r="5117" s="3" customFormat="1" x14ac:dyDescent="0.3"/>
    <row r="5118" s="3" customFormat="1" x14ac:dyDescent="0.3"/>
    <row r="5119" s="3" customFormat="1" x14ac:dyDescent="0.3"/>
    <row r="5120" s="3" customFormat="1" x14ac:dyDescent="0.3"/>
    <row r="5121" s="3" customFormat="1" x14ac:dyDescent="0.3"/>
    <row r="5122" s="3" customFormat="1" x14ac:dyDescent="0.3"/>
    <row r="5123" s="3" customFormat="1" x14ac:dyDescent="0.3"/>
    <row r="5124" s="3" customFormat="1" x14ac:dyDescent="0.3"/>
    <row r="5125" s="3" customFormat="1" x14ac:dyDescent="0.3"/>
    <row r="5126" s="3" customFormat="1" x14ac:dyDescent="0.3"/>
    <row r="5127" s="3" customFormat="1" x14ac:dyDescent="0.3"/>
    <row r="5128" s="3" customFormat="1" x14ac:dyDescent="0.3"/>
    <row r="5129" s="3" customFormat="1" x14ac:dyDescent="0.3"/>
    <row r="5130" s="3" customFormat="1" x14ac:dyDescent="0.3"/>
    <row r="5131" s="3" customFormat="1" x14ac:dyDescent="0.3"/>
    <row r="5132" s="3" customFormat="1" x14ac:dyDescent="0.3"/>
    <row r="5133" s="3" customFormat="1" x14ac:dyDescent="0.3"/>
    <row r="5134" s="3" customFormat="1" x14ac:dyDescent="0.3"/>
    <row r="5135" s="3" customFormat="1" x14ac:dyDescent="0.3"/>
    <row r="5136" s="3" customFormat="1" x14ac:dyDescent="0.3"/>
    <row r="5137" s="3" customFormat="1" x14ac:dyDescent="0.3"/>
    <row r="5138" s="3" customFormat="1" x14ac:dyDescent="0.3"/>
    <row r="5139" s="3" customFormat="1" x14ac:dyDescent="0.3"/>
    <row r="5140" s="3" customFormat="1" x14ac:dyDescent="0.3"/>
    <row r="5141" s="3" customFormat="1" x14ac:dyDescent="0.3"/>
    <row r="5142" s="3" customFormat="1" x14ac:dyDescent="0.3"/>
    <row r="5143" s="3" customFormat="1" x14ac:dyDescent="0.3"/>
    <row r="5144" s="3" customFormat="1" x14ac:dyDescent="0.3"/>
    <row r="5145" s="3" customFormat="1" x14ac:dyDescent="0.3"/>
    <row r="5146" s="3" customFormat="1" x14ac:dyDescent="0.3"/>
    <row r="5147" s="3" customFormat="1" x14ac:dyDescent="0.3"/>
    <row r="5148" s="3" customFormat="1" x14ac:dyDescent="0.3"/>
    <row r="5149" s="3" customFormat="1" x14ac:dyDescent="0.3"/>
    <row r="5150" s="3" customFormat="1" x14ac:dyDescent="0.3"/>
    <row r="5151" s="3" customFormat="1" x14ac:dyDescent="0.3"/>
    <row r="5152" s="3" customFormat="1" x14ac:dyDescent="0.3"/>
    <row r="5153" s="3" customFormat="1" x14ac:dyDescent="0.3"/>
    <row r="5154" s="3" customFormat="1" x14ac:dyDescent="0.3"/>
    <row r="5155" s="3" customFormat="1" x14ac:dyDescent="0.3"/>
    <row r="5156" s="3" customFormat="1" x14ac:dyDescent="0.3"/>
    <row r="5157" s="3" customFormat="1" x14ac:dyDescent="0.3"/>
    <row r="5158" s="3" customFormat="1" x14ac:dyDescent="0.3"/>
    <row r="5159" s="3" customFormat="1" x14ac:dyDescent="0.3"/>
    <row r="5160" s="3" customFormat="1" x14ac:dyDescent="0.3"/>
    <row r="5161" s="3" customFormat="1" x14ac:dyDescent="0.3"/>
    <row r="5162" s="3" customFormat="1" x14ac:dyDescent="0.3"/>
    <row r="5163" s="3" customFormat="1" x14ac:dyDescent="0.3"/>
    <row r="5164" s="3" customFormat="1" x14ac:dyDescent="0.3"/>
    <row r="5165" s="3" customFormat="1" x14ac:dyDescent="0.3"/>
    <row r="5166" s="3" customFormat="1" x14ac:dyDescent="0.3"/>
    <row r="5167" s="3" customFormat="1" x14ac:dyDescent="0.3"/>
    <row r="5168" s="3" customFormat="1" x14ac:dyDescent="0.3"/>
    <row r="5169" s="3" customFormat="1" x14ac:dyDescent="0.3"/>
    <row r="5170" s="3" customFormat="1" x14ac:dyDescent="0.3"/>
    <row r="5171" s="3" customFormat="1" x14ac:dyDescent="0.3"/>
    <row r="5172" s="3" customFormat="1" x14ac:dyDescent="0.3"/>
    <row r="5173" s="3" customFormat="1" x14ac:dyDescent="0.3"/>
    <row r="5174" s="3" customFormat="1" x14ac:dyDescent="0.3"/>
    <row r="5175" s="3" customFormat="1" x14ac:dyDescent="0.3"/>
    <row r="5176" s="3" customFormat="1" x14ac:dyDescent="0.3"/>
    <row r="5177" s="3" customFormat="1" x14ac:dyDescent="0.3"/>
    <row r="5178" s="3" customFormat="1" x14ac:dyDescent="0.3"/>
    <row r="5179" s="3" customFormat="1" x14ac:dyDescent="0.3"/>
    <row r="5180" s="3" customFormat="1" x14ac:dyDescent="0.3"/>
    <row r="5181" s="3" customFormat="1" x14ac:dyDescent="0.3"/>
    <row r="5182" s="3" customFormat="1" x14ac:dyDescent="0.3"/>
    <row r="5183" s="3" customFormat="1" x14ac:dyDescent="0.3"/>
    <row r="5184" s="3" customFormat="1" x14ac:dyDescent="0.3"/>
    <row r="5185" s="3" customFormat="1" x14ac:dyDescent="0.3"/>
    <row r="5186" s="3" customFormat="1" x14ac:dyDescent="0.3"/>
    <row r="5187" s="3" customFormat="1" x14ac:dyDescent="0.3"/>
    <row r="5188" s="3" customFormat="1" x14ac:dyDescent="0.3"/>
    <row r="5189" s="3" customFormat="1" x14ac:dyDescent="0.3"/>
    <row r="5190" s="3" customFormat="1" x14ac:dyDescent="0.3"/>
    <row r="5191" s="3" customFormat="1" x14ac:dyDescent="0.3"/>
    <row r="5192" s="3" customFormat="1" x14ac:dyDescent="0.3"/>
    <row r="5193" s="3" customFormat="1" x14ac:dyDescent="0.3"/>
    <row r="5194" s="3" customFormat="1" x14ac:dyDescent="0.3"/>
    <row r="5195" s="3" customFormat="1" x14ac:dyDescent="0.3"/>
    <row r="5196" s="3" customFormat="1" x14ac:dyDescent="0.3"/>
    <row r="5197" s="3" customFormat="1" x14ac:dyDescent="0.3"/>
    <row r="5198" s="3" customFormat="1" x14ac:dyDescent="0.3"/>
    <row r="5199" s="3" customFormat="1" x14ac:dyDescent="0.3"/>
    <row r="5200" s="3" customFormat="1" x14ac:dyDescent="0.3"/>
    <row r="5201" s="3" customFormat="1" x14ac:dyDescent="0.3"/>
    <row r="5202" s="3" customFormat="1" x14ac:dyDescent="0.3"/>
    <row r="5203" s="3" customFormat="1" x14ac:dyDescent="0.3"/>
    <row r="5204" s="3" customFormat="1" x14ac:dyDescent="0.3"/>
    <row r="5205" s="3" customFormat="1" x14ac:dyDescent="0.3"/>
    <row r="5206" s="3" customFormat="1" x14ac:dyDescent="0.3"/>
    <row r="5207" s="3" customFormat="1" x14ac:dyDescent="0.3"/>
    <row r="5208" s="3" customFormat="1" x14ac:dyDescent="0.3"/>
    <row r="5209" s="3" customFormat="1" x14ac:dyDescent="0.3"/>
    <row r="5210" s="3" customFormat="1" x14ac:dyDescent="0.3"/>
    <row r="5211" s="3" customFormat="1" x14ac:dyDescent="0.3"/>
    <row r="5212" s="3" customFormat="1" x14ac:dyDescent="0.3"/>
    <row r="5213" s="3" customFormat="1" x14ac:dyDescent="0.3"/>
    <row r="5214" s="3" customFormat="1" x14ac:dyDescent="0.3"/>
    <row r="5215" s="3" customFormat="1" x14ac:dyDescent="0.3"/>
    <row r="5216" s="3" customFormat="1" x14ac:dyDescent="0.3"/>
    <row r="5217" s="3" customFormat="1" x14ac:dyDescent="0.3"/>
    <row r="5218" s="3" customFormat="1" x14ac:dyDescent="0.3"/>
    <row r="5219" s="3" customFormat="1" x14ac:dyDescent="0.3"/>
    <row r="5220" s="3" customFormat="1" x14ac:dyDescent="0.3"/>
    <row r="5221" s="3" customFormat="1" x14ac:dyDescent="0.3"/>
    <row r="5222" s="3" customFormat="1" x14ac:dyDescent="0.3"/>
    <row r="5223" s="3" customFormat="1" x14ac:dyDescent="0.3"/>
    <row r="5224" s="3" customFormat="1" x14ac:dyDescent="0.3"/>
    <row r="5225" s="3" customFormat="1" x14ac:dyDescent="0.3"/>
    <row r="5226" s="3" customFormat="1" x14ac:dyDescent="0.3"/>
    <row r="5227" s="3" customFormat="1" x14ac:dyDescent="0.3"/>
    <row r="5228" s="3" customFormat="1" x14ac:dyDescent="0.3"/>
    <row r="5229" s="3" customFormat="1" x14ac:dyDescent="0.3"/>
    <row r="5230" s="3" customFormat="1" x14ac:dyDescent="0.3"/>
    <row r="5231" s="3" customFormat="1" x14ac:dyDescent="0.3"/>
    <row r="5232" s="3" customFormat="1" x14ac:dyDescent="0.3"/>
    <row r="5233" s="3" customFormat="1" x14ac:dyDescent="0.3"/>
    <row r="5234" s="3" customFormat="1" x14ac:dyDescent="0.3"/>
    <row r="5235" s="3" customFormat="1" x14ac:dyDescent="0.3"/>
    <row r="5236" s="3" customFormat="1" x14ac:dyDescent="0.3"/>
    <row r="5237" s="3" customFormat="1" x14ac:dyDescent="0.3"/>
    <row r="5238" s="3" customFormat="1" x14ac:dyDescent="0.3"/>
    <row r="5239" s="3" customFormat="1" x14ac:dyDescent="0.3"/>
    <row r="5240" s="3" customFormat="1" x14ac:dyDescent="0.3"/>
    <row r="5241" s="3" customFormat="1" x14ac:dyDescent="0.3"/>
    <row r="5242" s="3" customFormat="1" x14ac:dyDescent="0.3"/>
    <row r="5243" s="3" customFormat="1" x14ac:dyDescent="0.3"/>
    <row r="5244" s="3" customFormat="1" x14ac:dyDescent="0.3"/>
    <row r="5245" s="3" customFormat="1" x14ac:dyDescent="0.3"/>
    <row r="5246" s="3" customFormat="1" x14ac:dyDescent="0.3"/>
    <row r="5247" s="3" customFormat="1" x14ac:dyDescent="0.3"/>
    <row r="5248" s="3" customFormat="1" x14ac:dyDescent="0.3"/>
    <row r="5249" s="3" customFormat="1" x14ac:dyDescent="0.3"/>
    <row r="5250" s="3" customFormat="1" x14ac:dyDescent="0.3"/>
    <row r="5251" s="3" customFormat="1" x14ac:dyDescent="0.3"/>
    <row r="5252" s="3" customFormat="1" x14ac:dyDescent="0.3"/>
    <row r="5253" s="3" customFormat="1" x14ac:dyDescent="0.3"/>
    <row r="5254" s="3" customFormat="1" x14ac:dyDescent="0.3"/>
    <row r="5255" s="3" customFormat="1" x14ac:dyDescent="0.3"/>
    <row r="5256" s="3" customFormat="1" x14ac:dyDescent="0.3"/>
    <row r="5257" s="3" customFormat="1" x14ac:dyDescent="0.3"/>
    <row r="5258" s="3" customFormat="1" x14ac:dyDescent="0.3"/>
    <row r="5259" s="3" customFormat="1" x14ac:dyDescent="0.3"/>
    <row r="5260" s="3" customFormat="1" x14ac:dyDescent="0.3"/>
    <row r="5261" s="3" customFormat="1" x14ac:dyDescent="0.3"/>
    <row r="5262" s="3" customFormat="1" x14ac:dyDescent="0.3"/>
    <row r="5263" s="3" customFormat="1" x14ac:dyDescent="0.3"/>
    <row r="5264" s="3" customFormat="1" x14ac:dyDescent="0.3"/>
    <row r="5265" s="3" customFormat="1" x14ac:dyDescent="0.3"/>
    <row r="5266" s="3" customFormat="1" x14ac:dyDescent="0.3"/>
    <row r="5267" s="3" customFormat="1" x14ac:dyDescent="0.3"/>
    <row r="5268" s="3" customFormat="1" x14ac:dyDescent="0.3"/>
    <row r="5269" s="3" customFormat="1" x14ac:dyDescent="0.3"/>
    <row r="5270" s="3" customFormat="1" x14ac:dyDescent="0.3"/>
    <row r="5271" s="3" customFormat="1" x14ac:dyDescent="0.3"/>
    <row r="5272" s="3" customFormat="1" x14ac:dyDescent="0.3"/>
    <row r="5273" s="3" customFormat="1" x14ac:dyDescent="0.3"/>
    <row r="5274" s="3" customFormat="1" x14ac:dyDescent="0.3"/>
    <row r="5275" s="3" customFormat="1" x14ac:dyDescent="0.3"/>
    <row r="5276" s="3" customFormat="1" x14ac:dyDescent="0.3"/>
    <row r="5277" s="3" customFormat="1" x14ac:dyDescent="0.3"/>
    <row r="5278" s="3" customFormat="1" x14ac:dyDescent="0.3"/>
    <row r="5279" s="3" customFormat="1" x14ac:dyDescent="0.3"/>
    <row r="5280" s="3" customFormat="1" x14ac:dyDescent="0.3"/>
    <row r="5281" s="3" customFormat="1" x14ac:dyDescent="0.3"/>
    <row r="5282" s="3" customFormat="1" x14ac:dyDescent="0.3"/>
    <row r="5283" s="3" customFormat="1" x14ac:dyDescent="0.3"/>
    <row r="5284" s="3" customFormat="1" x14ac:dyDescent="0.3"/>
    <row r="5285" s="3" customFormat="1" x14ac:dyDescent="0.3"/>
    <row r="5286" s="3" customFormat="1" x14ac:dyDescent="0.3"/>
    <row r="5287" s="3" customFormat="1" x14ac:dyDescent="0.3"/>
    <row r="5288" s="3" customFormat="1" x14ac:dyDescent="0.3"/>
    <row r="5289" s="3" customFormat="1" x14ac:dyDescent="0.3"/>
    <row r="5290" s="3" customFormat="1" x14ac:dyDescent="0.3"/>
    <row r="5291" s="3" customFormat="1" x14ac:dyDescent="0.3"/>
    <row r="5292" s="3" customFormat="1" x14ac:dyDescent="0.3"/>
    <row r="5293" s="3" customFormat="1" x14ac:dyDescent="0.3"/>
    <row r="5294" s="3" customFormat="1" x14ac:dyDescent="0.3"/>
    <row r="5295" s="3" customFormat="1" x14ac:dyDescent="0.3"/>
    <row r="5296" s="3" customFormat="1" x14ac:dyDescent="0.3"/>
    <row r="5297" s="3" customFormat="1" x14ac:dyDescent="0.3"/>
    <row r="5298" s="3" customFormat="1" x14ac:dyDescent="0.3"/>
    <row r="5299" s="3" customFormat="1" x14ac:dyDescent="0.3"/>
    <row r="5300" s="3" customFormat="1" x14ac:dyDescent="0.3"/>
    <row r="5301" s="3" customFormat="1" x14ac:dyDescent="0.3"/>
    <row r="5302" s="3" customFormat="1" x14ac:dyDescent="0.3"/>
    <row r="5303" s="3" customFormat="1" x14ac:dyDescent="0.3"/>
    <row r="5304" s="3" customFormat="1" x14ac:dyDescent="0.3"/>
    <row r="5305" s="3" customFormat="1" x14ac:dyDescent="0.3"/>
    <row r="5306" s="3" customFormat="1" x14ac:dyDescent="0.3"/>
    <row r="5307" s="3" customFormat="1" x14ac:dyDescent="0.3"/>
    <row r="5308" s="3" customFormat="1" x14ac:dyDescent="0.3"/>
    <row r="5309" s="3" customFormat="1" x14ac:dyDescent="0.3"/>
    <row r="5310" s="3" customFormat="1" x14ac:dyDescent="0.3"/>
    <row r="5311" s="3" customFormat="1" x14ac:dyDescent="0.3"/>
    <row r="5312" s="3" customFormat="1" x14ac:dyDescent="0.3"/>
    <row r="5313" s="3" customFormat="1" x14ac:dyDescent="0.3"/>
    <row r="5314" s="3" customFormat="1" x14ac:dyDescent="0.3"/>
    <row r="5315" s="3" customFormat="1" x14ac:dyDescent="0.3"/>
    <row r="5316" s="3" customFormat="1" x14ac:dyDescent="0.3"/>
    <row r="5317" s="3" customFormat="1" x14ac:dyDescent="0.3"/>
    <row r="5318" s="3" customFormat="1" x14ac:dyDescent="0.3"/>
    <row r="5319" s="3" customFormat="1" x14ac:dyDescent="0.3"/>
    <row r="5320" s="3" customFormat="1" x14ac:dyDescent="0.3"/>
    <row r="5321" s="3" customFormat="1" x14ac:dyDescent="0.3"/>
    <row r="5322" s="3" customFormat="1" x14ac:dyDescent="0.3"/>
    <row r="5323" s="3" customFormat="1" x14ac:dyDescent="0.3"/>
    <row r="5324" s="3" customFormat="1" x14ac:dyDescent="0.3"/>
    <row r="5325" s="3" customFormat="1" x14ac:dyDescent="0.3"/>
    <row r="5326" s="3" customFormat="1" x14ac:dyDescent="0.3"/>
    <row r="5327" s="3" customFormat="1" x14ac:dyDescent="0.3"/>
    <row r="5328" s="3" customFormat="1" x14ac:dyDescent="0.3"/>
    <row r="5329" s="3" customFormat="1" x14ac:dyDescent="0.3"/>
    <row r="5330" s="3" customFormat="1" x14ac:dyDescent="0.3"/>
    <row r="5331" s="3" customFormat="1" x14ac:dyDescent="0.3"/>
    <row r="5332" s="3" customFormat="1" x14ac:dyDescent="0.3"/>
    <row r="5333" s="3" customFormat="1" x14ac:dyDescent="0.3"/>
    <row r="5334" s="3" customFormat="1" x14ac:dyDescent="0.3"/>
    <row r="5335" s="3" customFormat="1" x14ac:dyDescent="0.3"/>
    <row r="5336" s="3" customFormat="1" x14ac:dyDescent="0.3"/>
    <row r="5337" s="3" customFormat="1" x14ac:dyDescent="0.3"/>
    <row r="5338" s="3" customFormat="1" x14ac:dyDescent="0.3"/>
    <row r="5339" s="3" customFormat="1" x14ac:dyDescent="0.3"/>
    <row r="5340" s="3" customFormat="1" x14ac:dyDescent="0.3"/>
    <row r="5341" s="3" customFormat="1" x14ac:dyDescent="0.3"/>
    <row r="5342" s="3" customFormat="1" x14ac:dyDescent="0.3"/>
    <row r="5343" s="3" customFormat="1" x14ac:dyDescent="0.3"/>
    <row r="5344" s="3" customFormat="1" x14ac:dyDescent="0.3"/>
    <row r="5345" s="3" customFormat="1" x14ac:dyDescent="0.3"/>
    <row r="5346" s="3" customFormat="1" x14ac:dyDescent="0.3"/>
    <row r="5347" s="3" customFormat="1" x14ac:dyDescent="0.3"/>
    <row r="5348" s="3" customFormat="1" x14ac:dyDescent="0.3"/>
    <row r="5349" s="3" customFormat="1" x14ac:dyDescent="0.3"/>
    <row r="5350" s="3" customFormat="1" x14ac:dyDescent="0.3"/>
    <row r="5351" s="3" customFormat="1" x14ac:dyDescent="0.3"/>
    <row r="5352" s="3" customFormat="1" x14ac:dyDescent="0.3"/>
    <row r="5353" s="3" customFormat="1" x14ac:dyDescent="0.3"/>
    <row r="5354" s="3" customFormat="1" x14ac:dyDescent="0.3"/>
    <row r="5355" s="3" customFormat="1" x14ac:dyDescent="0.3"/>
    <row r="5356" s="3" customFormat="1" x14ac:dyDescent="0.3"/>
    <row r="5357" s="3" customFormat="1" x14ac:dyDescent="0.3"/>
    <row r="5358" s="3" customFormat="1" x14ac:dyDescent="0.3"/>
    <row r="5359" s="3" customFormat="1" x14ac:dyDescent="0.3"/>
    <row r="5360" s="3" customFormat="1" x14ac:dyDescent="0.3"/>
    <row r="5361" s="3" customFormat="1" x14ac:dyDescent="0.3"/>
    <row r="5362" s="3" customFormat="1" x14ac:dyDescent="0.3"/>
    <row r="5363" s="3" customFormat="1" x14ac:dyDescent="0.3"/>
    <row r="5364" s="3" customFormat="1" x14ac:dyDescent="0.3"/>
    <row r="5365" s="3" customFormat="1" x14ac:dyDescent="0.3"/>
    <row r="5366" s="3" customFormat="1" x14ac:dyDescent="0.3"/>
    <row r="5367" s="3" customFormat="1" x14ac:dyDescent="0.3"/>
    <row r="5368" s="3" customFormat="1" x14ac:dyDescent="0.3"/>
    <row r="5369" s="3" customFormat="1" x14ac:dyDescent="0.3"/>
    <row r="5370" s="3" customFormat="1" x14ac:dyDescent="0.3"/>
    <row r="5371" s="3" customFormat="1" x14ac:dyDescent="0.3"/>
    <row r="5372" s="3" customFormat="1" x14ac:dyDescent="0.3"/>
    <row r="5373" s="3" customFormat="1" x14ac:dyDescent="0.3"/>
    <row r="5374" s="3" customFormat="1" x14ac:dyDescent="0.3"/>
    <row r="5375" s="3" customFormat="1" x14ac:dyDescent="0.3"/>
    <row r="5376" s="3" customFormat="1" x14ac:dyDescent="0.3"/>
    <row r="5377" s="3" customFormat="1" x14ac:dyDescent="0.3"/>
    <row r="5378" s="3" customFormat="1" x14ac:dyDescent="0.3"/>
    <row r="5379" s="3" customFormat="1" x14ac:dyDescent="0.3"/>
    <row r="5380" s="3" customFormat="1" x14ac:dyDescent="0.3"/>
    <row r="5381" s="3" customFormat="1" x14ac:dyDescent="0.3"/>
    <row r="5382" s="3" customFormat="1" x14ac:dyDescent="0.3"/>
    <row r="5383" s="3" customFormat="1" x14ac:dyDescent="0.3"/>
    <row r="5384" s="3" customFormat="1" x14ac:dyDescent="0.3"/>
    <row r="5385" s="3" customFormat="1" x14ac:dyDescent="0.3"/>
    <row r="5386" s="3" customFormat="1" x14ac:dyDescent="0.3"/>
    <row r="5387" s="3" customFormat="1" x14ac:dyDescent="0.3"/>
    <row r="5388" s="3" customFormat="1" x14ac:dyDescent="0.3"/>
    <row r="5389" s="3" customFormat="1" x14ac:dyDescent="0.3"/>
    <row r="5390" s="3" customFormat="1" x14ac:dyDescent="0.3"/>
    <row r="5391" s="3" customFormat="1" x14ac:dyDescent="0.3"/>
    <row r="5392" s="3" customFormat="1" x14ac:dyDescent="0.3"/>
    <row r="5393" s="3" customFormat="1" x14ac:dyDescent="0.3"/>
    <row r="5394" s="3" customFormat="1" x14ac:dyDescent="0.3"/>
    <row r="5395" s="3" customFormat="1" x14ac:dyDescent="0.3"/>
    <row r="5396" s="3" customFormat="1" x14ac:dyDescent="0.3"/>
    <row r="5397" s="3" customFormat="1" x14ac:dyDescent="0.3"/>
    <row r="5398" s="3" customFormat="1" x14ac:dyDescent="0.3"/>
    <row r="5399" s="3" customFormat="1" x14ac:dyDescent="0.3"/>
    <row r="5400" s="3" customFormat="1" x14ac:dyDescent="0.3"/>
    <row r="5401" s="3" customFormat="1" x14ac:dyDescent="0.3"/>
    <row r="5402" s="3" customFormat="1" x14ac:dyDescent="0.3"/>
    <row r="5403" s="3" customFormat="1" x14ac:dyDescent="0.3"/>
    <row r="5404" s="3" customFormat="1" x14ac:dyDescent="0.3"/>
    <row r="5405" s="3" customFormat="1" x14ac:dyDescent="0.3"/>
    <row r="5406" s="3" customFormat="1" x14ac:dyDescent="0.3"/>
    <row r="5407" s="3" customFormat="1" x14ac:dyDescent="0.3"/>
    <row r="5408" s="3" customFormat="1" x14ac:dyDescent="0.3"/>
    <row r="5409" s="3" customFormat="1" x14ac:dyDescent="0.3"/>
    <row r="5410" s="3" customFormat="1" x14ac:dyDescent="0.3"/>
    <row r="5411" s="3" customFormat="1" x14ac:dyDescent="0.3"/>
    <row r="5412" s="3" customFormat="1" x14ac:dyDescent="0.3"/>
    <row r="5413" s="3" customFormat="1" x14ac:dyDescent="0.3"/>
    <row r="5414" s="3" customFormat="1" x14ac:dyDescent="0.3"/>
    <row r="5415" s="3" customFormat="1" x14ac:dyDescent="0.3"/>
    <row r="5416" s="3" customFormat="1" x14ac:dyDescent="0.3"/>
    <row r="5417" s="3" customFormat="1" x14ac:dyDescent="0.3"/>
    <row r="5418" s="3" customFormat="1" x14ac:dyDescent="0.3"/>
    <row r="5419" s="3" customFormat="1" x14ac:dyDescent="0.3"/>
    <row r="5420" s="3" customFormat="1" x14ac:dyDescent="0.3"/>
    <row r="5421" s="3" customFormat="1" x14ac:dyDescent="0.3"/>
    <row r="5422" s="3" customFormat="1" x14ac:dyDescent="0.3"/>
    <row r="5423" s="3" customFormat="1" x14ac:dyDescent="0.3"/>
    <row r="5424" s="3" customFormat="1" x14ac:dyDescent="0.3"/>
    <row r="5425" s="3" customFormat="1" x14ac:dyDescent="0.3"/>
    <row r="5426" s="3" customFormat="1" x14ac:dyDescent="0.3"/>
    <row r="5427" s="3" customFormat="1" x14ac:dyDescent="0.3"/>
    <row r="5428" s="3" customFormat="1" x14ac:dyDescent="0.3"/>
    <row r="5429" s="3" customFormat="1" x14ac:dyDescent="0.3"/>
    <row r="5430" s="3" customFormat="1" x14ac:dyDescent="0.3"/>
    <row r="5431" s="3" customFormat="1" x14ac:dyDescent="0.3"/>
    <row r="5432" s="3" customFormat="1" x14ac:dyDescent="0.3"/>
    <row r="5433" s="3" customFormat="1" x14ac:dyDescent="0.3"/>
    <row r="5434" s="3" customFormat="1" x14ac:dyDescent="0.3"/>
    <row r="5435" s="3" customFormat="1" x14ac:dyDescent="0.3"/>
    <row r="5436" s="3" customFormat="1" x14ac:dyDescent="0.3"/>
    <row r="5437" s="3" customFormat="1" x14ac:dyDescent="0.3"/>
    <row r="5438" s="3" customFormat="1" x14ac:dyDescent="0.3"/>
    <row r="5439" s="3" customFormat="1" x14ac:dyDescent="0.3"/>
    <row r="5440" s="3" customFormat="1" x14ac:dyDescent="0.3"/>
    <row r="5441" s="3" customFormat="1" x14ac:dyDescent="0.3"/>
    <row r="5442" s="3" customFormat="1" x14ac:dyDescent="0.3"/>
    <row r="5443" s="3" customFormat="1" x14ac:dyDescent="0.3"/>
    <row r="5444" s="3" customFormat="1" x14ac:dyDescent="0.3"/>
    <row r="5445" s="3" customFormat="1" x14ac:dyDescent="0.3"/>
    <row r="5446" s="3" customFormat="1" x14ac:dyDescent="0.3"/>
    <row r="5447" s="3" customFormat="1" x14ac:dyDescent="0.3"/>
    <row r="5448" s="3" customFormat="1" x14ac:dyDescent="0.3"/>
    <row r="5449" s="3" customFormat="1" x14ac:dyDescent="0.3"/>
    <row r="5450" s="3" customFormat="1" x14ac:dyDescent="0.3"/>
    <row r="5451" s="3" customFormat="1" x14ac:dyDescent="0.3"/>
    <row r="5452" s="3" customFormat="1" x14ac:dyDescent="0.3"/>
    <row r="5453" s="3" customFormat="1" x14ac:dyDescent="0.3"/>
    <row r="5454" s="3" customFormat="1" x14ac:dyDescent="0.3"/>
    <row r="5455" s="3" customFormat="1" x14ac:dyDescent="0.3"/>
    <row r="5456" s="3" customFormat="1" x14ac:dyDescent="0.3"/>
    <row r="5457" s="3" customFormat="1" x14ac:dyDescent="0.3"/>
    <row r="5458" s="3" customFormat="1" x14ac:dyDescent="0.3"/>
    <row r="5459" s="3" customFormat="1" x14ac:dyDescent="0.3"/>
    <row r="5460" s="3" customFormat="1" x14ac:dyDescent="0.3"/>
    <row r="5461" s="3" customFormat="1" x14ac:dyDescent="0.3"/>
    <row r="5462" s="3" customFormat="1" x14ac:dyDescent="0.3"/>
    <row r="5463" s="3" customFormat="1" x14ac:dyDescent="0.3"/>
    <row r="5464" s="3" customFormat="1" x14ac:dyDescent="0.3"/>
    <row r="5465" s="3" customFormat="1" x14ac:dyDescent="0.3"/>
    <row r="5466" s="3" customFormat="1" x14ac:dyDescent="0.3"/>
    <row r="5467" s="3" customFormat="1" x14ac:dyDescent="0.3"/>
    <row r="5468" s="3" customFormat="1" x14ac:dyDescent="0.3"/>
    <row r="5469" s="3" customFormat="1" x14ac:dyDescent="0.3"/>
    <row r="5470" s="3" customFormat="1" x14ac:dyDescent="0.3"/>
    <row r="5471" s="3" customFormat="1" x14ac:dyDescent="0.3"/>
    <row r="5472" s="3" customFormat="1" x14ac:dyDescent="0.3"/>
    <row r="5473" s="3" customFormat="1" x14ac:dyDescent="0.3"/>
    <row r="5474" s="3" customFormat="1" x14ac:dyDescent="0.3"/>
    <row r="5475" s="3" customFormat="1" x14ac:dyDescent="0.3"/>
    <row r="5476" s="3" customFormat="1" x14ac:dyDescent="0.3"/>
    <row r="5477" s="3" customFormat="1" x14ac:dyDescent="0.3"/>
    <row r="5478" s="3" customFormat="1" x14ac:dyDescent="0.3"/>
    <row r="5479" s="3" customFormat="1" x14ac:dyDescent="0.3"/>
    <row r="5480" s="3" customFormat="1" x14ac:dyDescent="0.3"/>
    <row r="5481" s="3" customFormat="1" x14ac:dyDescent="0.3"/>
    <row r="5482" s="3" customFormat="1" x14ac:dyDescent="0.3"/>
    <row r="5483" s="3" customFormat="1" x14ac:dyDescent="0.3"/>
    <row r="5484" s="3" customFormat="1" x14ac:dyDescent="0.3"/>
    <row r="5485" s="3" customFormat="1" x14ac:dyDescent="0.3"/>
    <row r="5486" s="3" customFormat="1" x14ac:dyDescent="0.3"/>
    <row r="5487" s="3" customFormat="1" x14ac:dyDescent="0.3"/>
    <row r="5488" s="3" customFormat="1" x14ac:dyDescent="0.3"/>
    <row r="5489" s="3" customFormat="1" x14ac:dyDescent="0.3"/>
    <row r="5490" s="3" customFormat="1" x14ac:dyDescent="0.3"/>
    <row r="5491" s="3" customFormat="1" x14ac:dyDescent="0.3"/>
    <row r="5492" s="3" customFormat="1" x14ac:dyDescent="0.3"/>
    <row r="5493" s="3" customFormat="1" x14ac:dyDescent="0.3"/>
    <row r="5494" s="3" customFormat="1" x14ac:dyDescent="0.3"/>
    <row r="5495" s="3" customFormat="1" x14ac:dyDescent="0.3"/>
    <row r="5496" s="3" customFormat="1" x14ac:dyDescent="0.3"/>
    <row r="5497" s="3" customFormat="1" x14ac:dyDescent="0.3"/>
    <row r="5498" s="3" customFormat="1" x14ac:dyDescent="0.3"/>
    <row r="5499" s="3" customFormat="1" x14ac:dyDescent="0.3"/>
    <row r="5500" s="3" customFormat="1" x14ac:dyDescent="0.3"/>
    <row r="5501" s="3" customFormat="1" x14ac:dyDescent="0.3"/>
    <row r="5502" s="3" customFormat="1" x14ac:dyDescent="0.3"/>
    <row r="5503" s="3" customFormat="1" x14ac:dyDescent="0.3"/>
    <row r="5504" s="3" customFormat="1" x14ac:dyDescent="0.3"/>
    <row r="5505" s="3" customFormat="1" x14ac:dyDescent="0.3"/>
    <row r="5506" s="3" customFormat="1" x14ac:dyDescent="0.3"/>
    <row r="5507" s="3" customFormat="1" x14ac:dyDescent="0.3"/>
    <row r="5508" s="3" customFormat="1" x14ac:dyDescent="0.3"/>
    <row r="5509" s="3" customFormat="1" x14ac:dyDescent="0.3"/>
    <row r="5510" s="3" customFormat="1" x14ac:dyDescent="0.3"/>
    <row r="5511" s="3" customFormat="1" x14ac:dyDescent="0.3"/>
    <row r="5512" s="3" customFormat="1" x14ac:dyDescent="0.3"/>
    <row r="5513" s="3" customFormat="1" x14ac:dyDescent="0.3"/>
    <row r="5514" s="3" customFormat="1" x14ac:dyDescent="0.3"/>
    <row r="5515" s="3" customFormat="1" x14ac:dyDescent="0.3"/>
    <row r="5516" s="3" customFormat="1" x14ac:dyDescent="0.3"/>
    <row r="5517" s="3" customFormat="1" x14ac:dyDescent="0.3"/>
    <row r="5518" s="3" customFormat="1" x14ac:dyDescent="0.3"/>
    <row r="5519" s="3" customFormat="1" x14ac:dyDescent="0.3"/>
    <row r="5520" s="3" customFormat="1" x14ac:dyDescent="0.3"/>
    <row r="5521" s="3" customFormat="1" x14ac:dyDescent="0.3"/>
    <row r="5522" s="3" customFormat="1" x14ac:dyDescent="0.3"/>
    <row r="5523" s="3" customFormat="1" x14ac:dyDescent="0.3"/>
    <row r="5524" s="3" customFormat="1" x14ac:dyDescent="0.3"/>
    <row r="5525" s="3" customFormat="1" x14ac:dyDescent="0.3"/>
    <row r="5526" s="3" customFormat="1" x14ac:dyDescent="0.3"/>
    <row r="5527" s="3" customFormat="1" x14ac:dyDescent="0.3"/>
    <row r="5528" s="3" customFormat="1" x14ac:dyDescent="0.3"/>
    <row r="5529" s="3" customFormat="1" x14ac:dyDescent="0.3"/>
    <row r="5530" s="3" customFormat="1" x14ac:dyDescent="0.3"/>
    <row r="5531" s="3" customFormat="1" x14ac:dyDescent="0.3"/>
    <row r="5532" s="3" customFormat="1" x14ac:dyDescent="0.3"/>
    <row r="5533" s="3" customFormat="1" x14ac:dyDescent="0.3"/>
    <row r="5534" s="3" customFormat="1" x14ac:dyDescent="0.3"/>
    <row r="5535" s="3" customFormat="1" x14ac:dyDescent="0.3"/>
    <row r="5536" s="3" customFormat="1" x14ac:dyDescent="0.3"/>
    <row r="5537" s="3" customFormat="1" x14ac:dyDescent="0.3"/>
    <row r="5538" s="3" customFormat="1" x14ac:dyDescent="0.3"/>
    <row r="5539" s="3" customFormat="1" x14ac:dyDescent="0.3"/>
    <row r="5540" s="3" customFormat="1" x14ac:dyDescent="0.3"/>
    <row r="5541" s="3" customFormat="1" x14ac:dyDescent="0.3"/>
    <row r="5542" s="3" customFormat="1" x14ac:dyDescent="0.3"/>
    <row r="5543" s="3" customFormat="1" x14ac:dyDescent="0.3"/>
    <row r="5544" s="3" customFormat="1" x14ac:dyDescent="0.3"/>
    <row r="5545" s="3" customFormat="1" x14ac:dyDescent="0.3"/>
    <row r="5546" s="3" customFormat="1" x14ac:dyDescent="0.3"/>
    <row r="5547" s="3" customFormat="1" x14ac:dyDescent="0.3"/>
    <row r="5548" s="3" customFormat="1" x14ac:dyDescent="0.3"/>
    <row r="5549" s="3" customFormat="1" x14ac:dyDescent="0.3"/>
    <row r="5550" s="3" customFormat="1" x14ac:dyDescent="0.3"/>
    <row r="5551" s="3" customFormat="1" x14ac:dyDescent="0.3"/>
    <row r="5552" s="3" customFormat="1" x14ac:dyDescent="0.3"/>
    <row r="5553" s="3" customFormat="1" x14ac:dyDescent="0.3"/>
    <row r="5554" s="3" customFormat="1" x14ac:dyDescent="0.3"/>
    <row r="5555" s="3" customFormat="1" x14ac:dyDescent="0.3"/>
    <row r="5556" s="3" customFormat="1" x14ac:dyDescent="0.3"/>
    <row r="5557" s="3" customFormat="1" x14ac:dyDescent="0.3"/>
    <row r="5558" s="3" customFormat="1" x14ac:dyDescent="0.3"/>
    <row r="5559" s="3" customFormat="1" x14ac:dyDescent="0.3"/>
    <row r="5560" s="3" customFormat="1" x14ac:dyDescent="0.3"/>
    <row r="5561" s="3" customFormat="1" x14ac:dyDescent="0.3"/>
    <row r="5562" s="3" customFormat="1" x14ac:dyDescent="0.3"/>
    <row r="5563" s="3" customFormat="1" x14ac:dyDescent="0.3"/>
    <row r="5564" s="3" customFormat="1" x14ac:dyDescent="0.3"/>
    <row r="5565" s="3" customFormat="1" x14ac:dyDescent="0.3"/>
    <row r="5566" s="3" customFormat="1" x14ac:dyDescent="0.3"/>
    <row r="5567" s="3" customFormat="1" x14ac:dyDescent="0.3"/>
    <row r="5568" s="3" customFormat="1" x14ac:dyDescent="0.3"/>
    <row r="5569" s="3" customFormat="1" x14ac:dyDescent="0.3"/>
    <row r="5570" s="3" customFormat="1" x14ac:dyDescent="0.3"/>
    <row r="5571" s="3" customFormat="1" x14ac:dyDescent="0.3"/>
    <row r="5572" s="3" customFormat="1" x14ac:dyDescent="0.3"/>
    <row r="5573" s="3" customFormat="1" x14ac:dyDescent="0.3"/>
    <row r="5574" s="3" customFormat="1" x14ac:dyDescent="0.3"/>
    <row r="5575" s="3" customFormat="1" x14ac:dyDescent="0.3"/>
    <row r="5576" s="3" customFormat="1" x14ac:dyDescent="0.3"/>
    <row r="5577" s="3" customFormat="1" x14ac:dyDescent="0.3"/>
    <row r="5578" s="3" customFormat="1" x14ac:dyDescent="0.3"/>
    <row r="5579" s="3" customFormat="1" x14ac:dyDescent="0.3"/>
    <row r="5580" s="3" customFormat="1" x14ac:dyDescent="0.3"/>
    <row r="5581" s="3" customFormat="1" x14ac:dyDescent="0.3"/>
    <row r="5582" s="3" customFormat="1" x14ac:dyDescent="0.3"/>
    <row r="5583" s="3" customFormat="1" x14ac:dyDescent="0.3"/>
    <row r="5584" s="3" customFormat="1" x14ac:dyDescent="0.3"/>
    <row r="5585" s="3" customFormat="1" x14ac:dyDescent="0.3"/>
    <row r="5586" s="3" customFormat="1" x14ac:dyDescent="0.3"/>
    <row r="5587" s="3" customFormat="1" x14ac:dyDescent="0.3"/>
    <row r="5588" s="3" customFormat="1" x14ac:dyDescent="0.3"/>
    <row r="5589" s="3" customFormat="1" x14ac:dyDescent="0.3"/>
    <row r="5590" s="3" customFormat="1" x14ac:dyDescent="0.3"/>
    <row r="5591" s="3" customFormat="1" x14ac:dyDescent="0.3"/>
    <row r="5592" s="3" customFormat="1" x14ac:dyDescent="0.3"/>
    <row r="5593" s="3" customFormat="1" x14ac:dyDescent="0.3"/>
    <row r="5594" s="3" customFormat="1" x14ac:dyDescent="0.3"/>
    <row r="5595" s="3" customFormat="1" x14ac:dyDescent="0.3"/>
    <row r="5596" s="3" customFormat="1" x14ac:dyDescent="0.3"/>
    <row r="5597" s="3" customFormat="1" x14ac:dyDescent="0.3"/>
    <row r="5598" s="3" customFormat="1" x14ac:dyDescent="0.3"/>
    <row r="5599" s="3" customFormat="1" x14ac:dyDescent="0.3"/>
    <row r="5600" s="3" customFormat="1" x14ac:dyDescent="0.3"/>
    <row r="5601" s="3" customFormat="1" x14ac:dyDescent="0.3"/>
    <row r="5602" s="3" customFormat="1" x14ac:dyDescent="0.3"/>
    <row r="5603" s="3" customFormat="1" x14ac:dyDescent="0.3"/>
    <row r="5604" s="3" customFormat="1" x14ac:dyDescent="0.3"/>
    <row r="5605" s="3" customFormat="1" x14ac:dyDescent="0.3"/>
    <row r="5606" s="3" customFormat="1" x14ac:dyDescent="0.3"/>
    <row r="5607" s="3" customFormat="1" x14ac:dyDescent="0.3"/>
    <row r="5608" s="3" customFormat="1" x14ac:dyDescent="0.3"/>
    <row r="5609" s="3" customFormat="1" x14ac:dyDescent="0.3"/>
    <row r="5610" s="3" customFormat="1" x14ac:dyDescent="0.3"/>
    <row r="5611" s="3" customFormat="1" x14ac:dyDescent="0.3"/>
    <row r="5612" s="3" customFormat="1" x14ac:dyDescent="0.3"/>
    <row r="5613" s="3" customFormat="1" x14ac:dyDescent="0.3"/>
    <row r="5614" s="3" customFormat="1" x14ac:dyDescent="0.3"/>
    <row r="5615" s="3" customFormat="1" x14ac:dyDescent="0.3"/>
    <row r="5616" s="3" customFormat="1" x14ac:dyDescent="0.3"/>
    <row r="5617" s="3" customFormat="1" x14ac:dyDescent="0.3"/>
    <row r="5618" s="3" customFormat="1" x14ac:dyDescent="0.3"/>
    <row r="5619" s="3" customFormat="1" x14ac:dyDescent="0.3"/>
    <row r="5620" s="3" customFormat="1" x14ac:dyDescent="0.3"/>
    <row r="5621" s="3" customFormat="1" x14ac:dyDescent="0.3"/>
    <row r="5622" s="3" customFormat="1" x14ac:dyDescent="0.3"/>
    <row r="5623" s="3" customFormat="1" x14ac:dyDescent="0.3"/>
    <row r="5624" s="3" customFormat="1" x14ac:dyDescent="0.3"/>
    <row r="5625" s="3" customFormat="1" x14ac:dyDescent="0.3"/>
    <row r="5626" s="3" customFormat="1" x14ac:dyDescent="0.3"/>
    <row r="5627" s="3" customFormat="1" x14ac:dyDescent="0.3"/>
    <row r="5628" s="3" customFormat="1" x14ac:dyDescent="0.3"/>
    <row r="5629" s="3" customFormat="1" x14ac:dyDescent="0.3"/>
    <row r="5630" s="3" customFormat="1" x14ac:dyDescent="0.3"/>
    <row r="5631" s="3" customFormat="1" x14ac:dyDescent="0.3"/>
    <row r="5632" s="3" customFormat="1" x14ac:dyDescent="0.3"/>
    <row r="5633" s="3" customFormat="1" x14ac:dyDescent="0.3"/>
    <row r="5634" s="3" customFormat="1" x14ac:dyDescent="0.3"/>
    <row r="5635" s="3" customFormat="1" x14ac:dyDescent="0.3"/>
    <row r="5636" s="3" customFormat="1" x14ac:dyDescent="0.3"/>
    <row r="5637" s="3" customFormat="1" x14ac:dyDescent="0.3"/>
    <row r="5638" s="3" customFormat="1" x14ac:dyDescent="0.3"/>
    <row r="5639" s="3" customFormat="1" x14ac:dyDescent="0.3"/>
    <row r="5640" s="3" customFormat="1" x14ac:dyDescent="0.3"/>
    <row r="5641" s="3" customFormat="1" x14ac:dyDescent="0.3"/>
    <row r="5642" s="3" customFormat="1" x14ac:dyDescent="0.3"/>
    <row r="5643" s="3" customFormat="1" x14ac:dyDescent="0.3"/>
    <row r="5644" s="3" customFormat="1" x14ac:dyDescent="0.3"/>
    <row r="5645" s="3" customFormat="1" x14ac:dyDescent="0.3"/>
    <row r="5646" s="3" customFormat="1" x14ac:dyDescent="0.3"/>
    <row r="5647" s="3" customFormat="1" x14ac:dyDescent="0.3"/>
    <row r="5648" s="3" customFormat="1" x14ac:dyDescent="0.3"/>
    <row r="5649" s="3" customFormat="1" x14ac:dyDescent="0.3"/>
    <row r="5650" s="3" customFormat="1" x14ac:dyDescent="0.3"/>
    <row r="5651" s="3" customFormat="1" x14ac:dyDescent="0.3"/>
    <row r="5652" s="3" customFormat="1" x14ac:dyDescent="0.3"/>
    <row r="5653" s="3" customFormat="1" x14ac:dyDescent="0.3"/>
    <row r="5654" s="3" customFormat="1" x14ac:dyDescent="0.3"/>
    <row r="5655" s="3" customFormat="1" x14ac:dyDescent="0.3"/>
    <row r="5656" s="3" customFormat="1" x14ac:dyDescent="0.3"/>
    <row r="5657" s="3" customFormat="1" x14ac:dyDescent="0.3"/>
    <row r="5658" s="3" customFormat="1" x14ac:dyDescent="0.3"/>
    <row r="5659" s="3" customFormat="1" x14ac:dyDescent="0.3"/>
    <row r="5660" s="3" customFormat="1" x14ac:dyDescent="0.3"/>
    <row r="5661" s="3" customFormat="1" x14ac:dyDescent="0.3"/>
    <row r="5662" s="3" customFormat="1" x14ac:dyDescent="0.3"/>
    <row r="5663" s="3" customFormat="1" x14ac:dyDescent="0.3"/>
    <row r="5664" s="3" customFormat="1" x14ac:dyDescent="0.3"/>
    <row r="5665" s="3" customFormat="1" x14ac:dyDescent="0.3"/>
    <row r="5666" s="3" customFormat="1" x14ac:dyDescent="0.3"/>
    <row r="5667" s="3" customFormat="1" x14ac:dyDescent="0.3"/>
    <row r="5668" s="3" customFormat="1" x14ac:dyDescent="0.3"/>
    <row r="5669" s="3" customFormat="1" x14ac:dyDescent="0.3"/>
    <row r="5670" s="3" customFormat="1" x14ac:dyDescent="0.3"/>
    <row r="5671" s="3" customFormat="1" x14ac:dyDescent="0.3"/>
    <row r="5672" s="3" customFormat="1" x14ac:dyDescent="0.3"/>
    <row r="5673" s="3" customFormat="1" x14ac:dyDescent="0.3"/>
    <row r="5674" s="3" customFormat="1" x14ac:dyDescent="0.3"/>
    <row r="5675" s="3" customFormat="1" x14ac:dyDescent="0.3"/>
    <row r="5676" s="3" customFormat="1" x14ac:dyDescent="0.3"/>
    <row r="5677" s="3" customFormat="1" x14ac:dyDescent="0.3"/>
    <row r="5678" s="3" customFormat="1" x14ac:dyDescent="0.3"/>
    <row r="5679" s="3" customFormat="1" x14ac:dyDescent="0.3"/>
    <row r="5680" s="3" customFormat="1" x14ac:dyDescent="0.3"/>
    <row r="5681" s="3" customFormat="1" x14ac:dyDescent="0.3"/>
    <row r="5682" s="3" customFormat="1" x14ac:dyDescent="0.3"/>
    <row r="5683" s="3" customFormat="1" x14ac:dyDescent="0.3"/>
    <row r="5684" s="3" customFormat="1" x14ac:dyDescent="0.3"/>
    <row r="5685" s="3" customFormat="1" x14ac:dyDescent="0.3"/>
    <row r="5686" s="3" customFormat="1" x14ac:dyDescent="0.3"/>
    <row r="5687" s="3" customFormat="1" x14ac:dyDescent="0.3"/>
    <row r="5688" s="3" customFormat="1" x14ac:dyDescent="0.3"/>
    <row r="5689" s="3" customFormat="1" x14ac:dyDescent="0.3"/>
    <row r="5690" s="3" customFormat="1" x14ac:dyDescent="0.3"/>
    <row r="5691" s="3" customFormat="1" x14ac:dyDescent="0.3"/>
    <row r="5692" s="3" customFormat="1" x14ac:dyDescent="0.3"/>
    <row r="5693" s="3" customFormat="1" x14ac:dyDescent="0.3"/>
    <row r="5694" s="3" customFormat="1" x14ac:dyDescent="0.3"/>
    <row r="5695" s="3" customFormat="1" x14ac:dyDescent="0.3"/>
    <row r="5696" s="3" customFormat="1" x14ac:dyDescent="0.3"/>
    <row r="5697" s="3" customFormat="1" x14ac:dyDescent="0.3"/>
    <row r="5698" s="3" customFormat="1" x14ac:dyDescent="0.3"/>
    <row r="5699" s="3" customFormat="1" x14ac:dyDescent="0.3"/>
    <row r="5700" s="3" customFormat="1" x14ac:dyDescent="0.3"/>
    <row r="5701" s="3" customFormat="1" x14ac:dyDescent="0.3"/>
    <row r="5702" s="3" customFormat="1" x14ac:dyDescent="0.3"/>
    <row r="5703" s="3" customFormat="1" x14ac:dyDescent="0.3"/>
    <row r="5704" s="3" customFormat="1" x14ac:dyDescent="0.3"/>
    <row r="5705" s="3" customFormat="1" x14ac:dyDescent="0.3"/>
    <row r="5706" s="3" customFormat="1" x14ac:dyDescent="0.3"/>
    <row r="5707" s="3" customFormat="1" x14ac:dyDescent="0.3"/>
    <row r="5708" s="3" customFormat="1" x14ac:dyDescent="0.3"/>
    <row r="5709" s="3" customFormat="1" x14ac:dyDescent="0.3"/>
    <row r="5710" s="3" customFormat="1" x14ac:dyDescent="0.3"/>
    <row r="5711" s="3" customFormat="1" x14ac:dyDescent="0.3"/>
    <row r="5712" s="3" customFormat="1" x14ac:dyDescent="0.3"/>
    <row r="5713" s="3" customFormat="1" x14ac:dyDescent="0.3"/>
    <row r="5714" s="3" customFormat="1" x14ac:dyDescent="0.3"/>
    <row r="5715" s="3" customFormat="1" x14ac:dyDescent="0.3"/>
    <row r="5716" s="3" customFormat="1" x14ac:dyDescent="0.3"/>
    <row r="5717" s="3" customFormat="1" x14ac:dyDescent="0.3"/>
    <row r="5718" s="3" customFormat="1" x14ac:dyDescent="0.3"/>
    <row r="5719" s="3" customFormat="1" x14ac:dyDescent="0.3"/>
    <row r="5720" s="3" customFormat="1" x14ac:dyDescent="0.3"/>
    <row r="5721" s="3" customFormat="1" x14ac:dyDescent="0.3"/>
    <row r="5722" s="3" customFormat="1" x14ac:dyDescent="0.3"/>
    <row r="5723" s="3" customFormat="1" x14ac:dyDescent="0.3"/>
    <row r="5724" s="3" customFormat="1" x14ac:dyDescent="0.3"/>
    <row r="5725" s="3" customFormat="1" x14ac:dyDescent="0.3"/>
    <row r="5726" s="3" customFormat="1" x14ac:dyDescent="0.3"/>
    <row r="5727" s="3" customFormat="1" x14ac:dyDescent="0.3"/>
    <row r="5728" s="3" customFormat="1" x14ac:dyDescent="0.3"/>
    <row r="5729" s="3" customFormat="1" x14ac:dyDescent="0.3"/>
    <row r="5730" s="3" customFormat="1" x14ac:dyDescent="0.3"/>
    <row r="5731" s="3" customFormat="1" x14ac:dyDescent="0.3"/>
    <row r="5732" s="3" customFormat="1" x14ac:dyDescent="0.3"/>
    <row r="5733" s="3" customFormat="1" x14ac:dyDescent="0.3"/>
    <row r="5734" s="3" customFormat="1" x14ac:dyDescent="0.3"/>
    <row r="5735" s="3" customFormat="1" x14ac:dyDescent="0.3"/>
    <row r="5736" s="3" customFormat="1" x14ac:dyDescent="0.3"/>
    <row r="5737" s="3" customFormat="1" x14ac:dyDescent="0.3"/>
    <row r="5738" s="3" customFormat="1" x14ac:dyDescent="0.3"/>
    <row r="5739" s="3" customFormat="1" x14ac:dyDescent="0.3"/>
    <row r="5740" s="3" customFormat="1" x14ac:dyDescent="0.3"/>
    <row r="5741" s="3" customFormat="1" x14ac:dyDescent="0.3"/>
    <row r="5742" s="3" customFormat="1" x14ac:dyDescent="0.3"/>
    <row r="5743" s="3" customFormat="1" x14ac:dyDescent="0.3"/>
    <row r="5744" s="3" customFormat="1" x14ac:dyDescent="0.3"/>
    <row r="5745" s="3" customFormat="1" x14ac:dyDescent="0.3"/>
    <row r="5746" s="3" customFormat="1" x14ac:dyDescent="0.3"/>
    <row r="5747" s="3" customFormat="1" x14ac:dyDescent="0.3"/>
    <row r="5748" s="3" customFormat="1" x14ac:dyDescent="0.3"/>
    <row r="5749" s="3" customFormat="1" x14ac:dyDescent="0.3"/>
    <row r="5750" s="3" customFormat="1" x14ac:dyDescent="0.3"/>
    <row r="5751" s="3" customFormat="1" x14ac:dyDescent="0.3"/>
    <row r="5752" s="3" customFormat="1" x14ac:dyDescent="0.3"/>
    <row r="5753" s="3" customFormat="1" x14ac:dyDescent="0.3"/>
    <row r="5754" s="3" customFormat="1" x14ac:dyDescent="0.3"/>
    <row r="5755" s="3" customFormat="1" x14ac:dyDescent="0.3"/>
    <row r="5756" s="3" customFormat="1" x14ac:dyDescent="0.3"/>
    <row r="5757" s="3" customFormat="1" x14ac:dyDescent="0.3"/>
    <row r="5758" s="3" customFormat="1" x14ac:dyDescent="0.3"/>
    <row r="5759" s="3" customFormat="1" x14ac:dyDescent="0.3"/>
    <row r="5760" s="3" customFormat="1" x14ac:dyDescent="0.3"/>
    <row r="5761" s="3" customFormat="1" x14ac:dyDescent="0.3"/>
    <row r="5762" s="3" customFormat="1" x14ac:dyDescent="0.3"/>
    <row r="5763" s="3" customFormat="1" x14ac:dyDescent="0.3"/>
    <row r="5764" s="3" customFormat="1" x14ac:dyDescent="0.3"/>
    <row r="5765" s="3" customFormat="1" x14ac:dyDescent="0.3"/>
    <row r="5766" s="3" customFormat="1" x14ac:dyDescent="0.3"/>
    <row r="5767" s="3" customFormat="1" x14ac:dyDescent="0.3"/>
    <row r="5768" s="3" customFormat="1" x14ac:dyDescent="0.3"/>
    <row r="5769" s="3" customFormat="1" x14ac:dyDescent="0.3"/>
    <row r="5770" s="3" customFormat="1" x14ac:dyDescent="0.3"/>
    <row r="5771" s="3" customFormat="1" x14ac:dyDescent="0.3"/>
    <row r="5772" s="3" customFormat="1" x14ac:dyDescent="0.3"/>
    <row r="5773" s="3" customFormat="1" x14ac:dyDescent="0.3"/>
    <row r="5774" s="3" customFormat="1" x14ac:dyDescent="0.3"/>
    <row r="5775" s="3" customFormat="1" x14ac:dyDescent="0.3"/>
    <row r="5776" s="3" customFormat="1" x14ac:dyDescent="0.3"/>
    <row r="5777" s="3" customFormat="1" x14ac:dyDescent="0.3"/>
    <row r="5778" s="3" customFormat="1" x14ac:dyDescent="0.3"/>
    <row r="5779" s="3" customFormat="1" x14ac:dyDescent="0.3"/>
    <row r="5780" s="3" customFormat="1" x14ac:dyDescent="0.3"/>
    <row r="5781" s="3" customFormat="1" x14ac:dyDescent="0.3"/>
    <row r="5782" s="3" customFormat="1" x14ac:dyDescent="0.3"/>
    <row r="5783" s="3" customFormat="1" x14ac:dyDescent="0.3"/>
    <row r="5784" s="3" customFormat="1" x14ac:dyDescent="0.3"/>
    <row r="5785" s="3" customFormat="1" x14ac:dyDescent="0.3"/>
    <row r="5786" s="3" customFormat="1" x14ac:dyDescent="0.3"/>
    <row r="5787" s="3" customFormat="1" x14ac:dyDescent="0.3"/>
    <row r="5788" s="3" customFormat="1" x14ac:dyDescent="0.3"/>
    <row r="5789" s="3" customFormat="1" x14ac:dyDescent="0.3"/>
    <row r="5790" s="3" customFormat="1" x14ac:dyDescent="0.3"/>
    <row r="5791" s="3" customFormat="1" x14ac:dyDescent="0.3"/>
    <row r="5792" s="3" customFormat="1" x14ac:dyDescent="0.3"/>
    <row r="5793" s="3" customFormat="1" x14ac:dyDescent="0.3"/>
    <row r="5794" s="3" customFormat="1" x14ac:dyDescent="0.3"/>
    <row r="5795" s="3" customFormat="1" x14ac:dyDescent="0.3"/>
    <row r="5796" s="3" customFormat="1" x14ac:dyDescent="0.3"/>
    <row r="5797" s="3" customFormat="1" x14ac:dyDescent="0.3"/>
    <row r="5798" s="3" customFormat="1" x14ac:dyDescent="0.3"/>
    <row r="5799" s="3" customFormat="1" x14ac:dyDescent="0.3"/>
    <row r="5800" s="3" customFormat="1" x14ac:dyDescent="0.3"/>
    <row r="5801" s="3" customFormat="1" x14ac:dyDescent="0.3"/>
    <row r="5802" s="3" customFormat="1" x14ac:dyDescent="0.3"/>
    <row r="5803" s="3" customFormat="1" x14ac:dyDescent="0.3"/>
    <row r="5804" s="3" customFormat="1" x14ac:dyDescent="0.3"/>
    <row r="5805" s="3" customFormat="1" x14ac:dyDescent="0.3"/>
    <row r="5806" s="3" customFormat="1" x14ac:dyDescent="0.3"/>
    <row r="5807" s="3" customFormat="1" x14ac:dyDescent="0.3"/>
    <row r="5808" s="3" customFormat="1" x14ac:dyDescent="0.3"/>
    <row r="5809" s="3" customFormat="1" x14ac:dyDescent="0.3"/>
    <row r="5810" s="3" customFormat="1" x14ac:dyDescent="0.3"/>
    <row r="5811" s="3" customFormat="1" x14ac:dyDescent="0.3"/>
    <row r="5812" s="3" customFormat="1" x14ac:dyDescent="0.3"/>
    <row r="5813" s="3" customFormat="1" x14ac:dyDescent="0.3"/>
    <row r="5814" s="3" customFormat="1" x14ac:dyDescent="0.3"/>
    <row r="5815" s="3" customFormat="1" x14ac:dyDescent="0.3"/>
    <row r="5816" s="3" customFormat="1" x14ac:dyDescent="0.3"/>
    <row r="5817" s="3" customFormat="1" x14ac:dyDescent="0.3"/>
    <row r="5818" s="3" customFormat="1" x14ac:dyDescent="0.3"/>
    <row r="5819" s="3" customFormat="1" x14ac:dyDescent="0.3"/>
    <row r="5820" s="3" customFormat="1" x14ac:dyDescent="0.3"/>
    <row r="5821" s="3" customFormat="1" x14ac:dyDescent="0.3"/>
    <row r="5822" s="3" customFormat="1" x14ac:dyDescent="0.3"/>
    <row r="5823" s="3" customFormat="1" x14ac:dyDescent="0.3"/>
    <row r="5824" s="3" customFormat="1" x14ac:dyDescent="0.3"/>
    <row r="5825" s="3" customFormat="1" x14ac:dyDescent="0.3"/>
    <row r="5826" s="3" customFormat="1" x14ac:dyDescent="0.3"/>
    <row r="5827" s="3" customFormat="1" x14ac:dyDescent="0.3"/>
    <row r="5828" s="3" customFormat="1" x14ac:dyDescent="0.3"/>
    <row r="5829" s="3" customFormat="1" x14ac:dyDescent="0.3"/>
    <row r="5830" s="3" customFormat="1" x14ac:dyDescent="0.3"/>
    <row r="5831" s="3" customFormat="1" x14ac:dyDescent="0.3"/>
    <row r="5832" s="3" customFormat="1" x14ac:dyDescent="0.3"/>
    <row r="5833" s="3" customFormat="1" x14ac:dyDescent="0.3"/>
    <row r="5834" s="3" customFormat="1" x14ac:dyDescent="0.3"/>
    <row r="5835" s="3" customFormat="1" x14ac:dyDescent="0.3"/>
    <row r="5836" s="3" customFormat="1" x14ac:dyDescent="0.3"/>
    <row r="5837" s="3" customFormat="1" x14ac:dyDescent="0.3"/>
    <row r="5838" s="3" customFormat="1" x14ac:dyDescent="0.3"/>
    <row r="5839" s="3" customFormat="1" x14ac:dyDescent="0.3"/>
    <row r="5840" s="3" customFormat="1" x14ac:dyDescent="0.3"/>
    <row r="5841" s="3" customFormat="1" x14ac:dyDescent="0.3"/>
    <row r="5842" s="3" customFormat="1" x14ac:dyDescent="0.3"/>
    <row r="5843" s="3" customFormat="1" x14ac:dyDescent="0.3"/>
    <row r="5844" s="3" customFormat="1" x14ac:dyDescent="0.3"/>
    <row r="5845" s="3" customFormat="1" x14ac:dyDescent="0.3"/>
    <row r="5846" s="3" customFormat="1" x14ac:dyDescent="0.3"/>
    <row r="5847" s="3" customFormat="1" x14ac:dyDescent="0.3"/>
    <row r="5848" s="3" customFormat="1" x14ac:dyDescent="0.3"/>
    <row r="5849" s="3" customFormat="1" x14ac:dyDescent="0.3"/>
    <row r="5850" s="3" customFormat="1" x14ac:dyDescent="0.3"/>
    <row r="5851" s="3" customFormat="1" x14ac:dyDescent="0.3"/>
    <row r="5852" s="3" customFormat="1" x14ac:dyDescent="0.3"/>
    <row r="5853" s="3" customFormat="1" x14ac:dyDescent="0.3"/>
    <row r="5854" s="3" customFormat="1" x14ac:dyDescent="0.3"/>
    <row r="5855" s="3" customFormat="1" x14ac:dyDescent="0.3"/>
    <row r="5856" s="3" customFormat="1" x14ac:dyDescent="0.3"/>
    <row r="5857" s="3" customFormat="1" x14ac:dyDescent="0.3"/>
    <row r="5858" s="3" customFormat="1" x14ac:dyDescent="0.3"/>
    <row r="5859" s="3" customFormat="1" x14ac:dyDescent="0.3"/>
    <row r="5860" s="3" customFormat="1" x14ac:dyDescent="0.3"/>
    <row r="5861" s="3" customFormat="1" x14ac:dyDescent="0.3"/>
    <row r="5862" s="3" customFormat="1" x14ac:dyDescent="0.3"/>
    <row r="5863" s="3" customFormat="1" x14ac:dyDescent="0.3"/>
    <row r="5864" s="3" customFormat="1" x14ac:dyDescent="0.3"/>
    <row r="5865" s="3" customFormat="1" x14ac:dyDescent="0.3"/>
    <row r="5866" s="3" customFormat="1" x14ac:dyDescent="0.3"/>
    <row r="5867" s="3" customFormat="1" x14ac:dyDescent="0.3"/>
    <row r="5868" s="3" customFormat="1" x14ac:dyDescent="0.3"/>
    <row r="5869" s="3" customFormat="1" x14ac:dyDescent="0.3"/>
    <row r="5870" s="3" customFormat="1" x14ac:dyDescent="0.3"/>
    <row r="5871" s="3" customFormat="1" x14ac:dyDescent="0.3"/>
    <row r="5872" s="3" customFormat="1" x14ac:dyDescent="0.3"/>
    <row r="5873" s="3" customFormat="1" x14ac:dyDescent="0.3"/>
    <row r="5874" s="3" customFormat="1" x14ac:dyDescent="0.3"/>
    <row r="5875" s="3" customFormat="1" x14ac:dyDescent="0.3"/>
    <row r="5876" s="3" customFormat="1" x14ac:dyDescent="0.3"/>
    <row r="5877" s="3" customFormat="1" x14ac:dyDescent="0.3"/>
    <row r="5878" s="3" customFormat="1" x14ac:dyDescent="0.3"/>
    <row r="5879" s="3" customFormat="1" x14ac:dyDescent="0.3"/>
    <row r="5880" s="3" customFormat="1" x14ac:dyDescent="0.3"/>
    <row r="5881" s="3" customFormat="1" x14ac:dyDescent="0.3"/>
    <row r="5882" s="3" customFormat="1" x14ac:dyDescent="0.3"/>
    <row r="5883" s="3" customFormat="1" x14ac:dyDescent="0.3"/>
    <row r="5884" s="3" customFormat="1" x14ac:dyDescent="0.3"/>
    <row r="5885" s="3" customFormat="1" x14ac:dyDescent="0.3"/>
    <row r="5886" s="3" customFormat="1" x14ac:dyDescent="0.3"/>
    <row r="5887" s="3" customFormat="1" x14ac:dyDescent="0.3"/>
    <row r="5888" s="3" customFormat="1" x14ac:dyDescent="0.3"/>
    <row r="5889" s="3" customFormat="1" x14ac:dyDescent="0.3"/>
    <row r="5890" s="3" customFormat="1" x14ac:dyDescent="0.3"/>
    <row r="5891" s="3" customFormat="1" x14ac:dyDescent="0.3"/>
    <row r="5892" s="3" customFormat="1" x14ac:dyDescent="0.3"/>
    <row r="5893" s="3" customFormat="1" x14ac:dyDescent="0.3"/>
    <row r="5894" s="3" customFormat="1" x14ac:dyDescent="0.3"/>
    <row r="5895" s="3" customFormat="1" x14ac:dyDescent="0.3"/>
    <row r="5896" s="3" customFormat="1" x14ac:dyDescent="0.3"/>
    <row r="5897" s="3" customFormat="1" x14ac:dyDescent="0.3"/>
    <row r="5898" s="3" customFormat="1" x14ac:dyDescent="0.3"/>
    <row r="5899" s="3" customFormat="1" x14ac:dyDescent="0.3"/>
    <row r="5900" s="3" customFormat="1" x14ac:dyDescent="0.3"/>
    <row r="5901" s="3" customFormat="1" x14ac:dyDescent="0.3"/>
    <row r="5902" s="3" customFormat="1" x14ac:dyDescent="0.3"/>
    <row r="5903" s="3" customFormat="1" x14ac:dyDescent="0.3"/>
    <row r="5904" s="3" customFormat="1" x14ac:dyDescent="0.3"/>
    <row r="5905" s="3" customFormat="1" x14ac:dyDescent="0.3"/>
    <row r="5906" s="3" customFormat="1" x14ac:dyDescent="0.3"/>
    <row r="5907" s="3" customFormat="1" x14ac:dyDescent="0.3"/>
    <row r="5908" s="3" customFormat="1" x14ac:dyDescent="0.3"/>
    <row r="5909" s="3" customFormat="1" x14ac:dyDescent="0.3"/>
    <row r="5910" s="3" customFormat="1" x14ac:dyDescent="0.3"/>
    <row r="5911" s="3" customFormat="1" x14ac:dyDescent="0.3"/>
    <row r="5912" s="3" customFormat="1" x14ac:dyDescent="0.3"/>
    <row r="5913" s="3" customFormat="1" x14ac:dyDescent="0.3"/>
    <row r="5914" s="3" customFormat="1" x14ac:dyDescent="0.3"/>
    <row r="5915" s="3" customFormat="1" x14ac:dyDescent="0.3"/>
    <row r="5916" s="3" customFormat="1" x14ac:dyDescent="0.3"/>
    <row r="5917" s="3" customFormat="1" x14ac:dyDescent="0.3"/>
    <row r="5918" s="3" customFormat="1" x14ac:dyDescent="0.3"/>
    <row r="5919" s="3" customFormat="1" x14ac:dyDescent="0.3"/>
    <row r="5920" s="3" customFormat="1" x14ac:dyDescent="0.3"/>
    <row r="5921" s="3" customFormat="1" x14ac:dyDescent="0.3"/>
    <row r="5922" s="3" customFormat="1" x14ac:dyDescent="0.3"/>
    <row r="5923" s="3" customFormat="1" x14ac:dyDescent="0.3"/>
    <row r="5924" s="3" customFormat="1" x14ac:dyDescent="0.3"/>
    <row r="5925" s="3" customFormat="1" x14ac:dyDescent="0.3"/>
    <row r="5926" s="3" customFormat="1" x14ac:dyDescent="0.3"/>
    <row r="5927" s="3" customFormat="1" x14ac:dyDescent="0.3"/>
    <row r="5928" s="3" customFormat="1" x14ac:dyDescent="0.3"/>
    <row r="5929" s="3" customFormat="1" x14ac:dyDescent="0.3"/>
    <row r="5930" s="3" customFormat="1" x14ac:dyDescent="0.3"/>
    <row r="5931" s="3" customFormat="1" x14ac:dyDescent="0.3"/>
    <row r="5932" s="3" customFormat="1" x14ac:dyDescent="0.3"/>
    <row r="5933" s="3" customFormat="1" x14ac:dyDescent="0.3"/>
    <row r="5934" s="3" customFormat="1" x14ac:dyDescent="0.3"/>
    <row r="5935" s="3" customFormat="1" x14ac:dyDescent="0.3"/>
    <row r="5936" s="3" customFormat="1" x14ac:dyDescent="0.3"/>
    <row r="5937" s="3" customFormat="1" x14ac:dyDescent="0.3"/>
    <row r="5938" s="3" customFormat="1" x14ac:dyDescent="0.3"/>
    <row r="5939" s="3" customFormat="1" x14ac:dyDescent="0.3"/>
    <row r="5940" s="3" customFormat="1" x14ac:dyDescent="0.3"/>
    <row r="5941" s="3" customFormat="1" x14ac:dyDescent="0.3"/>
    <row r="5942" s="3" customFormat="1" x14ac:dyDescent="0.3"/>
    <row r="5943" s="3" customFormat="1" x14ac:dyDescent="0.3"/>
    <row r="5944" s="3" customFormat="1" x14ac:dyDescent="0.3"/>
    <row r="5945" s="3" customFormat="1" x14ac:dyDescent="0.3"/>
    <row r="5946" s="3" customFormat="1" x14ac:dyDescent="0.3"/>
    <row r="5947" s="3" customFormat="1" x14ac:dyDescent="0.3"/>
    <row r="5948" s="3" customFormat="1" x14ac:dyDescent="0.3"/>
    <row r="5949" s="3" customFormat="1" x14ac:dyDescent="0.3"/>
    <row r="5950" s="3" customFormat="1" x14ac:dyDescent="0.3"/>
    <row r="5951" s="3" customFormat="1" x14ac:dyDescent="0.3"/>
    <row r="5952" s="3" customFormat="1" x14ac:dyDescent="0.3"/>
    <row r="5953" s="3" customFormat="1" x14ac:dyDescent="0.3"/>
    <row r="5954" s="3" customFormat="1" x14ac:dyDescent="0.3"/>
    <row r="5955" s="3" customFormat="1" x14ac:dyDescent="0.3"/>
    <row r="5956" s="3" customFormat="1" x14ac:dyDescent="0.3"/>
    <row r="5957" s="3" customFormat="1" x14ac:dyDescent="0.3"/>
    <row r="5958" s="3" customFormat="1" x14ac:dyDescent="0.3"/>
    <row r="5959" s="3" customFormat="1" x14ac:dyDescent="0.3"/>
    <row r="5960" s="3" customFormat="1" x14ac:dyDescent="0.3"/>
    <row r="5961" s="3" customFormat="1" x14ac:dyDescent="0.3"/>
    <row r="5962" s="3" customFormat="1" x14ac:dyDescent="0.3"/>
    <row r="5963" s="3" customFormat="1" x14ac:dyDescent="0.3"/>
    <row r="5964" s="3" customFormat="1" x14ac:dyDescent="0.3"/>
    <row r="5965" s="3" customFormat="1" x14ac:dyDescent="0.3"/>
    <row r="5966" s="3" customFormat="1" x14ac:dyDescent="0.3"/>
    <row r="5967" s="3" customFormat="1" x14ac:dyDescent="0.3"/>
    <row r="5968" s="3" customFormat="1" x14ac:dyDescent="0.3"/>
    <row r="5969" s="3" customFormat="1" x14ac:dyDescent="0.3"/>
    <row r="5970" s="3" customFormat="1" x14ac:dyDescent="0.3"/>
    <row r="5971" s="3" customFormat="1" x14ac:dyDescent="0.3"/>
    <row r="5972" s="3" customFormat="1" x14ac:dyDescent="0.3"/>
    <row r="5973" s="3" customFormat="1" x14ac:dyDescent="0.3"/>
    <row r="5974" s="3" customFormat="1" x14ac:dyDescent="0.3"/>
    <row r="5975" s="3" customFormat="1" x14ac:dyDescent="0.3"/>
    <row r="5976" s="3" customFormat="1" x14ac:dyDescent="0.3"/>
    <row r="5977" s="3" customFormat="1" x14ac:dyDescent="0.3"/>
    <row r="5978" s="3" customFormat="1" x14ac:dyDescent="0.3"/>
    <row r="5979" s="3" customFormat="1" x14ac:dyDescent="0.3"/>
    <row r="5980" s="3" customFormat="1" x14ac:dyDescent="0.3"/>
    <row r="5981" s="3" customFormat="1" x14ac:dyDescent="0.3"/>
    <row r="5982" s="3" customFormat="1" x14ac:dyDescent="0.3"/>
    <row r="5983" s="3" customFormat="1" x14ac:dyDescent="0.3"/>
    <row r="5984" s="3" customFormat="1" x14ac:dyDescent="0.3"/>
    <row r="5985" s="3" customFormat="1" x14ac:dyDescent="0.3"/>
    <row r="5986" s="3" customFormat="1" x14ac:dyDescent="0.3"/>
    <row r="5987" s="3" customFormat="1" x14ac:dyDescent="0.3"/>
    <row r="5988" s="3" customFormat="1" x14ac:dyDescent="0.3"/>
    <row r="5989" s="3" customFormat="1" x14ac:dyDescent="0.3"/>
    <row r="5990" s="3" customFormat="1" x14ac:dyDescent="0.3"/>
    <row r="5991" s="3" customFormat="1" x14ac:dyDescent="0.3"/>
    <row r="5992" s="3" customFormat="1" x14ac:dyDescent="0.3"/>
    <row r="5993" s="3" customFormat="1" x14ac:dyDescent="0.3"/>
    <row r="5994" s="3" customFormat="1" x14ac:dyDescent="0.3"/>
    <row r="5995" s="3" customFormat="1" x14ac:dyDescent="0.3"/>
    <row r="5996" s="3" customFormat="1" x14ac:dyDescent="0.3"/>
    <row r="5997" s="3" customFormat="1" x14ac:dyDescent="0.3"/>
    <row r="5998" s="3" customFormat="1" x14ac:dyDescent="0.3"/>
    <row r="5999" s="3" customFormat="1" x14ac:dyDescent="0.3"/>
    <row r="6000" s="3" customFormat="1" x14ac:dyDescent="0.3"/>
    <row r="6001" s="3" customFormat="1" x14ac:dyDescent="0.3"/>
    <row r="6002" s="3" customFormat="1" x14ac:dyDescent="0.3"/>
    <row r="6003" s="3" customFormat="1" x14ac:dyDescent="0.3"/>
    <row r="6004" s="3" customFormat="1" x14ac:dyDescent="0.3"/>
    <row r="6005" s="3" customFormat="1" x14ac:dyDescent="0.3"/>
    <row r="6006" s="3" customFormat="1" x14ac:dyDescent="0.3"/>
    <row r="6007" s="3" customFormat="1" x14ac:dyDescent="0.3"/>
    <row r="6008" s="3" customFormat="1" x14ac:dyDescent="0.3"/>
    <row r="6009" s="3" customFormat="1" x14ac:dyDescent="0.3"/>
    <row r="6010" s="3" customFormat="1" x14ac:dyDescent="0.3"/>
    <row r="6011" s="3" customFormat="1" x14ac:dyDescent="0.3"/>
    <row r="6012" s="3" customFormat="1" x14ac:dyDescent="0.3"/>
    <row r="6013" s="3" customFormat="1" x14ac:dyDescent="0.3"/>
    <row r="6014" s="3" customFormat="1" x14ac:dyDescent="0.3"/>
    <row r="6015" s="3" customFormat="1" x14ac:dyDescent="0.3"/>
    <row r="6016" s="3" customFormat="1" x14ac:dyDescent="0.3"/>
    <row r="6017" s="3" customFormat="1" x14ac:dyDescent="0.3"/>
    <row r="6018" s="3" customFormat="1" x14ac:dyDescent="0.3"/>
    <row r="6019" s="3" customFormat="1" x14ac:dyDescent="0.3"/>
    <row r="6020" s="3" customFormat="1" x14ac:dyDescent="0.3"/>
    <row r="6021" s="3" customFormat="1" x14ac:dyDescent="0.3"/>
    <row r="6022" s="3" customFormat="1" x14ac:dyDescent="0.3"/>
    <row r="6023" s="3" customFormat="1" x14ac:dyDescent="0.3"/>
    <row r="6024" s="3" customFormat="1" x14ac:dyDescent="0.3"/>
    <row r="6025" s="3" customFormat="1" x14ac:dyDescent="0.3"/>
    <row r="6026" s="3" customFormat="1" x14ac:dyDescent="0.3"/>
    <row r="6027" s="3" customFormat="1" x14ac:dyDescent="0.3"/>
    <row r="6028" s="3" customFormat="1" x14ac:dyDescent="0.3"/>
    <row r="6029" s="3" customFormat="1" x14ac:dyDescent="0.3"/>
    <row r="6030" s="3" customFormat="1" x14ac:dyDescent="0.3"/>
    <row r="6031" s="3" customFormat="1" x14ac:dyDescent="0.3"/>
    <row r="6032" s="3" customFormat="1" x14ac:dyDescent="0.3"/>
    <row r="6033" s="3" customFormat="1" x14ac:dyDescent="0.3"/>
    <row r="6034" s="3" customFormat="1" x14ac:dyDescent="0.3"/>
    <row r="6035" s="3" customFormat="1" x14ac:dyDescent="0.3"/>
    <row r="6036" s="3" customFormat="1" x14ac:dyDescent="0.3"/>
    <row r="6037" s="3" customFormat="1" x14ac:dyDescent="0.3"/>
    <row r="6038" s="3" customFormat="1" x14ac:dyDescent="0.3"/>
    <row r="6039" s="3" customFormat="1" x14ac:dyDescent="0.3"/>
    <row r="6040" s="3" customFormat="1" x14ac:dyDescent="0.3"/>
    <row r="6041" s="3" customFormat="1" x14ac:dyDescent="0.3"/>
    <row r="6042" s="3" customFormat="1" x14ac:dyDescent="0.3"/>
    <row r="6043" s="3" customFormat="1" x14ac:dyDescent="0.3"/>
    <row r="6044" s="3" customFormat="1" x14ac:dyDescent="0.3"/>
    <row r="6045" s="3" customFormat="1" x14ac:dyDescent="0.3"/>
    <row r="6046" s="3" customFormat="1" x14ac:dyDescent="0.3"/>
    <row r="6047" s="3" customFormat="1" x14ac:dyDescent="0.3"/>
    <row r="6048" s="3" customFormat="1" x14ac:dyDescent="0.3"/>
    <row r="6049" s="3" customFormat="1" x14ac:dyDescent="0.3"/>
    <row r="6050" s="3" customFormat="1" x14ac:dyDescent="0.3"/>
    <row r="6051" s="3" customFormat="1" x14ac:dyDescent="0.3"/>
    <row r="6052" s="3" customFormat="1" x14ac:dyDescent="0.3"/>
    <row r="6053" s="3" customFormat="1" x14ac:dyDescent="0.3"/>
    <row r="6054" s="3" customFormat="1" x14ac:dyDescent="0.3"/>
    <row r="6055" s="3" customFormat="1" x14ac:dyDescent="0.3"/>
    <row r="6056" s="3" customFormat="1" x14ac:dyDescent="0.3"/>
    <row r="6057" s="3" customFormat="1" x14ac:dyDescent="0.3"/>
    <row r="6058" s="3" customFormat="1" x14ac:dyDescent="0.3"/>
    <row r="6059" s="3" customFormat="1" x14ac:dyDescent="0.3"/>
    <row r="6060" s="3" customFormat="1" x14ac:dyDescent="0.3"/>
    <row r="6061" s="3" customFormat="1" x14ac:dyDescent="0.3"/>
    <row r="6062" s="3" customFormat="1" x14ac:dyDescent="0.3"/>
    <row r="6063" s="3" customFormat="1" x14ac:dyDescent="0.3"/>
    <row r="6064" s="3" customFormat="1" x14ac:dyDescent="0.3"/>
    <row r="6065" s="3" customFormat="1" x14ac:dyDescent="0.3"/>
    <row r="6066" s="3" customFormat="1" x14ac:dyDescent="0.3"/>
    <row r="6067" s="3" customFormat="1" x14ac:dyDescent="0.3"/>
    <row r="6068" s="3" customFormat="1" x14ac:dyDescent="0.3"/>
    <row r="6069" s="3" customFormat="1" x14ac:dyDescent="0.3"/>
    <row r="6070" s="3" customFormat="1" x14ac:dyDescent="0.3"/>
    <row r="6071" s="3" customFormat="1" x14ac:dyDescent="0.3"/>
    <row r="6072" s="3" customFormat="1" x14ac:dyDescent="0.3"/>
    <row r="6073" s="3" customFormat="1" x14ac:dyDescent="0.3"/>
    <row r="6074" s="3" customFormat="1" x14ac:dyDescent="0.3"/>
    <row r="6075" s="3" customFormat="1" x14ac:dyDescent="0.3"/>
    <row r="6076" s="3" customFormat="1" x14ac:dyDescent="0.3"/>
    <row r="6077" s="3" customFormat="1" x14ac:dyDescent="0.3"/>
    <row r="6078" s="3" customFormat="1" x14ac:dyDescent="0.3"/>
    <row r="6079" s="3" customFormat="1" x14ac:dyDescent="0.3"/>
    <row r="6080" s="3" customFormat="1" x14ac:dyDescent="0.3"/>
    <row r="6081" s="3" customFormat="1" x14ac:dyDescent="0.3"/>
    <row r="6082" s="3" customFormat="1" x14ac:dyDescent="0.3"/>
    <row r="6083" s="3" customFormat="1" x14ac:dyDescent="0.3"/>
    <row r="6084" s="3" customFormat="1" x14ac:dyDescent="0.3"/>
    <row r="6085" s="3" customFormat="1" x14ac:dyDescent="0.3"/>
    <row r="6086" s="3" customFormat="1" x14ac:dyDescent="0.3"/>
    <row r="6087" s="3" customFormat="1" x14ac:dyDescent="0.3"/>
    <row r="6088" s="3" customFormat="1" x14ac:dyDescent="0.3"/>
    <row r="6089" s="3" customFormat="1" x14ac:dyDescent="0.3"/>
    <row r="6090" s="3" customFormat="1" x14ac:dyDescent="0.3"/>
    <row r="6091" s="3" customFormat="1" x14ac:dyDescent="0.3"/>
    <row r="6092" s="3" customFormat="1" x14ac:dyDescent="0.3"/>
    <row r="6093" s="3" customFormat="1" x14ac:dyDescent="0.3"/>
    <row r="6094" s="3" customFormat="1" x14ac:dyDescent="0.3"/>
    <row r="6095" s="3" customFormat="1" x14ac:dyDescent="0.3"/>
    <row r="6096" s="3" customFormat="1" x14ac:dyDescent="0.3"/>
    <row r="6097" s="3" customFormat="1" x14ac:dyDescent="0.3"/>
    <row r="6098" s="3" customFormat="1" x14ac:dyDescent="0.3"/>
    <row r="6099" s="3" customFormat="1" x14ac:dyDescent="0.3"/>
    <row r="6100" s="3" customFormat="1" x14ac:dyDescent="0.3"/>
    <row r="6101" s="3" customFormat="1" x14ac:dyDescent="0.3"/>
    <row r="6102" s="3" customFormat="1" x14ac:dyDescent="0.3"/>
    <row r="6103" s="3" customFormat="1" x14ac:dyDescent="0.3"/>
    <row r="6104" s="3" customFormat="1" x14ac:dyDescent="0.3"/>
    <row r="6105" s="3" customFormat="1" x14ac:dyDescent="0.3"/>
    <row r="6106" s="3" customFormat="1" x14ac:dyDescent="0.3"/>
    <row r="6107" s="3" customFormat="1" x14ac:dyDescent="0.3"/>
    <row r="6108" s="3" customFormat="1" x14ac:dyDescent="0.3"/>
    <row r="6109" s="3" customFormat="1" x14ac:dyDescent="0.3"/>
    <row r="6110" s="3" customFormat="1" x14ac:dyDescent="0.3"/>
    <row r="6111" s="3" customFormat="1" x14ac:dyDescent="0.3"/>
    <row r="6112" s="3" customFormat="1" x14ac:dyDescent="0.3"/>
    <row r="6113" s="3" customFormat="1" x14ac:dyDescent="0.3"/>
    <row r="6114" s="3" customFormat="1" x14ac:dyDescent="0.3"/>
    <row r="6115" s="3" customFormat="1" x14ac:dyDescent="0.3"/>
    <row r="6116" s="3" customFormat="1" x14ac:dyDescent="0.3"/>
    <row r="6117" s="3" customFormat="1" x14ac:dyDescent="0.3"/>
    <row r="6118" s="3" customFormat="1" x14ac:dyDescent="0.3"/>
    <row r="6119" s="3" customFormat="1" x14ac:dyDescent="0.3"/>
    <row r="6120" s="3" customFormat="1" x14ac:dyDescent="0.3"/>
    <row r="6121" s="3" customFormat="1" x14ac:dyDescent="0.3"/>
    <row r="6122" s="3" customFormat="1" x14ac:dyDescent="0.3"/>
    <row r="6123" s="3" customFormat="1" x14ac:dyDescent="0.3"/>
    <row r="6124" s="3" customFormat="1" x14ac:dyDescent="0.3"/>
    <row r="6125" s="3" customFormat="1" x14ac:dyDescent="0.3"/>
    <row r="6126" s="3" customFormat="1" x14ac:dyDescent="0.3"/>
    <row r="6127" s="3" customFormat="1" x14ac:dyDescent="0.3"/>
    <row r="6128" s="3" customFormat="1" x14ac:dyDescent="0.3"/>
    <row r="6129" s="3" customFormat="1" x14ac:dyDescent="0.3"/>
    <row r="6130" s="3" customFormat="1" x14ac:dyDescent="0.3"/>
    <row r="6131" s="3" customFormat="1" x14ac:dyDescent="0.3"/>
    <row r="6132" s="3" customFormat="1" x14ac:dyDescent="0.3"/>
    <row r="6133" s="3" customFormat="1" x14ac:dyDescent="0.3"/>
    <row r="6134" s="3" customFormat="1" x14ac:dyDescent="0.3"/>
    <row r="6135" s="3" customFormat="1" x14ac:dyDescent="0.3"/>
    <row r="6136" s="3" customFormat="1" x14ac:dyDescent="0.3"/>
    <row r="6137" s="3" customFormat="1" x14ac:dyDescent="0.3"/>
    <row r="6138" s="3" customFormat="1" x14ac:dyDescent="0.3"/>
    <row r="6139" s="3" customFormat="1" x14ac:dyDescent="0.3"/>
    <row r="6140" s="3" customFormat="1" x14ac:dyDescent="0.3"/>
    <row r="6141" s="3" customFormat="1" x14ac:dyDescent="0.3"/>
    <row r="6142" s="3" customFormat="1" x14ac:dyDescent="0.3"/>
    <row r="6143" s="3" customFormat="1" x14ac:dyDescent="0.3"/>
    <row r="6144" s="3" customFormat="1" x14ac:dyDescent="0.3"/>
    <row r="6145" s="3" customFormat="1" x14ac:dyDescent="0.3"/>
    <row r="6146" s="3" customFormat="1" x14ac:dyDescent="0.3"/>
    <row r="6147" s="3" customFormat="1" x14ac:dyDescent="0.3"/>
    <row r="6148" s="3" customFormat="1" x14ac:dyDescent="0.3"/>
    <row r="6149" s="3" customFormat="1" x14ac:dyDescent="0.3"/>
    <row r="6150" s="3" customFormat="1" x14ac:dyDescent="0.3"/>
    <row r="6151" s="3" customFormat="1" x14ac:dyDescent="0.3"/>
    <row r="6152" s="3" customFormat="1" x14ac:dyDescent="0.3"/>
    <row r="6153" s="3" customFormat="1" x14ac:dyDescent="0.3"/>
    <row r="6154" s="3" customFormat="1" x14ac:dyDescent="0.3"/>
    <row r="6155" s="3" customFormat="1" x14ac:dyDescent="0.3"/>
    <row r="6156" s="3" customFormat="1" x14ac:dyDescent="0.3"/>
    <row r="6157" s="3" customFormat="1" x14ac:dyDescent="0.3"/>
    <row r="6158" s="3" customFormat="1" x14ac:dyDescent="0.3"/>
    <row r="6159" s="3" customFormat="1" x14ac:dyDescent="0.3"/>
    <row r="6160" s="3" customFormat="1" x14ac:dyDescent="0.3"/>
    <row r="6161" s="3" customFormat="1" x14ac:dyDescent="0.3"/>
    <row r="6162" s="3" customFormat="1" x14ac:dyDescent="0.3"/>
    <row r="6163" s="3" customFormat="1" x14ac:dyDescent="0.3"/>
    <row r="6164" s="3" customFormat="1" x14ac:dyDescent="0.3"/>
    <row r="6165" s="3" customFormat="1" x14ac:dyDescent="0.3"/>
    <row r="6166" s="3" customFormat="1" x14ac:dyDescent="0.3"/>
    <row r="6167" s="3" customFormat="1" x14ac:dyDescent="0.3"/>
    <row r="6168" s="3" customFormat="1" x14ac:dyDescent="0.3"/>
    <row r="6169" s="3" customFormat="1" x14ac:dyDescent="0.3"/>
    <row r="6170" s="3" customFormat="1" x14ac:dyDescent="0.3"/>
    <row r="6171" s="3" customFormat="1" x14ac:dyDescent="0.3"/>
    <row r="6172" s="3" customFormat="1" x14ac:dyDescent="0.3"/>
    <row r="6173" s="3" customFormat="1" x14ac:dyDescent="0.3"/>
    <row r="6174" s="3" customFormat="1" x14ac:dyDescent="0.3"/>
    <row r="6175" s="3" customFormat="1" x14ac:dyDescent="0.3"/>
    <row r="6176" s="3" customFormat="1" x14ac:dyDescent="0.3"/>
    <row r="6177" s="3" customFormat="1" x14ac:dyDescent="0.3"/>
    <row r="6178" s="3" customFormat="1" x14ac:dyDescent="0.3"/>
    <row r="6179" s="3" customFormat="1" x14ac:dyDescent="0.3"/>
    <row r="6180" s="3" customFormat="1" x14ac:dyDescent="0.3"/>
    <row r="6181" s="3" customFormat="1" x14ac:dyDescent="0.3"/>
    <row r="6182" s="3" customFormat="1" x14ac:dyDescent="0.3"/>
    <row r="6183" s="3" customFormat="1" x14ac:dyDescent="0.3"/>
    <row r="6184" s="3" customFormat="1" x14ac:dyDescent="0.3"/>
    <row r="6185" s="3" customFormat="1" x14ac:dyDescent="0.3"/>
    <row r="6186" s="3" customFormat="1" x14ac:dyDescent="0.3"/>
    <row r="6187" s="3" customFormat="1" x14ac:dyDescent="0.3"/>
    <row r="6188" s="3" customFormat="1" x14ac:dyDescent="0.3"/>
    <row r="6189" s="3" customFormat="1" x14ac:dyDescent="0.3"/>
    <row r="6190" s="3" customFormat="1" x14ac:dyDescent="0.3"/>
    <row r="6191" s="3" customFormat="1" x14ac:dyDescent="0.3"/>
    <row r="6192" s="3" customFormat="1" x14ac:dyDescent="0.3"/>
    <row r="6193" s="3" customFormat="1" x14ac:dyDescent="0.3"/>
    <row r="6194" s="3" customFormat="1" x14ac:dyDescent="0.3"/>
    <row r="6195" s="3" customFormat="1" x14ac:dyDescent="0.3"/>
    <row r="6196" s="3" customFormat="1" x14ac:dyDescent="0.3"/>
    <row r="6197" s="3" customFormat="1" x14ac:dyDescent="0.3"/>
    <row r="6198" s="3" customFormat="1" x14ac:dyDescent="0.3"/>
    <row r="6199" s="3" customFormat="1" x14ac:dyDescent="0.3"/>
    <row r="6200" s="3" customFormat="1" x14ac:dyDescent="0.3"/>
    <row r="6201" s="3" customFormat="1" x14ac:dyDescent="0.3"/>
    <row r="6202" s="3" customFormat="1" x14ac:dyDescent="0.3"/>
    <row r="6203" s="3" customFormat="1" x14ac:dyDescent="0.3"/>
    <row r="6204" s="3" customFormat="1" x14ac:dyDescent="0.3"/>
    <row r="6205" s="3" customFormat="1" x14ac:dyDescent="0.3"/>
    <row r="6206" s="3" customFormat="1" x14ac:dyDescent="0.3"/>
    <row r="6207" s="3" customFormat="1" x14ac:dyDescent="0.3"/>
    <row r="6208" s="3" customFormat="1" x14ac:dyDescent="0.3"/>
    <row r="6209" s="3" customFormat="1" x14ac:dyDescent="0.3"/>
    <row r="6210" s="3" customFormat="1" x14ac:dyDescent="0.3"/>
    <row r="6211" s="3" customFormat="1" x14ac:dyDescent="0.3"/>
    <row r="6212" s="3" customFormat="1" x14ac:dyDescent="0.3"/>
    <row r="6213" s="3" customFormat="1" x14ac:dyDescent="0.3"/>
    <row r="6214" s="3" customFormat="1" x14ac:dyDescent="0.3"/>
    <row r="6215" s="3" customFormat="1" x14ac:dyDescent="0.3"/>
    <row r="6216" s="3" customFormat="1" x14ac:dyDescent="0.3"/>
    <row r="6217" s="3" customFormat="1" x14ac:dyDescent="0.3"/>
    <row r="6218" s="3" customFormat="1" x14ac:dyDescent="0.3"/>
    <row r="6219" s="3" customFormat="1" x14ac:dyDescent="0.3"/>
    <row r="6220" s="3" customFormat="1" x14ac:dyDescent="0.3"/>
    <row r="6221" s="3" customFormat="1" x14ac:dyDescent="0.3"/>
    <row r="6222" s="3" customFormat="1" x14ac:dyDescent="0.3"/>
    <row r="6223" s="3" customFormat="1" x14ac:dyDescent="0.3"/>
    <row r="6224" s="3" customFormat="1" x14ac:dyDescent="0.3"/>
    <row r="6225" s="3" customFormat="1" x14ac:dyDescent="0.3"/>
    <row r="6226" s="3" customFormat="1" x14ac:dyDescent="0.3"/>
    <row r="6227" s="3" customFormat="1" x14ac:dyDescent="0.3"/>
    <row r="6228" s="3" customFormat="1" x14ac:dyDescent="0.3"/>
    <row r="6229" s="3" customFormat="1" x14ac:dyDescent="0.3"/>
    <row r="6230" s="3" customFormat="1" x14ac:dyDescent="0.3"/>
    <row r="6231" s="3" customFormat="1" x14ac:dyDescent="0.3"/>
    <row r="6232" s="3" customFormat="1" x14ac:dyDescent="0.3"/>
    <row r="6233" s="3" customFormat="1" x14ac:dyDescent="0.3"/>
    <row r="6234" s="3" customFormat="1" x14ac:dyDescent="0.3"/>
    <row r="6235" s="3" customFormat="1" x14ac:dyDescent="0.3"/>
    <row r="6236" s="3" customFormat="1" x14ac:dyDescent="0.3"/>
    <row r="6237" s="3" customFormat="1" x14ac:dyDescent="0.3"/>
    <row r="6238" s="3" customFormat="1" x14ac:dyDescent="0.3"/>
    <row r="6239" s="3" customFormat="1" x14ac:dyDescent="0.3"/>
    <row r="6240" s="3" customFormat="1" x14ac:dyDescent="0.3"/>
    <row r="6241" s="3" customFormat="1" x14ac:dyDescent="0.3"/>
    <row r="6242" s="3" customFormat="1" x14ac:dyDescent="0.3"/>
    <row r="6243" s="3" customFormat="1" x14ac:dyDescent="0.3"/>
    <row r="6244" s="3" customFormat="1" x14ac:dyDescent="0.3"/>
    <row r="6245" s="3" customFormat="1" x14ac:dyDescent="0.3"/>
    <row r="6246" s="3" customFormat="1" x14ac:dyDescent="0.3"/>
    <row r="6247" s="3" customFormat="1" x14ac:dyDescent="0.3"/>
    <row r="6248" s="3" customFormat="1" x14ac:dyDescent="0.3"/>
    <row r="6249" s="3" customFormat="1" x14ac:dyDescent="0.3"/>
    <row r="6250" s="3" customFormat="1" x14ac:dyDescent="0.3"/>
    <row r="6251" s="3" customFormat="1" x14ac:dyDescent="0.3"/>
    <row r="6252" s="3" customFormat="1" x14ac:dyDescent="0.3"/>
    <row r="6253" s="3" customFormat="1" x14ac:dyDescent="0.3"/>
    <row r="6254" s="3" customFormat="1" x14ac:dyDescent="0.3"/>
    <row r="6255" s="3" customFormat="1" x14ac:dyDescent="0.3"/>
    <row r="6256" s="3" customFormat="1" x14ac:dyDescent="0.3"/>
    <row r="6257" s="3" customFormat="1" x14ac:dyDescent="0.3"/>
    <row r="6258" s="3" customFormat="1" x14ac:dyDescent="0.3"/>
    <row r="6259" s="3" customFormat="1" x14ac:dyDescent="0.3"/>
    <row r="6260" s="3" customFormat="1" x14ac:dyDescent="0.3"/>
    <row r="6261" s="3" customFormat="1" x14ac:dyDescent="0.3"/>
    <row r="6262" s="3" customFormat="1" x14ac:dyDescent="0.3"/>
    <row r="6263" s="3" customFormat="1" x14ac:dyDescent="0.3"/>
    <row r="6264" s="3" customFormat="1" x14ac:dyDescent="0.3"/>
    <row r="6265" s="3" customFormat="1" x14ac:dyDescent="0.3"/>
    <row r="6266" s="3" customFormat="1" x14ac:dyDescent="0.3"/>
    <row r="6267" s="3" customFormat="1" x14ac:dyDescent="0.3"/>
    <row r="6268" s="3" customFormat="1" x14ac:dyDescent="0.3"/>
    <row r="6269" s="3" customFormat="1" x14ac:dyDescent="0.3"/>
    <row r="6270" s="3" customFormat="1" x14ac:dyDescent="0.3"/>
    <row r="6271" s="3" customFormat="1" x14ac:dyDescent="0.3"/>
    <row r="6272" s="3" customFormat="1" x14ac:dyDescent="0.3"/>
    <row r="6273" s="3" customFormat="1" x14ac:dyDescent="0.3"/>
    <row r="6274" s="3" customFormat="1" x14ac:dyDescent="0.3"/>
    <row r="6275" s="3" customFormat="1" x14ac:dyDescent="0.3"/>
    <row r="6276" s="3" customFormat="1" x14ac:dyDescent="0.3"/>
    <row r="6277" s="3" customFormat="1" x14ac:dyDescent="0.3"/>
    <row r="6278" s="3" customFormat="1" x14ac:dyDescent="0.3"/>
    <row r="6279" s="3" customFormat="1" x14ac:dyDescent="0.3"/>
    <row r="6280" s="3" customFormat="1" x14ac:dyDescent="0.3"/>
    <row r="6281" s="3" customFormat="1" x14ac:dyDescent="0.3"/>
    <row r="6282" s="3" customFormat="1" x14ac:dyDescent="0.3"/>
    <row r="6283" s="3" customFormat="1" x14ac:dyDescent="0.3"/>
    <row r="6284" s="3" customFormat="1" x14ac:dyDescent="0.3"/>
    <row r="6285" s="3" customFormat="1" x14ac:dyDescent="0.3"/>
    <row r="6286" s="3" customFormat="1" x14ac:dyDescent="0.3"/>
    <row r="6287" s="3" customFormat="1" x14ac:dyDescent="0.3"/>
    <row r="6288" s="3" customFormat="1" x14ac:dyDescent="0.3"/>
    <row r="6289" s="3" customFormat="1" x14ac:dyDescent="0.3"/>
    <row r="6290" s="3" customFormat="1" x14ac:dyDescent="0.3"/>
    <row r="6291" s="3" customFormat="1" x14ac:dyDescent="0.3"/>
    <row r="6292" s="3" customFormat="1" x14ac:dyDescent="0.3"/>
    <row r="6293" s="3" customFormat="1" x14ac:dyDescent="0.3"/>
    <row r="6294" s="3" customFormat="1" x14ac:dyDescent="0.3"/>
    <row r="6295" s="3" customFormat="1" x14ac:dyDescent="0.3"/>
    <row r="6296" s="3" customFormat="1" x14ac:dyDescent="0.3"/>
    <row r="6297" s="3" customFormat="1" x14ac:dyDescent="0.3"/>
    <row r="6298" s="3" customFormat="1" x14ac:dyDescent="0.3"/>
    <row r="6299" s="3" customFormat="1" x14ac:dyDescent="0.3"/>
    <row r="6300" s="3" customFormat="1" x14ac:dyDescent="0.3"/>
    <row r="6301" s="3" customFormat="1" x14ac:dyDescent="0.3"/>
    <row r="6302" s="3" customFormat="1" x14ac:dyDescent="0.3"/>
    <row r="6303" s="3" customFormat="1" x14ac:dyDescent="0.3"/>
    <row r="6304" s="3" customFormat="1" x14ac:dyDescent="0.3"/>
    <row r="6305" s="3" customFormat="1" x14ac:dyDescent="0.3"/>
    <row r="6306" s="3" customFormat="1" x14ac:dyDescent="0.3"/>
    <row r="6307" s="3" customFormat="1" x14ac:dyDescent="0.3"/>
    <row r="6308" s="3" customFormat="1" x14ac:dyDescent="0.3"/>
    <row r="6309" s="3" customFormat="1" x14ac:dyDescent="0.3"/>
    <row r="6310" s="3" customFormat="1" x14ac:dyDescent="0.3"/>
    <row r="6311" s="3" customFormat="1" x14ac:dyDescent="0.3"/>
    <row r="6312" s="3" customFormat="1" x14ac:dyDescent="0.3"/>
    <row r="6313" s="3" customFormat="1" x14ac:dyDescent="0.3"/>
    <row r="6314" s="3" customFormat="1" x14ac:dyDescent="0.3"/>
    <row r="6315" s="3" customFormat="1" x14ac:dyDescent="0.3"/>
    <row r="6316" s="3" customFormat="1" x14ac:dyDescent="0.3"/>
    <row r="6317" s="3" customFormat="1" x14ac:dyDescent="0.3"/>
    <row r="6318" s="3" customFormat="1" x14ac:dyDescent="0.3"/>
    <row r="6319" s="3" customFormat="1" x14ac:dyDescent="0.3"/>
    <row r="6320" s="3" customFormat="1" x14ac:dyDescent="0.3"/>
    <row r="6321" s="3" customFormat="1" x14ac:dyDescent="0.3"/>
    <row r="6322" s="3" customFormat="1" x14ac:dyDescent="0.3"/>
    <row r="6323" s="3" customFormat="1" x14ac:dyDescent="0.3"/>
    <row r="6324" s="3" customFormat="1" x14ac:dyDescent="0.3"/>
    <row r="6325" s="3" customFormat="1" x14ac:dyDescent="0.3"/>
    <row r="6326" s="3" customFormat="1" x14ac:dyDescent="0.3"/>
    <row r="6327" s="3" customFormat="1" x14ac:dyDescent="0.3"/>
    <row r="6328" s="3" customFormat="1" x14ac:dyDescent="0.3"/>
    <row r="6329" s="3" customFormat="1" x14ac:dyDescent="0.3"/>
    <row r="6330" s="3" customFormat="1" x14ac:dyDescent="0.3"/>
    <row r="6331" s="3" customFormat="1" x14ac:dyDescent="0.3"/>
    <row r="6332" s="3" customFormat="1" x14ac:dyDescent="0.3"/>
    <row r="6333" s="3" customFormat="1" x14ac:dyDescent="0.3"/>
    <row r="6334" s="3" customFormat="1" x14ac:dyDescent="0.3"/>
    <row r="6335" s="3" customFormat="1" x14ac:dyDescent="0.3"/>
    <row r="6336" s="3" customFormat="1" x14ac:dyDescent="0.3"/>
    <row r="6337" s="3" customFormat="1" x14ac:dyDescent="0.3"/>
    <row r="6338" s="3" customFormat="1" x14ac:dyDescent="0.3"/>
    <row r="6339" s="3" customFormat="1" x14ac:dyDescent="0.3"/>
    <row r="6340" s="3" customFormat="1" x14ac:dyDescent="0.3"/>
    <row r="6341" s="3" customFormat="1" x14ac:dyDescent="0.3"/>
    <row r="6342" s="3" customFormat="1" x14ac:dyDescent="0.3"/>
    <row r="6343" s="3" customFormat="1" x14ac:dyDescent="0.3"/>
    <row r="6344" s="3" customFormat="1" x14ac:dyDescent="0.3"/>
    <row r="6345" s="3" customFormat="1" x14ac:dyDescent="0.3"/>
    <row r="6346" s="3" customFormat="1" x14ac:dyDescent="0.3"/>
    <row r="6347" s="3" customFormat="1" x14ac:dyDescent="0.3"/>
    <row r="6348" s="3" customFormat="1" x14ac:dyDescent="0.3"/>
    <row r="6349" s="3" customFormat="1" x14ac:dyDescent="0.3"/>
    <row r="6350" s="3" customFormat="1" x14ac:dyDescent="0.3"/>
    <row r="6351" s="3" customFormat="1" x14ac:dyDescent="0.3"/>
    <row r="6352" s="3" customFormat="1" x14ac:dyDescent="0.3"/>
    <row r="6353" s="3" customFormat="1" x14ac:dyDescent="0.3"/>
    <row r="6354" s="3" customFormat="1" x14ac:dyDescent="0.3"/>
    <row r="6355" s="3" customFormat="1" x14ac:dyDescent="0.3"/>
    <row r="6356" s="3" customFormat="1" x14ac:dyDescent="0.3"/>
    <row r="6357" s="3" customFormat="1" x14ac:dyDescent="0.3"/>
    <row r="6358" s="3" customFormat="1" x14ac:dyDescent="0.3"/>
    <row r="6359" s="3" customFormat="1" x14ac:dyDescent="0.3"/>
    <row r="6360" s="3" customFormat="1" x14ac:dyDescent="0.3"/>
    <row r="6361" s="3" customFormat="1" x14ac:dyDescent="0.3"/>
    <row r="6362" s="3" customFormat="1" x14ac:dyDescent="0.3"/>
    <row r="6363" s="3" customFormat="1" x14ac:dyDescent="0.3"/>
    <row r="6364" s="3" customFormat="1" x14ac:dyDescent="0.3"/>
    <row r="6365" s="3" customFormat="1" x14ac:dyDescent="0.3"/>
    <row r="6366" s="3" customFormat="1" x14ac:dyDescent="0.3"/>
    <row r="6367" s="3" customFormat="1" x14ac:dyDescent="0.3"/>
    <row r="6368" s="3" customFormat="1" x14ac:dyDescent="0.3"/>
    <row r="6369" s="3" customFormat="1" x14ac:dyDescent="0.3"/>
    <row r="6370" s="3" customFormat="1" x14ac:dyDescent="0.3"/>
    <row r="6371" s="3" customFormat="1" x14ac:dyDescent="0.3"/>
    <row r="6372" s="3" customFormat="1" x14ac:dyDescent="0.3"/>
    <row r="6373" s="3" customFormat="1" x14ac:dyDescent="0.3"/>
    <row r="6374" s="3" customFormat="1" x14ac:dyDescent="0.3"/>
    <row r="6375" s="3" customFormat="1" x14ac:dyDescent="0.3"/>
    <row r="6376" s="3" customFormat="1" x14ac:dyDescent="0.3"/>
    <row r="6377" s="3" customFormat="1" x14ac:dyDescent="0.3"/>
    <row r="6378" s="3" customFormat="1" x14ac:dyDescent="0.3"/>
    <row r="6379" s="3" customFormat="1" x14ac:dyDescent="0.3"/>
    <row r="6380" s="3" customFormat="1" x14ac:dyDescent="0.3"/>
    <row r="6381" s="3" customFormat="1" x14ac:dyDescent="0.3"/>
    <row r="6382" s="3" customFormat="1" x14ac:dyDescent="0.3"/>
    <row r="6383" s="3" customFormat="1" x14ac:dyDescent="0.3"/>
    <row r="6384" s="3" customFormat="1" x14ac:dyDescent="0.3"/>
    <row r="6385" s="3" customFormat="1" x14ac:dyDescent="0.3"/>
    <row r="6386" s="3" customFormat="1" x14ac:dyDescent="0.3"/>
    <row r="6387" s="3" customFormat="1" x14ac:dyDescent="0.3"/>
    <row r="6388" s="3" customFormat="1" x14ac:dyDescent="0.3"/>
    <row r="6389" s="3" customFormat="1" x14ac:dyDescent="0.3"/>
    <row r="6390" s="3" customFormat="1" x14ac:dyDescent="0.3"/>
    <row r="6391" s="3" customFormat="1" x14ac:dyDescent="0.3"/>
    <row r="6392" s="3" customFormat="1" x14ac:dyDescent="0.3"/>
    <row r="6393" s="3" customFormat="1" x14ac:dyDescent="0.3"/>
    <row r="6394" s="3" customFormat="1" x14ac:dyDescent="0.3"/>
    <row r="6395" s="3" customFormat="1" x14ac:dyDescent="0.3"/>
    <row r="6396" s="3" customFormat="1" x14ac:dyDescent="0.3"/>
    <row r="6397" s="3" customFormat="1" x14ac:dyDescent="0.3"/>
    <row r="6398" s="3" customFormat="1" x14ac:dyDescent="0.3"/>
    <row r="6399" s="3" customFormat="1" x14ac:dyDescent="0.3"/>
    <row r="6400" s="3" customFormat="1" x14ac:dyDescent="0.3"/>
    <row r="6401" s="3" customFormat="1" x14ac:dyDescent="0.3"/>
    <row r="6402" s="3" customFormat="1" x14ac:dyDescent="0.3"/>
    <row r="6403" s="3" customFormat="1" x14ac:dyDescent="0.3"/>
    <row r="6404" s="3" customFormat="1" x14ac:dyDescent="0.3"/>
    <row r="6405" s="3" customFormat="1" x14ac:dyDescent="0.3"/>
    <row r="6406" s="3" customFormat="1" x14ac:dyDescent="0.3"/>
    <row r="6407" s="3" customFormat="1" x14ac:dyDescent="0.3"/>
    <row r="6408" s="3" customFormat="1" x14ac:dyDescent="0.3"/>
    <row r="6409" s="3" customFormat="1" x14ac:dyDescent="0.3"/>
    <row r="6410" s="3" customFormat="1" x14ac:dyDescent="0.3"/>
    <row r="6411" s="3" customFormat="1" x14ac:dyDescent="0.3"/>
    <row r="6412" s="3" customFormat="1" x14ac:dyDescent="0.3"/>
    <row r="6413" s="3" customFormat="1" x14ac:dyDescent="0.3"/>
    <row r="6414" s="3" customFormat="1" x14ac:dyDescent="0.3"/>
    <row r="6415" s="3" customFormat="1" x14ac:dyDescent="0.3"/>
    <row r="6416" s="3" customFormat="1" x14ac:dyDescent="0.3"/>
    <row r="6417" s="3" customFormat="1" x14ac:dyDescent="0.3"/>
    <row r="6418" s="3" customFormat="1" x14ac:dyDescent="0.3"/>
    <row r="6419" s="3" customFormat="1" x14ac:dyDescent="0.3"/>
    <row r="6420" s="3" customFormat="1" x14ac:dyDescent="0.3"/>
    <row r="6421" s="3" customFormat="1" x14ac:dyDescent="0.3"/>
    <row r="6422" s="3" customFormat="1" x14ac:dyDescent="0.3"/>
    <row r="6423" s="3" customFormat="1" x14ac:dyDescent="0.3"/>
    <row r="6424" s="3" customFormat="1" x14ac:dyDescent="0.3"/>
    <row r="6425" s="3" customFormat="1" x14ac:dyDescent="0.3"/>
    <row r="6426" s="3" customFormat="1" x14ac:dyDescent="0.3"/>
    <row r="6427" s="3" customFormat="1" x14ac:dyDescent="0.3"/>
    <row r="6428" s="3" customFormat="1" x14ac:dyDescent="0.3"/>
    <row r="6429" s="3" customFormat="1" x14ac:dyDescent="0.3"/>
    <row r="6430" s="3" customFormat="1" x14ac:dyDescent="0.3"/>
    <row r="6431" s="3" customFormat="1" x14ac:dyDescent="0.3"/>
    <row r="6432" s="3" customFormat="1" x14ac:dyDescent="0.3"/>
    <row r="6433" s="3" customFormat="1" x14ac:dyDescent="0.3"/>
    <row r="6434" s="3" customFormat="1" x14ac:dyDescent="0.3"/>
    <row r="6435" s="3" customFormat="1" x14ac:dyDescent="0.3"/>
    <row r="6436" s="3" customFormat="1" x14ac:dyDescent="0.3"/>
    <row r="6437" s="3" customFormat="1" x14ac:dyDescent="0.3"/>
    <row r="6438" s="3" customFormat="1" x14ac:dyDescent="0.3"/>
    <row r="6439" s="3" customFormat="1" x14ac:dyDescent="0.3"/>
    <row r="6440" s="3" customFormat="1" x14ac:dyDescent="0.3"/>
    <row r="6441" s="3" customFormat="1" x14ac:dyDescent="0.3"/>
    <row r="6442" s="3" customFormat="1" x14ac:dyDescent="0.3"/>
    <row r="6443" s="3" customFormat="1" x14ac:dyDescent="0.3"/>
    <row r="6444" s="3" customFormat="1" x14ac:dyDescent="0.3"/>
    <row r="6445" s="3" customFormat="1" x14ac:dyDescent="0.3"/>
    <row r="6446" s="3" customFormat="1" x14ac:dyDescent="0.3"/>
    <row r="6447" s="3" customFormat="1" x14ac:dyDescent="0.3"/>
    <row r="6448" s="3" customFormat="1" x14ac:dyDescent="0.3"/>
    <row r="6449" s="3" customFormat="1" x14ac:dyDescent="0.3"/>
    <row r="6450" s="3" customFormat="1" x14ac:dyDescent="0.3"/>
    <row r="6451" s="3" customFormat="1" x14ac:dyDescent="0.3"/>
    <row r="6452" s="3" customFormat="1" x14ac:dyDescent="0.3"/>
    <row r="6453" s="3" customFormat="1" x14ac:dyDescent="0.3"/>
    <row r="6454" s="3" customFormat="1" x14ac:dyDescent="0.3"/>
    <row r="6455" s="3" customFormat="1" x14ac:dyDescent="0.3"/>
    <row r="6456" s="3" customFormat="1" x14ac:dyDescent="0.3"/>
    <row r="6457" s="3" customFormat="1" x14ac:dyDescent="0.3"/>
    <row r="6458" s="3" customFormat="1" x14ac:dyDescent="0.3"/>
    <row r="6459" s="3" customFormat="1" x14ac:dyDescent="0.3"/>
    <row r="6460" s="3" customFormat="1" x14ac:dyDescent="0.3"/>
    <row r="6461" s="3" customFormat="1" x14ac:dyDescent="0.3"/>
    <row r="6462" s="3" customFormat="1" x14ac:dyDescent="0.3"/>
    <row r="6463" s="3" customFormat="1" x14ac:dyDescent="0.3"/>
    <row r="6464" s="3" customFormat="1" x14ac:dyDescent="0.3"/>
    <row r="6465" s="3" customFormat="1" x14ac:dyDescent="0.3"/>
    <row r="6466" s="3" customFormat="1" x14ac:dyDescent="0.3"/>
    <row r="6467" s="3" customFormat="1" x14ac:dyDescent="0.3"/>
    <row r="6468" s="3" customFormat="1" x14ac:dyDescent="0.3"/>
    <row r="6469" s="3" customFormat="1" x14ac:dyDescent="0.3"/>
    <row r="6470" s="3" customFormat="1" x14ac:dyDescent="0.3"/>
    <row r="6471" s="3" customFormat="1" x14ac:dyDescent="0.3"/>
    <row r="6472" s="3" customFormat="1" x14ac:dyDescent="0.3"/>
    <row r="6473" s="3" customFormat="1" x14ac:dyDescent="0.3"/>
    <row r="6474" s="3" customFormat="1" x14ac:dyDescent="0.3"/>
    <row r="6475" s="3" customFormat="1" x14ac:dyDescent="0.3"/>
    <row r="6476" s="3" customFormat="1" x14ac:dyDescent="0.3"/>
    <row r="6477" s="3" customFormat="1" x14ac:dyDescent="0.3"/>
    <row r="6478" s="3" customFormat="1" x14ac:dyDescent="0.3"/>
    <row r="6479" s="3" customFormat="1" x14ac:dyDescent="0.3"/>
    <row r="6480" s="3" customFormat="1" x14ac:dyDescent="0.3"/>
    <row r="6481" s="3" customFormat="1" x14ac:dyDescent="0.3"/>
    <row r="6482" s="3" customFormat="1" x14ac:dyDescent="0.3"/>
    <row r="6483" s="3" customFormat="1" x14ac:dyDescent="0.3"/>
    <row r="6484" s="3" customFormat="1" x14ac:dyDescent="0.3"/>
    <row r="6485" s="3" customFormat="1" x14ac:dyDescent="0.3"/>
    <row r="6486" s="3" customFormat="1" x14ac:dyDescent="0.3"/>
    <row r="6487" s="3" customFormat="1" x14ac:dyDescent="0.3"/>
    <row r="6488" s="3" customFormat="1" x14ac:dyDescent="0.3"/>
    <row r="6489" s="3" customFormat="1" x14ac:dyDescent="0.3"/>
    <row r="6490" s="3" customFormat="1" x14ac:dyDescent="0.3"/>
    <row r="6491" s="3" customFormat="1" x14ac:dyDescent="0.3"/>
    <row r="6492" s="3" customFormat="1" x14ac:dyDescent="0.3"/>
    <row r="6493" s="3" customFormat="1" x14ac:dyDescent="0.3"/>
    <row r="6494" s="3" customFormat="1" x14ac:dyDescent="0.3"/>
    <row r="6495" s="3" customFormat="1" x14ac:dyDescent="0.3"/>
    <row r="6496" s="3" customFormat="1" x14ac:dyDescent="0.3"/>
    <row r="6497" s="3" customFormat="1" x14ac:dyDescent="0.3"/>
    <row r="6498" s="3" customFormat="1" x14ac:dyDescent="0.3"/>
    <row r="6499" s="3" customFormat="1" x14ac:dyDescent="0.3"/>
    <row r="6500" s="3" customFormat="1" x14ac:dyDescent="0.3"/>
    <row r="6501" s="3" customFormat="1" x14ac:dyDescent="0.3"/>
    <row r="6502" s="3" customFormat="1" x14ac:dyDescent="0.3"/>
    <row r="6503" s="3" customFormat="1" x14ac:dyDescent="0.3"/>
    <row r="6504" s="3" customFormat="1" x14ac:dyDescent="0.3"/>
    <row r="6505" s="3" customFormat="1" x14ac:dyDescent="0.3"/>
    <row r="6506" s="3" customFormat="1" x14ac:dyDescent="0.3"/>
    <row r="6507" s="3" customFormat="1" x14ac:dyDescent="0.3"/>
    <row r="6508" s="3" customFormat="1" x14ac:dyDescent="0.3"/>
    <row r="6509" s="3" customFormat="1" x14ac:dyDescent="0.3"/>
    <row r="6510" s="3" customFormat="1" x14ac:dyDescent="0.3"/>
    <row r="6511" s="3" customFormat="1" x14ac:dyDescent="0.3"/>
    <row r="6512" s="3" customFormat="1" x14ac:dyDescent="0.3"/>
    <row r="6513" s="3" customFormat="1" x14ac:dyDescent="0.3"/>
    <row r="6514" s="3" customFormat="1" x14ac:dyDescent="0.3"/>
    <row r="6515" s="3" customFormat="1" x14ac:dyDescent="0.3"/>
    <row r="6516" s="3" customFormat="1" x14ac:dyDescent="0.3"/>
    <row r="6517" s="3" customFormat="1" x14ac:dyDescent="0.3"/>
    <row r="6518" s="3" customFormat="1" x14ac:dyDescent="0.3"/>
    <row r="6519" s="3" customFormat="1" x14ac:dyDescent="0.3"/>
    <row r="6520" s="3" customFormat="1" x14ac:dyDescent="0.3"/>
    <row r="6521" s="3" customFormat="1" x14ac:dyDescent="0.3"/>
    <row r="6522" s="3" customFormat="1" x14ac:dyDescent="0.3"/>
    <row r="6523" s="3" customFormat="1" x14ac:dyDescent="0.3"/>
    <row r="6524" s="3" customFormat="1" x14ac:dyDescent="0.3"/>
    <row r="6525" s="3" customFormat="1" x14ac:dyDescent="0.3"/>
    <row r="6526" s="3" customFormat="1" x14ac:dyDescent="0.3"/>
    <row r="6527" s="3" customFormat="1" x14ac:dyDescent="0.3"/>
    <row r="6528" s="3" customFormat="1" x14ac:dyDescent="0.3"/>
    <row r="6529" s="3" customFormat="1" x14ac:dyDescent="0.3"/>
    <row r="6530" s="3" customFormat="1" x14ac:dyDescent="0.3"/>
    <row r="6531" s="3" customFormat="1" x14ac:dyDescent="0.3"/>
    <row r="6532" s="3" customFormat="1" x14ac:dyDescent="0.3"/>
    <row r="6533" s="3" customFormat="1" x14ac:dyDescent="0.3"/>
    <row r="6534" s="3" customFormat="1" x14ac:dyDescent="0.3"/>
    <row r="6535" s="3" customFormat="1" x14ac:dyDescent="0.3"/>
    <row r="6536" s="3" customFormat="1" x14ac:dyDescent="0.3"/>
    <row r="6537" s="3" customFormat="1" x14ac:dyDescent="0.3"/>
    <row r="6538" s="3" customFormat="1" x14ac:dyDescent="0.3"/>
    <row r="6539" s="3" customFormat="1" x14ac:dyDescent="0.3"/>
    <row r="6540" s="3" customFormat="1" x14ac:dyDescent="0.3"/>
    <row r="6541" s="3" customFormat="1" x14ac:dyDescent="0.3"/>
    <row r="6542" s="3" customFormat="1" x14ac:dyDescent="0.3"/>
    <row r="6543" s="3" customFormat="1" x14ac:dyDescent="0.3"/>
    <row r="6544" s="3" customFormat="1" x14ac:dyDescent="0.3"/>
    <row r="6545" s="3" customFormat="1" x14ac:dyDescent="0.3"/>
    <row r="6546" s="3" customFormat="1" x14ac:dyDescent="0.3"/>
    <row r="6547" s="3" customFormat="1" x14ac:dyDescent="0.3"/>
    <row r="6548" s="3" customFormat="1" x14ac:dyDescent="0.3"/>
    <row r="6549" s="3" customFormat="1" x14ac:dyDescent="0.3"/>
    <row r="6550" s="3" customFormat="1" x14ac:dyDescent="0.3"/>
    <row r="6551" s="3" customFormat="1" x14ac:dyDescent="0.3"/>
    <row r="6552" s="3" customFormat="1" x14ac:dyDescent="0.3"/>
    <row r="6553" s="3" customFormat="1" x14ac:dyDescent="0.3"/>
    <row r="6554" s="3" customFormat="1" x14ac:dyDescent="0.3"/>
    <row r="6555" s="3" customFormat="1" x14ac:dyDescent="0.3"/>
    <row r="6556" s="3" customFormat="1" x14ac:dyDescent="0.3"/>
    <row r="6557" s="3" customFormat="1" x14ac:dyDescent="0.3"/>
    <row r="6558" s="3" customFormat="1" x14ac:dyDescent="0.3"/>
    <row r="6559" s="3" customFormat="1" x14ac:dyDescent="0.3"/>
    <row r="6560" s="3" customFormat="1" x14ac:dyDescent="0.3"/>
    <row r="6561" s="3" customFormat="1" x14ac:dyDescent="0.3"/>
    <row r="6562" s="3" customFormat="1" x14ac:dyDescent="0.3"/>
    <row r="6563" s="3" customFormat="1" x14ac:dyDescent="0.3"/>
    <row r="6564" s="3" customFormat="1" x14ac:dyDescent="0.3"/>
    <row r="6565" s="3" customFormat="1" x14ac:dyDescent="0.3"/>
    <row r="6566" s="3" customFormat="1" x14ac:dyDescent="0.3"/>
    <row r="6567" s="3" customFormat="1" x14ac:dyDescent="0.3"/>
    <row r="6568" s="3" customFormat="1" x14ac:dyDescent="0.3"/>
    <row r="6569" s="3" customFormat="1" x14ac:dyDescent="0.3"/>
    <row r="6570" s="3" customFormat="1" x14ac:dyDescent="0.3"/>
    <row r="6571" s="3" customFormat="1" x14ac:dyDescent="0.3"/>
    <row r="6572" s="3" customFormat="1" x14ac:dyDescent="0.3"/>
    <row r="6573" s="3" customFormat="1" x14ac:dyDescent="0.3"/>
    <row r="6574" s="3" customFormat="1" x14ac:dyDescent="0.3"/>
    <row r="6575" s="3" customFormat="1" x14ac:dyDescent="0.3"/>
    <row r="6576" s="3" customFormat="1" x14ac:dyDescent="0.3"/>
    <row r="6577" s="3" customFormat="1" x14ac:dyDescent="0.3"/>
    <row r="6578" s="3" customFormat="1" x14ac:dyDescent="0.3"/>
    <row r="6579" s="3" customFormat="1" x14ac:dyDescent="0.3"/>
    <row r="6580" s="3" customFormat="1" x14ac:dyDescent="0.3"/>
    <row r="6581" s="3" customFormat="1" x14ac:dyDescent="0.3"/>
    <row r="6582" s="3" customFormat="1" x14ac:dyDescent="0.3"/>
    <row r="6583" s="3" customFormat="1" x14ac:dyDescent="0.3"/>
    <row r="6584" s="3" customFormat="1" x14ac:dyDescent="0.3"/>
    <row r="6585" s="3" customFormat="1" x14ac:dyDescent="0.3"/>
    <row r="6586" s="3" customFormat="1" x14ac:dyDescent="0.3"/>
    <row r="6587" s="3" customFormat="1" x14ac:dyDescent="0.3"/>
    <row r="6588" s="3" customFormat="1" x14ac:dyDescent="0.3"/>
    <row r="6589" s="3" customFormat="1" x14ac:dyDescent="0.3"/>
    <row r="6590" s="3" customFormat="1" x14ac:dyDescent="0.3"/>
    <row r="6591" s="3" customFormat="1" x14ac:dyDescent="0.3"/>
    <row r="6592" s="3" customFormat="1" x14ac:dyDescent="0.3"/>
    <row r="6593" s="3" customFormat="1" x14ac:dyDescent="0.3"/>
    <row r="6594" s="3" customFormat="1" x14ac:dyDescent="0.3"/>
    <row r="6595" s="3" customFormat="1" x14ac:dyDescent="0.3"/>
    <row r="6596" s="3" customFormat="1" x14ac:dyDescent="0.3"/>
    <row r="6597" s="3" customFormat="1" x14ac:dyDescent="0.3"/>
    <row r="6598" s="3" customFormat="1" x14ac:dyDescent="0.3"/>
    <row r="6599" s="3" customFormat="1" x14ac:dyDescent="0.3"/>
    <row r="6600" s="3" customFormat="1" x14ac:dyDescent="0.3"/>
    <row r="6601" s="3" customFormat="1" x14ac:dyDescent="0.3"/>
    <row r="6602" s="3" customFormat="1" x14ac:dyDescent="0.3"/>
    <row r="6603" s="3" customFormat="1" x14ac:dyDescent="0.3"/>
    <row r="6604" s="3" customFormat="1" x14ac:dyDescent="0.3"/>
    <row r="6605" s="3" customFormat="1" x14ac:dyDescent="0.3"/>
    <row r="6606" s="3" customFormat="1" x14ac:dyDescent="0.3"/>
    <row r="6607" s="3" customFormat="1" x14ac:dyDescent="0.3"/>
    <row r="6608" s="3" customFormat="1" x14ac:dyDescent="0.3"/>
    <row r="6609" s="3" customFormat="1" x14ac:dyDescent="0.3"/>
    <row r="6610" s="3" customFormat="1" x14ac:dyDescent="0.3"/>
    <row r="6611" s="3" customFormat="1" x14ac:dyDescent="0.3"/>
    <row r="6612" s="3" customFormat="1" x14ac:dyDescent="0.3"/>
    <row r="6613" s="3" customFormat="1" x14ac:dyDescent="0.3"/>
    <row r="6614" s="3" customFormat="1" x14ac:dyDescent="0.3"/>
    <row r="6615" s="3" customFormat="1" x14ac:dyDescent="0.3"/>
    <row r="6616" s="3" customFormat="1" x14ac:dyDescent="0.3"/>
    <row r="6617" s="3" customFormat="1" x14ac:dyDescent="0.3"/>
    <row r="6618" s="3" customFormat="1" x14ac:dyDescent="0.3"/>
    <row r="6619" s="3" customFormat="1" x14ac:dyDescent="0.3"/>
    <row r="6620" s="3" customFormat="1" x14ac:dyDescent="0.3"/>
    <row r="6621" s="3" customFormat="1" x14ac:dyDescent="0.3"/>
    <row r="6622" s="3" customFormat="1" x14ac:dyDescent="0.3"/>
    <row r="6623" s="3" customFormat="1" x14ac:dyDescent="0.3"/>
    <row r="6624" s="3" customFormat="1" x14ac:dyDescent="0.3"/>
    <row r="6625" s="3" customFormat="1" x14ac:dyDescent="0.3"/>
    <row r="6626" s="3" customFormat="1" x14ac:dyDescent="0.3"/>
    <row r="6627" s="3" customFormat="1" x14ac:dyDescent="0.3"/>
    <row r="6628" s="3" customFormat="1" x14ac:dyDescent="0.3"/>
    <row r="6629" s="3" customFormat="1" x14ac:dyDescent="0.3"/>
    <row r="6630" s="3" customFormat="1" x14ac:dyDescent="0.3"/>
    <row r="6631" s="3" customFormat="1" x14ac:dyDescent="0.3"/>
    <row r="6632" s="3" customFormat="1" x14ac:dyDescent="0.3"/>
    <row r="6633" s="3" customFormat="1" x14ac:dyDescent="0.3"/>
    <row r="6634" s="3" customFormat="1" x14ac:dyDescent="0.3"/>
    <row r="6635" s="3" customFormat="1" x14ac:dyDescent="0.3"/>
    <row r="6636" s="3" customFormat="1" x14ac:dyDescent="0.3"/>
    <row r="6637" s="3" customFormat="1" x14ac:dyDescent="0.3"/>
    <row r="6638" s="3" customFormat="1" x14ac:dyDescent="0.3"/>
    <row r="6639" s="3" customFormat="1" x14ac:dyDescent="0.3"/>
    <row r="6640" s="3" customFormat="1" x14ac:dyDescent="0.3"/>
    <row r="6641" s="3" customFormat="1" x14ac:dyDescent="0.3"/>
    <row r="6642" s="3" customFormat="1" x14ac:dyDescent="0.3"/>
    <row r="6643" s="3" customFormat="1" x14ac:dyDescent="0.3"/>
    <row r="6644" s="3" customFormat="1" x14ac:dyDescent="0.3"/>
    <row r="6645" s="3" customFormat="1" x14ac:dyDescent="0.3"/>
    <row r="6646" s="3" customFormat="1" x14ac:dyDescent="0.3"/>
    <row r="6647" s="3" customFormat="1" x14ac:dyDescent="0.3"/>
    <row r="6648" s="3" customFormat="1" x14ac:dyDescent="0.3"/>
    <row r="6649" s="3" customFormat="1" x14ac:dyDescent="0.3"/>
    <row r="6650" s="3" customFormat="1" x14ac:dyDescent="0.3"/>
    <row r="6651" s="3" customFormat="1" x14ac:dyDescent="0.3"/>
    <row r="6652" s="3" customFormat="1" x14ac:dyDescent="0.3"/>
    <row r="6653" s="3" customFormat="1" x14ac:dyDescent="0.3"/>
    <row r="6654" s="3" customFormat="1" x14ac:dyDescent="0.3"/>
    <row r="6655" s="3" customFormat="1" x14ac:dyDescent="0.3"/>
    <row r="6656" s="3" customFormat="1" x14ac:dyDescent="0.3"/>
    <row r="6657" s="3" customFormat="1" x14ac:dyDescent="0.3"/>
    <row r="6658" s="3" customFormat="1" x14ac:dyDescent="0.3"/>
    <row r="6659" s="3" customFormat="1" x14ac:dyDescent="0.3"/>
    <row r="6660" s="3" customFormat="1" x14ac:dyDescent="0.3"/>
    <row r="6661" s="3" customFormat="1" x14ac:dyDescent="0.3"/>
    <row r="6662" s="3" customFormat="1" x14ac:dyDescent="0.3"/>
    <row r="6663" s="3" customFormat="1" x14ac:dyDescent="0.3"/>
    <row r="6664" s="3" customFormat="1" x14ac:dyDescent="0.3"/>
    <row r="6665" s="3" customFormat="1" x14ac:dyDescent="0.3"/>
    <row r="6666" s="3" customFormat="1" x14ac:dyDescent="0.3"/>
    <row r="6667" s="3" customFormat="1" x14ac:dyDescent="0.3"/>
    <row r="6668" s="3" customFormat="1" x14ac:dyDescent="0.3"/>
    <row r="6669" s="3" customFormat="1" x14ac:dyDescent="0.3"/>
    <row r="6670" s="3" customFormat="1" x14ac:dyDescent="0.3"/>
    <row r="6671" s="3" customFormat="1" x14ac:dyDescent="0.3"/>
    <row r="6672" s="3" customFormat="1" x14ac:dyDescent="0.3"/>
    <row r="6673" s="3" customFormat="1" x14ac:dyDescent="0.3"/>
    <row r="6674" s="3" customFormat="1" x14ac:dyDescent="0.3"/>
    <row r="6675" s="3" customFormat="1" x14ac:dyDescent="0.3"/>
    <row r="6676" s="3" customFormat="1" x14ac:dyDescent="0.3"/>
    <row r="6677" s="3" customFormat="1" x14ac:dyDescent="0.3"/>
    <row r="6678" s="3" customFormat="1" x14ac:dyDescent="0.3"/>
    <row r="6679" s="3" customFormat="1" x14ac:dyDescent="0.3"/>
    <row r="6680" s="3" customFormat="1" x14ac:dyDescent="0.3"/>
    <row r="6681" s="3" customFormat="1" x14ac:dyDescent="0.3"/>
    <row r="6682" s="3" customFormat="1" x14ac:dyDescent="0.3"/>
    <row r="6683" s="3" customFormat="1" x14ac:dyDescent="0.3"/>
    <row r="6684" s="3" customFormat="1" x14ac:dyDescent="0.3"/>
    <row r="6685" s="3" customFormat="1" x14ac:dyDescent="0.3"/>
    <row r="6686" s="3" customFormat="1" x14ac:dyDescent="0.3"/>
    <row r="6687" s="3" customFormat="1" x14ac:dyDescent="0.3"/>
    <row r="6688" s="3" customFormat="1" x14ac:dyDescent="0.3"/>
    <row r="6689" s="3" customFormat="1" x14ac:dyDescent="0.3"/>
    <row r="6690" s="3" customFormat="1" x14ac:dyDescent="0.3"/>
    <row r="6691" s="3" customFormat="1" x14ac:dyDescent="0.3"/>
    <row r="6692" s="3" customFormat="1" x14ac:dyDescent="0.3"/>
    <row r="6693" s="3" customFormat="1" x14ac:dyDescent="0.3"/>
    <row r="6694" s="3" customFormat="1" x14ac:dyDescent="0.3"/>
    <row r="6695" s="3" customFormat="1" x14ac:dyDescent="0.3"/>
    <row r="6696" s="3" customFormat="1" x14ac:dyDescent="0.3"/>
    <row r="6697" s="3" customFormat="1" x14ac:dyDescent="0.3"/>
    <row r="6698" s="3" customFormat="1" x14ac:dyDescent="0.3"/>
    <row r="6699" s="3" customFormat="1" x14ac:dyDescent="0.3"/>
    <row r="6700" s="3" customFormat="1" x14ac:dyDescent="0.3"/>
    <row r="6701" s="3" customFormat="1" x14ac:dyDescent="0.3"/>
    <row r="6702" s="3" customFormat="1" x14ac:dyDescent="0.3"/>
    <row r="6703" s="3" customFormat="1" x14ac:dyDescent="0.3"/>
    <row r="6704" s="3" customFormat="1" x14ac:dyDescent="0.3"/>
    <row r="6705" s="3" customFormat="1" x14ac:dyDescent="0.3"/>
    <row r="6706" s="3" customFormat="1" x14ac:dyDescent="0.3"/>
    <row r="6707" s="3" customFormat="1" x14ac:dyDescent="0.3"/>
    <row r="6708" s="3" customFormat="1" x14ac:dyDescent="0.3"/>
    <row r="6709" s="3" customFormat="1" x14ac:dyDescent="0.3"/>
    <row r="6710" s="3" customFormat="1" x14ac:dyDescent="0.3"/>
    <row r="6711" s="3" customFormat="1" x14ac:dyDescent="0.3"/>
    <row r="6712" s="3" customFormat="1" x14ac:dyDescent="0.3"/>
    <row r="6713" s="3" customFormat="1" x14ac:dyDescent="0.3"/>
    <row r="6714" s="3" customFormat="1" x14ac:dyDescent="0.3"/>
    <row r="6715" s="3" customFormat="1" x14ac:dyDescent="0.3"/>
    <row r="6716" s="3" customFormat="1" x14ac:dyDescent="0.3"/>
    <row r="6717" s="3" customFormat="1" x14ac:dyDescent="0.3"/>
    <row r="6718" s="3" customFormat="1" x14ac:dyDescent="0.3"/>
    <row r="6719" s="3" customFormat="1" x14ac:dyDescent="0.3"/>
    <row r="6720" s="3" customFormat="1" x14ac:dyDescent="0.3"/>
    <row r="6721" s="3" customFormat="1" x14ac:dyDescent="0.3"/>
    <row r="6722" s="3" customFormat="1" x14ac:dyDescent="0.3"/>
    <row r="6723" s="3" customFormat="1" x14ac:dyDescent="0.3"/>
    <row r="6724" s="3" customFormat="1" x14ac:dyDescent="0.3"/>
    <row r="6725" s="3" customFormat="1" x14ac:dyDescent="0.3"/>
    <row r="6726" s="3" customFormat="1" x14ac:dyDescent="0.3"/>
    <row r="6727" s="3" customFormat="1" x14ac:dyDescent="0.3"/>
    <row r="6728" s="3" customFormat="1" x14ac:dyDescent="0.3"/>
    <row r="6729" s="3" customFormat="1" x14ac:dyDescent="0.3"/>
    <row r="6730" s="3" customFormat="1" x14ac:dyDescent="0.3"/>
    <row r="6731" s="3" customFormat="1" x14ac:dyDescent="0.3"/>
    <row r="6732" s="3" customFormat="1" x14ac:dyDescent="0.3"/>
    <row r="6733" s="3" customFormat="1" x14ac:dyDescent="0.3"/>
    <row r="6734" s="3" customFormat="1" x14ac:dyDescent="0.3"/>
    <row r="6735" s="3" customFormat="1" x14ac:dyDescent="0.3"/>
    <row r="6736" s="3" customFormat="1" x14ac:dyDescent="0.3"/>
    <row r="6737" s="3" customFormat="1" x14ac:dyDescent="0.3"/>
    <row r="6738" s="3" customFormat="1" x14ac:dyDescent="0.3"/>
    <row r="6739" s="3" customFormat="1" x14ac:dyDescent="0.3"/>
    <row r="6740" s="3" customFormat="1" x14ac:dyDescent="0.3"/>
    <row r="6741" s="3" customFormat="1" x14ac:dyDescent="0.3"/>
    <row r="6742" s="3" customFormat="1" x14ac:dyDescent="0.3"/>
    <row r="6743" s="3" customFormat="1" x14ac:dyDescent="0.3"/>
    <row r="6744" s="3" customFormat="1" x14ac:dyDescent="0.3"/>
    <row r="6745" s="3" customFormat="1" x14ac:dyDescent="0.3"/>
    <row r="6746" s="3" customFormat="1" x14ac:dyDescent="0.3"/>
    <row r="6747" s="3" customFormat="1" x14ac:dyDescent="0.3"/>
    <row r="6748" s="3" customFormat="1" x14ac:dyDescent="0.3"/>
    <row r="6749" s="3" customFormat="1" x14ac:dyDescent="0.3"/>
    <row r="6750" s="3" customFormat="1" x14ac:dyDescent="0.3"/>
    <row r="6751" s="3" customFormat="1" x14ac:dyDescent="0.3"/>
    <row r="6752" s="3" customFormat="1" x14ac:dyDescent="0.3"/>
    <row r="6753" s="3" customFormat="1" x14ac:dyDescent="0.3"/>
    <row r="6754" s="3" customFormat="1" x14ac:dyDescent="0.3"/>
    <row r="6755" s="3" customFormat="1" x14ac:dyDescent="0.3"/>
    <row r="6756" s="3" customFormat="1" x14ac:dyDescent="0.3"/>
    <row r="6757" s="3" customFormat="1" x14ac:dyDescent="0.3"/>
    <row r="6758" s="3" customFormat="1" x14ac:dyDescent="0.3"/>
    <row r="6759" s="3" customFormat="1" x14ac:dyDescent="0.3"/>
    <row r="6760" s="3" customFormat="1" x14ac:dyDescent="0.3"/>
    <row r="6761" s="3" customFormat="1" x14ac:dyDescent="0.3"/>
    <row r="6762" s="3" customFormat="1" x14ac:dyDescent="0.3"/>
    <row r="6763" s="3" customFormat="1" x14ac:dyDescent="0.3"/>
    <row r="6764" s="3" customFormat="1" x14ac:dyDescent="0.3"/>
    <row r="6765" s="3" customFormat="1" x14ac:dyDescent="0.3"/>
    <row r="6766" s="3" customFormat="1" x14ac:dyDescent="0.3"/>
    <row r="6767" s="3" customFormat="1" x14ac:dyDescent="0.3"/>
    <row r="6768" s="3" customFormat="1" x14ac:dyDescent="0.3"/>
    <row r="6769" s="3" customFormat="1" x14ac:dyDescent="0.3"/>
    <row r="6770" s="3" customFormat="1" x14ac:dyDescent="0.3"/>
    <row r="6771" s="3" customFormat="1" x14ac:dyDescent="0.3"/>
    <row r="6772" s="3" customFormat="1" x14ac:dyDescent="0.3"/>
    <row r="6773" s="3" customFormat="1" x14ac:dyDescent="0.3"/>
    <row r="6774" s="3" customFormat="1" x14ac:dyDescent="0.3"/>
    <row r="6775" s="3" customFormat="1" x14ac:dyDescent="0.3"/>
    <row r="6776" s="3" customFormat="1" x14ac:dyDescent="0.3"/>
    <row r="6777" s="3" customFormat="1" x14ac:dyDescent="0.3"/>
    <row r="6778" s="3" customFormat="1" x14ac:dyDescent="0.3"/>
    <row r="6779" s="3" customFormat="1" x14ac:dyDescent="0.3"/>
    <row r="6780" s="3" customFormat="1" x14ac:dyDescent="0.3"/>
    <row r="6781" s="3" customFormat="1" x14ac:dyDescent="0.3"/>
    <row r="6782" s="3" customFormat="1" x14ac:dyDescent="0.3"/>
    <row r="6783" s="3" customFormat="1" x14ac:dyDescent="0.3"/>
    <row r="6784" s="3" customFormat="1" x14ac:dyDescent="0.3"/>
    <row r="6785" s="3" customFormat="1" x14ac:dyDescent="0.3"/>
    <row r="6786" s="3" customFormat="1" x14ac:dyDescent="0.3"/>
    <row r="6787" s="3" customFormat="1" x14ac:dyDescent="0.3"/>
    <row r="6788" s="3" customFormat="1" x14ac:dyDescent="0.3"/>
    <row r="6789" s="3" customFormat="1" x14ac:dyDescent="0.3"/>
    <row r="6790" s="3" customFormat="1" x14ac:dyDescent="0.3"/>
    <row r="6791" s="3" customFormat="1" x14ac:dyDescent="0.3"/>
    <row r="6792" s="3" customFormat="1" x14ac:dyDescent="0.3"/>
    <row r="6793" s="3" customFormat="1" x14ac:dyDescent="0.3"/>
    <row r="6794" s="3" customFormat="1" x14ac:dyDescent="0.3"/>
    <row r="6795" s="3" customFormat="1" x14ac:dyDescent="0.3"/>
    <row r="6796" s="3" customFormat="1" x14ac:dyDescent="0.3"/>
    <row r="6797" s="3" customFormat="1" x14ac:dyDescent="0.3"/>
    <row r="6798" s="3" customFormat="1" x14ac:dyDescent="0.3"/>
    <row r="6799" s="3" customFormat="1" x14ac:dyDescent="0.3"/>
    <row r="6800" s="3" customFormat="1" x14ac:dyDescent="0.3"/>
    <row r="6801" s="3" customFormat="1" x14ac:dyDescent="0.3"/>
    <row r="6802" s="3" customFormat="1" x14ac:dyDescent="0.3"/>
    <row r="6803" s="3" customFormat="1" x14ac:dyDescent="0.3"/>
    <row r="6804" s="3" customFormat="1" x14ac:dyDescent="0.3"/>
    <row r="6805" s="3" customFormat="1" x14ac:dyDescent="0.3"/>
    <row r="6806" s="3" customFormat="1" x14ac:dyDescent="0.3"/>
    <row r="6807" s="3" customFormat="1" x14ac:dyDescent="0.3"/>
    <row r="6808" s="3" customFormat="1" x14ac:dyDescent="0.3"/>
    <row r="6809" s="3" customFormat="1" x14ac:dyDescent="0.3"/>
    <row r="6810" s="3" customFormat="1" x14ac:dyDescent="0.3"/>
    <row r="6811" s="3" customFormat="1" x14ac:dyDescent="0.3"/>
    <row r="6812" s="3" customFormat="1" x14ac:dyDescent="0.3"/>
    <row r="6813" s="3" customFormat="1" x14ac:dyDescent="0.3"/>
    <row r="6814" s="3" customFormat="1" x14ac:dyDescent="0.3"/>
    <row r="6815" s="3" customFormat="1" x14ac:dyDescent="0.3"/>
    <row r="6816" s="3" customFormat="1" x14ac:dyDescent="0.3"/>
    <row r="6817" s="3" customFormat="1" x14ac:dyDescent="0.3"/>
    <row r="6818" s="3" customFormat="1" x14ac:dyDescent="0.3"/>
    <row r="6819" s="3" customFormat="1" x14ac:dyDescent="0.3"/>
    <row r="6820" s="3" customFormat="1" x14ac:dyDescent="0.3"/>
    <row r="6821" s="3" customFormat="1" x14ac:dyDescent="0.3"/>
    <row r="6822" s="3" customFormat="1" x14ac:dyDescent="0.3"/>
    <row r="6823" s="3" customFormat="1" x14ac:dyDescent="0.3"/>
    <row r="6824" s="3" customFormat="1" x14ac:dyDescent="0.3"/>
    <row r="6825" s="3" customFormat="1" x14ac:dyDescent="0.3"/>
    <row r="6826" s="3" customFormat="1" x14ac:dyDescent="0.3"/>
    <row r="6827" s="3" customFormat="1" x14ac:dyDescent="0.3"/>
    <row r="6828" s="3" customFormat="1" x14ac:dyDescent="0.3"/>
    <row r="6829" s="3" customFormat="1" x14ac:dyDescent="0.3"/>
    <row r="6830" s="3" customFormat="1" x14ac:dyDescent="0.3"/>
    <row r="6831" s="3" customFormat="1" x14ac:dyDescent="0.3"/>
    <row r="6832" s="3" customFormat="1" x14ac:dyDescent="0.3"/>
    <row r="6833" s="3" customFormat="1" x14ac:dyDescent="0.3"/>
    <row r="6834" s="3" customFormat="1" x14ac:dyDescent="0.3"/>
    <row r="6835" s="3" customFormat="1" x14ac:dyDescent="0.3"/>
    <row r="6836" s="3" customFormat="1" x14ac:dyDescent="0.3"/>
    <row r="6837" s="3" customFormat="1" x14ac:dyDescent="0.3"/>
    <row r="6838" s="3" customFormat="1" x14ac:dyDescent="0.3"/>
    <row r="6839" s="3" customFormat="1" x14ac:dyDescent="0.3"/>
    <row r="6840" s="3" customFormat="1" x14ac:dyDescent="0.3"/>
    <row r="6841" s="3" customFormat="1" x14ac:dyDescent="0.3"/>
    <row r="6842" s="3" customFormat="1" x14ac:dyDescent="0.3"/>
    <row r="6843" s="3" customFormat="1" x14ac:dyDescent="0.3"/>
    <row r="6844" s="3" customFormat="1" x14ac:dyDescent="0.3"/>
    <row r="6845" s="3" customFormat="1" x14ac:dyDescent="0.3"/>
    <row r="6846" s="3" customFormat="1" x14ac:dyDescent="0.3"/>
    <row r="6847" s="3" customFormat="1" x14ac:dyDescent="0.3"/>
    <row r="6848" s="3" customFormat="1" x14ac:dyDescent="0.3"/>
    <row r="6849" s="3" customFormat="1" x14ac:dyDescent="0.3"/>
    <row r="6850" s="3" customFormat="1" x14ac:dyDescent="0.3"/>
    <row r="6851" s="3" customFormat="1" x14ac:dyDescent="0.3"/>
    <row r="6852" s="3" customFormat="1" x14ac:dyDescent="0.3"/>
    <row r="6853" s="3" customFormat="1" x14ac:dyDescent="0.3"/>
    <row r="6854" s="3" customFormat="1" x14ac:dyDescent="0.3"/>
    <row r="6855" s="3" customFormat="1" x14ac:dyDescent="0.3"/>
    <row r="6856" s="3" customFormat="1" x14ac:dyDescent="0.3"/>
    <row r="6857" s="3" customFormat="1" x14ac:dyDescent="0.3"/>
    <row r="6858" s="3" customFormat="1" x14ac:dyDescent="0.3"/>
    <row r="6859" s="3" customFormat="1" x14ac:dyDescent="0.3"/>
    <row r="6860" s="3" customFormat="1" x14ac:dyDescent="0.3"/>
    <row r="6861" s="3" customFormat="1" x14ac:dyDescent="0.3"/>
    <row r="6862" s="3" customFormat="1" x14ac:dyDescent="0.3"/>
    <row r="6863" s="3" customFormat="1" x14ac:dyDescent="0.3"/>
    <row r="6864" s="3" customFormat="1" x14ac:dyDescent="0.3"/>
    <row r="6865" s="3" customFormat="1" x14ac:dyDescent="0.3"/>
    <row r="6866" s="3" customFormat="1" x14ac:dyDescent="0.3"/>
    <row r="6867" s="3" customFormat="1" x14ac:dyDescent="0.3"/>
    <row r="6868" s="3" customFormat="1" x14ac:dyDescent="0.3"/>
    <row r="6869" s="3" customFormat="1" x14ac:dyDescent="0.3"/>
    <row r="6870" s="3" customFormat="1" x14ac:dyDescent="0.3"/>
    <row r="6871" s="3" customFormat="1" x14ac:dyDescent="0.3"/>
    <row r="6872" s="3" customFormat="1" x14ac:dyDescent="0.3"/>
    <row r="6873" s="3" customFormat="1" x14ac:dyDescent="0.3"/>
    <row r="6874" s="3" customFormat="1" x14ac:dyDescent="0.3"/>
    <row r="6875" s="3" customFormat="1" x14ac:dyDescent="0.3"/>
    <row r="6876" s="3" customFormat="1" x14ac:dyDescent="0.3"/>
    <row r="6877" s="3" customFormat="1" x14ac:dyDescent="0.3"/>
    <row r="6878" s="3" customFormat="1" x14ac:dyDescent="0.3"/>
    <row r="6879" s="3" customFormat="1" x14ac:dyDescent="0.3"/>
    <row r="6880" s="3" customFormat="1" x14ac:dyDescent="0.3"/>
    <row r="6881" s="3" customFormat="1" x14ac:dyDescent="0.3"/>
    <row r="6882" s="3" customFormat="1" x14ac:dyDescent="0.3"/>
    <row r="6883" s="3" customFormat="1" x14ac:dyDescent="0.3"/>
    <row r="6884" s="3" customFormat="1" x14ac:dyDescent="0.3"/>
    <row r="6885" s="3" customFormat="1" x14ac:dyDescent="0.3"/>
    <row r="6886" s="3" customFormat="1" x14ac:dyDescent="0.3"/>
    <row r="6887" s="3" customFormat="1" x14ac:dyDescent="0.3"/>
    <row r="6888" s="3" customFormat="1" x14ac:dyDescent="0.3"/>
    <row r="6889" s="3" customFormat="1" x14ac:dyDescent="0.3"/>
    <row r="6890" s="3" customFormat="1" x14ac:dyDescent="0.3"/>
    <row r="6891" s="3" customFormat="1" x14ac:dyDescent="0.3"/>
    <row r="6892" s="3" customFormat="1" x14ac:dyDescent="0.3"/>
    <row r="6893" s="3" customFormat="1" x14ac:dyDescent="0.3"/>
    <row r="6894" s="3" customFormat="1" x14ac:dyDescent="0.3"/>
    <row r="6895" s="3" customFormat="1" x14ac:dyDescent="0.3"/>
    <row r="6896" s="3" customFormat="1" x14ac:dyDescent="0.3"/>
    <row r="6897" s="3" customFormat="1" x14ac:dyDescent="0.3"/>
    <row r="6898" s="3" customFormat="1" x14ac:dyDescent="0.3"/>
    <row r="6899" s="3" customFormat="1" x14ac:dyDescent="0.3"/>
    <row r="6900" s="3" customFormat="1" x14ac:dyDescent="0.3"/>
    <row r="6901" s="3" customFormat="1" x14ac:dyDescent="0.3"/>
    <row r="6902" s="3" customFormat="1" x14ac:dyDescent="0.3"/>
    <row r="6903" s="3" customFormat="1" x14ac:dyDescent="0.3"/>
    <row r="6904" s="3" customFormat="1" x14ac:dyDescent="0.3"/>
    <row r="6905" s="3" customFormat="1" x14ac:dyDescent="0.3"/>
    <row r="6906" s="3" customFormat="1" x14ac:dyDescent="0.3"/>
    <row r="6907" s="3" customFormat="1" x14ac:dyDescent="0.3"/>
    <row r="6908" s="3" customFormat="1" x14ac:dyDescent="0.3"/>
    <row r="6909" s="3" customFormat="1" x14ac:dyDescent="0.3"/>
    <row r="6910" s="3" customFormat="1" x14ac:dyDescent="0.3"/>
    <row r="6911" s="3" customFormat="1" x14ac:dyDescent="0.3"/>
    <row r="6912" s="3" customFormat="1" x14ac:dyDescent="0.3"/>
    <row r="6913" s="3" customFormat="1" x14ac:dyDescent="0.3"/>
    <row r="6914" s="3" customFormat="1" x14ac:dyDescent="0.3"/>
    <row r="6915" s="3" customFormat="1" x14ac:dyDescent="0.3"/>
    <row r="6916" s="3" customFormat="1" x14ac:dyDescent="0.3"/>
    <row r="6917" s="3" customFormat="1" x14ac:dyDescent="0.3"/>
    <row r="6918" s="3" customFormat="1" x14ac:dyDescent="0.3"/>
    <row r="6919" s="3" customFormat="1" x14ac:dyDescent="0.3"/>
    <row r="6920" s="3" customFormat="1" x14ac:dyDescent="0.3"/>
    <row r="6921" s="3" customFormat="1" x14ac:dyDescent="0.3"/>
    <row r="6922" s="3" customFormat="1" x14ac:dyDescent="0.3"/>
    <row r="6923" s="3" customFormat="1" x14ac:dyDescent="0.3"/>
    <row r="6924" s="3" customFormat="1" x14ac:dyDescent="0.3"/>
    <row r="6925" s="3" customFormat="1" x14ac:dyDescent="0.3"/>
    <row r="6926" s="3" customFormat="1" x14ac:dyDescent="0.3"/>
    <row r="6927" s="3" customFormat="1" x14ac:dyDescent="0.3"/>
    <row r="6928" s="3" customFormat="1" x14ac:dyDescent="0.3"/>
    <row r="6929" s="3" customFormat="1" x14ac:dyDescent="0.3"/>
    <row r="6930" s="3" customFormat="1" x14ac:dyDescent="0.3"/>
    <row r="6931" s="3" customFormat="1" x14ac:dyDescent="0.3"/>
    <row r="6932" s="3" customFormat="1" x14ac:dyDescent="0.3"/>
    <row r="6933" s="3" customFormat="1" x14ac:dyDescent="0.3"/>
    <row r="6934" s="3" customFormat="1" x14ac:dyDescent="0.3"/>
    <row r="6935" s="3" customFormat="1" x14ac:dyDescent="0.3"/>
    <row r="6936" s="3" customFormat="1" x14ac:dyDescent="0.3"/>
    <row r="6937" s="3" customFormat="1" x14ac:dyDescent="0.3"/>
    <row r="6938" s="3" customFormat="1" x14ac:dyDescent="0.3"/>
    <row r="6939" s="3" customFormat="1" x14ac:dyDescent="0.3"/>
    <row r="6940" s="3" customFormat="1" x14ac:dyDescent="0.3"/>
    <row r="6941" s="3" customFormat="1" x14ac:dyDescent="0.3"/>
    <row r="6942" s="3" customFormat="1" x14ac:dyDescent="0.3"/>
    <row r="6943" s="3" customFormat="1" x14ac:dyDescent="0.3"/>
    <row r="6944" s="3" customFormat="1" x14ac:dyDescent="0.3"/>
    <row r="6945" s="3" customFormat="1" x14ac:dyDescent="0.3"/>
    <row r="6946" s="3" customFormat="1" x14ac:dyDescent="0.3"/>
    <row r="6947" s="3" customFormat="1" x14ac:dyDescent="0.3"/>
    <row r="6948" s="3" customFormat="1" x14ac:dyDescent="0.3"/>
    <row r="6949" s="3" customFormat="1" x14ac:dyDescent="0.3"/>
    <row r="6950" s="3" customFormat="1" x14ac:dyDescent="0.3"/>
    <row r="6951" s="3" customFormat="1" x14ac:dyDescent="0.3"/>
    <row r="6952" s="3" customFormat="1" x14ac:dyDescent="0.3"/>
    <row r="6953" s="3" customFormat="1" x14ac:dyDescent="0.3"/>
    <row r="6954" s="3" customFormat="1" x14ac:dyDescent="0.3"/>
    <row r="6955" s="3" customFormat="1" x14ac:dyDescent="0.3"/>
    <row r="6956" s="3" customFormat="1" x14ac:dyDescent="0.3"/>
    <row r="6957" s="3" customFormat="1" x14ac:dyDescent="0.3"/>
    <row r="6958" s="3" customFormat="1" x14ac:dyDescent="0.3"/>
    <row r="6959" s="3" customFormat="1" x14ac:dyDescent="0.3"/>
    <row r="6960" s="3" customFormat="1" x14ac:dyDescent="0.3"/>
    <row r="6961" s="3" customFormat="1" x14ac:dyDescent="0.3"/>
    <row r="6962" s="3" customFormat="1" x14ac:dyDescent="0.3"/>
    <row r="6963" s="3" customFormat="1" x14ac:dyDescent="0.3"/>
    <row r="6964" s="3" customFormat="1" x14ac:dyDescent="0.3"/>
    <row r="6965" s="3" customFormat="1" x14ac:dyDescent="0.3"/>
    <row r="6966" s="3" customFormat="1" x14ac:dyDescent="0.3"/>
    <row r="6967" s="3" customFormat="1" x14ac:dyDescent="0.3"/>
    <row r="6968" s="3" customFormat="1" x14ac:dyDescent="0.3"/>
    <row r="6969" s="3" customFormat="1" x14ac:dyDescent="0.3"/>
    <row r="6970" s="3" customFormat="1" x14ac:dyDescent="0.3"/>
    <row r="6971" s="3" customFormat="1" x14ac:dyDescent="0.3"/>
    <row r="6972" s="3" customFormat="1" x14ac:dyDescent="0.3"/>
    <row r="6973" s="3" customFormat="1" x14ac:dyDescent="0.3"/>
    <row r="6974" s="3" customFormat="1" x14ac:dyDescent="0.3"/>
    <row r="6975" s="3" customFormat="1" x14ac:dyDescent="0.3"/>
    <row r="6976" s="3" customFormat="1" x14ac:dyDescent="0.3"/>
    <row r="6977" s="3" customFormat="1" x14ac:dyDescent="0.3"/>
    <row r="6978" s="3" customFormat="1" x14ac:dyDescent="0.3"/>
    <row r="6979" s="3" customFormat="1" x14ac:dyDescent="0.3"/>
    <row r="6980" s="3" customFormat="1" x14ac:dyDescent="0.3"/>
    <row r="6981" s="3" customFormat="1" x14ac:dyDescent="0.3"/>
    <row r="6982" s="3" customFormat="1" x14ac:dyDescent="0.3"/>
    <row r="6983" s="3" customFormat="1" x14ac:dyDescent="0.3"/>
    <row r="6984" s="3" customFormat="1" x14ac:dyDescent="0.3"/>
    <row r="6985" s="3" customFormat="1" x14ac:dyDescent="0.3"/>
    <row r="6986" s="3" customFormat="1" x14ac:dyDescent="0.3"/>
    <row r="6987" s="3" customFormat="1" x14ac:dyDescent="0.3"/>
    <row r="6988" s="3" customFormat="1" x14ac:dyDescent="0.3"/>
    <row r="6989" s="3" customFormat="1" x14ac:dyDescent="0.3"/>
    <row r="6990" s="3" customFormat="1" x14ac:dyDescent="0.3"/>
    <row r="6991" s="3" customFormat="1" x14ac:dyDescent="0.3"/>
    <row r="6992" s="3" customFormat="1" x14ac:dyDescent="0.3"/>
    <row r="6993" s="3" customFormat="1" x14ac:dyDescent="0.3"/>
    <row r="6994" s="3" customFormat="1" x14ac:dyDescent="0.3"/>
    <row r="6995" s="3" customFormat="1" x14ac:dyDescent="0.3"/>
    <row r="6996" s="3" customFormat="1" x14ac:dyDescent="0.3"/>
    <row r="6997" s="3" customFormat="1" x14ac:dyDescent="0.3"/>
    <row r="6998" s="3" customFormat="1" x14ac:dyDescent="0.3"/>
    <row r="6999" s="3" customFormat="1" x14ac:dyDescent="0.3"/>
    <row r="7000" s="3" customFormat="1" x14ac:dyDescent="0.3"/>
    <row r="7001" s="3" customFormat="1" x14ac:dyDescent="0.3"/>
    <row r="7002" s="3" customFormat="1" x14ac:dyDescent="0.3"/>
    <row r="7003" s="3" customFormat="1" x14ac:dyDescent="0.3"/>
    <row r="7004" s="3" customFormat="1" x14ac:dyDescent="0.3"/>
    <row r="7005" s="3" customFormat="1" x14ac:dyDescent="0.3"/>
    <row r="7006" s="3" customFormat="1" x14ac:dyDescent="0.3"/>
    <row r="7007" s="3" customFormat="1" x14ac:dyDescent="0.3"/>
    <row r="7008" s="3" customFormat="1" x14ac:dyDescent="0.3"/>
    <row r="7009" s="3" customFormat="1" x14ac:dyDescent="0.3"/>
    <row r="7010" s="3" customFormat="1" x14ac:dyDescent="0.3"/>
    <row r="7011" s="3" customFormat="1" x14ac:dyDescent="0.3"/>
    <row r="7012" s="3" customFormat="1" x14ac:dyDescent="0.3"/>
    <row r="7013" s="3" customFormat="1" x14ac:dyDescent="0.3"/>
    <row r="7014" s="3" customFormat="1" x14ac:dyDescent="0.3"/>
    <row r="7015" s="3" customFormat="1" x14ac:dyDescent="0.3"/>
    <row r="7016" s="3" customFormat="1" x14ac:dyDescent="0.3"/>
    <row r="7017" s="3" customFormat="1" x14ac:dyDescent="0.3"/>
    <row r="7018" s="3" customFormat="1" x14ac:dyDescent="0.3"/>
    <row r="7019" s="3" customFormat="1" x14ac:dyDescent="0.3"/>
    <row r="7020" s="3" customFormat="1" x14ac:dyDescent="0.3"/>
    <row r="7021" s="3" customFormat="1" x14ac:dyDescent="0.3"/>
    <row r="7022" s="3" customFormat="1" x14ac:dyDescent="0.3"/>
    <row r="7023" s="3" customFormat="1" x14ac:dyDescent="0.3"/>
    <row r="7024" s="3" customFormat="1" x14ac:dyDescent="0.3"/>
    <row r="7025" s="3" customFormat="1" x14ac:dyDescent="0.3"/>
    <row r="7026" s="3" customFormat="1" x14ac:dyDescent="0.3"/>
    <row r="7027" s="3" customFormat="1" x14ac:dyDescent="0.3"/>
    <row r="7028" s="3" customFormat="1" x14ac:dyDescent="0.3"/>
    <row r="7029" s="3" customFormat="1" x14ac:dyDescent="0.3"/>
    <row r="7030" s="3" customFormat="1" x14ac:dyDescent="0.3"/>
    <row r="7031" s="3" customFormat="1" x14ac:dyDescent="0.3"/>
    <row r="7032" s="3" customFormat="1" x14ac:dyDescent="0.3"/>
    <row r="7033" s="3" customFormat="1" x14ac:dyDescent="0.3"/>
    <row r="7034" s="3" customFormat="1" x14ac:dyDescent="0.3"/>
    <row r="7035" s="3" customFormat="1" x14ac:dyDescent="0.3"/>
    <row r="7036" s="3" customFormat="1" x14ac:dyDescent="0.3"/>
    <row r="7037" s="3" customFormat="1" x14ac:dyDescent="0.3"/>
    <row r="7038" s="3" customFormat="1" x14ac:dyDescent="0.3"/>
    <row r="7039" s="3" customFormat="1" x14ac:dyDescent="0.3"/>
    <row r="7040" s="3" customFormat="1" x14ac:dyDescent="0.3"/>
    <row r="7041" s="3" customFormat="1" x14ac:dyDescent="0.3"/>
    <row r="7042" s="3" customFormat="1" x14ac:dyDescent="0.3"/>
    <row r="7043" s="3" customFormat="1" x14ac:dyDescent="0.3"/>
    <row r="7044" s="3" customFormat="1" x14ac:dyDescent="0.3"/>
    <row r="7045" s="3" customFormat="1" x14ac:dyDescent="0.3"/>
    <row r="7046" s="3" customFormat="1" x14ac:dyDescent="0.3"/>
    <row r="7047" s="3" customFormat="1" x14ac:dyDescent="0.3"/>
    <row r="7048" s="3" customFormat="1" x14ac:dyDescent="0.3"/>
    <row r="7049" s="3" customFormat="1" x14ac:dyDescent="0.3"/>
    <row r="7050" s="3" customFormat="1" x14ac:dyDescent="0.3"/>
    <row r="7051" s="3" customFormat="1" x14ac:dyDescent="0.3"/>
    <row r="7052" s="3" customFormat="1" x14ac:dyDescent="0.3"/>
    <row r="7053" s="3" customFormat="1" x14ac:dyDescent="0.3"/>
    <row r="7054" s="3" customFormat="1" x14ac:dyDescent="0.3"/>
    <row r="7055" s="3" customFormat="1" x14ac:dyDescent="0.3"/>
    <row r="7056" s="3" customFormat="1" x14ac:dyDescent="0.3"/>
    <row r="7057" s="3" customFormat="1" x14ac:dyDescent="0.3"/>
    <row r="7058" s="3" customFormat="1" x14ac:dyDescent="0.3"/>
    <row r="7059" s="3" customFormat="1" x14ac:dyDescent="0.3"/>
    <row r="7060" s="3" customFormat="1" x14ac:dyDescent="0.3"/>
    <row r="7061" s="3" customFormat="1" x14ac:dyDescent="0.3"/>
    <row r="7062" s="3" customFormat="1" x14ac:dyDescent="0.3"/>
    <row r="7063" s="3" customFormat="1" x14ac:dyDescent="0.3"/>
    <row r="7064" s="3" customFormat="1" x14ac:dyDescent="0.3"/>
    <row r="7065" s="3" customFormat="1" x14ac:dyDescent="0.3"/>
    <row r="7066" s="3" customFormat="1" x14ac:dyDescent="0.3"/>
    <row r="7067" s="3" customFormat="1" x14ac:dyDescent="0.3"/>
    <row r="7068" s="3" customFormat="1" x14ac:dyDescent="0.3"/>
    <row r="7069" s="3" customFormat="1" x14ac:dyDescent="0.3"/>
    <row r="7070" s="3" customFormat="1" x14ac:dyDescent="0.3"/>
    <row r="7071" s="3" customFormat="1" x14ac:dyDescent="0.3"/>
    <row r="7072" s="3" customFormat="1" x14ac:dyDescent="0.3"/>
    <row r="7073" s="3" customFormat="1" x14ac:dyDescent="0.3"/>
    <row r="7074" s="3" customFormat="1" x14ac:dyDescent="0.3"/>
    <row r="7075" s="3" customFormat="1" x14ac:dyDescent="0.3"/>
    <row r="7076" s="3" customFormat="1" x14ac:dyDescent="0.3"/>
    <row r="7077" s="3" customFormat="1" x14ac:dyDescent="0.3"/>
    <row r="7078" s="3" customFormat="1" x14ac:dyDescent="0.3"/>
    <row r="7079" s="3" customFormat="1" x14ac:dyDescent="0.3"/>
    <row r="7080" s="3" customFormat="1" x14ac:dyDescent="0.3"/>
    <row r="7081" s="3" customFormat="1" x14ac:dyDescent="0.3"/>
    <row r="7082" s="3" customFormat="1" x14ac:dyDescent="0.3"/>
    <row r="7083" s="3" customFormat="1" x14ac:dyDescent="0.3"/>
    <row r="7084" s="3" customFormat="1" x14ac:dyDescent="0.3"/>
    <row r="7085" s="3" customFormat="1" x14ac:dyDescent="0.3"/>
    <row r="7086" s="3" customFormat="1" x14ac:dyDescent="0.3"/>
    <row r="7087" s="3" customFormat="1" x14ac:dyDescent="0.3"/>
    <row r="7088" s="3" customFormat="1" x14ac:dyDescent="0.3"/>
    <row r="7089" s="3" customFormat="1" x14ac:dyDescent="0.3"/>
    <row r="7090" s="3" customFormat="1" x14ac:dyDescent="0.3"/>
    <row r="7091" s="3" customFormat="1" x14ac:dyDescent="0.3"/>
    <row r="7092" s="3" customFormat="1" x14ac:dyDescent="0.3"/>
    <row r="7093" s="3" customFormat="1" x14ac:dyDescent="0.3"/>
    <row r="7094" s="3" customFormat="1" x14ac:dyDescent="0.3"/>
    <row r="7095" s="3" customFormat="1" x14ac:dyDescent="0.3"/>
    <row r="7096" s="3" customFormat="1" x14ac:dyDescent="0.3"/>
    <row r="7097" s="3" customFormat="1" x14ac:dyDescent="0.3"/>
    <row r="7098" s="3" customFormat="1" x14ac:dyDescent="0.3"/>
    <row r="7099" s="3" customFormat="1" x14ac:dyDescent="0.3"/>
    <row r="7100" s="3" customFormat="1" x14ac:dyDescent="0.3"/>
    <row r="7101" s="3" customFormat="1" x14ac:dyDescent="0.3"/>
    <row r="7102" s="3" customFormat="1" x14ac:dyDescent="0.3"/>
    <row r="7103" s="3" customFormat="1" x14ac:dyDescent="0.3"/>
    <row r="7104" s="3" customFormat="1" x14ac:dyDescent="0.3"/>
    <row r="7105" s="3" customFormat="1" x14ac:dyDescent="0.3"/>
    <row r="7106" s="3" customFormat="1" x14ac:dyDescent="0.3"/>
    <row r="7107" s="3" customFormat="1" x14ac:dyDescent="0.3"/>
    <row r="7108" s="3" customFormat="1" x14ac:dyDescent="0.3"/>
    <row r="7109" s="3" customFormat="1" x14ac:dyDescent="0.3"/>
    <row r="7110" s="3" customFormat="1" x14ac:dyDescent="0.3"/>
    <row r="7111" s="3" customFormat="1" x14ac:dyDescent="0.3"/>
    <row r="7112" s="3" customFormat="1" x14ac:dyDescent="0.3"/>
    <row r="7113" s="3" customFormat="1" x14ac:dyDescent="0.3"/>
    <row r="7114" s="3" customFormat="1" x14ac:dyDescent="0.3"/>
    <row r="7115" s="3" customFormat="1" x14ac:dyDescent="0.3"/>
    <row r="7116" s="3" customFormat="1" x14ac:dyDescent="0.3"/>
    <row r="7117" s="3" customFormat="1" x14ac:dyDescent="0.3"/>
    <row r="7118" s="3" customFormat="1" x14ac:dyDescent="0.3"/>
    <row r="7119" s="3" customFormat="1" x14ac:dyDescent="0.3"/>
    <row r="7120" s="3" customFormat="1" x14ac:dyDescent="0.3"/>
    <row r="7121" s="3" customFormat="1" x14ac:dyDescent="0.3"/>
    <row r="7122" s="3" customFormat="1" x14ac:dyDescent="0.3"/>
    <row r="7123" s="3" customFormat="1" x14ac:dyDescent="0.3"/>
    <row r="7124" s="3" customFormat="1" x14ac:dyDescent="0.3"/>
    <row r="7125" s="3" customFormat="1" x14ac:dyDescent="0.3"/>
    <row r="7126" s="3" customFormat="1" x14ac:dyDescent="0.3"/>
    <row r="7127" s="3" customFormat="1" x14ac:dyDescent="0.3"/>
    <row r="7128" s="3" customFormat="1" x14ac:dyDescent="0.3"/>
    <row r="7129" s="3" customFormat="1" x14ac:dyDescent="0.3"/>
    <row r="7130" s="3" customFormat="1" x14ac:dyDescent="0.3"/>
    <row r="7131" s="3" customFormat="1" x14ac:dyDescent="0.3"/>
    <row r="7132" s="3" customFormat="1" x14ac:dyDescent="0.3"/>
    <row r="7133" s="3" customFormat="1" x14ac:dyDescent="0.3"/>
    <row r="7134" s="3" customFormat="1" x14ac:dyDescent="0.3"/>
    <row r="7135" s="3" customFormat="1" x14ac:dyDescent="0.3"/>
    <row r="7136" s="3" customFormat="1" x14ac:dyDescent="0.3"/>
    <row r="7137" s="3" customFormat="1" x14ac:dyDescent="0.3"/>
    <row r="7138" s="3" customFormat="1" x14ac:dyDescent="0.3"/>
    <row r="7139" s="3" customFormat="1" x14ac:dyDescent="0.3"/>
    <row r="7140" s="3" customFormat="1" x14ac:dyDescent="0.3"/>
    <row r="7141" s="3" customFormat="1" x14ac:dyDescent="0.3"/>
    <row r="7142" s="3" customFormat="1" x14ac:dyDescent="0.3"/>
    <row r="7143" s="3" customFormat="1" x14ac:dyDescent="0.3"/>
    <row r="7144" s="3" customFormat="1" x14ac:dyDescent="0.3"/>
    <row r="7145" s="3" customFormat="1" x14ac:dyDescent="0.3"/>
    <row r="7146" s="3" customFormat="1" x14ac:dyDescent="0.3"/>
    <row r="7147" s="3" customFormat="1" x14ac:dyDescent="0.3"/>
    <row r="7148" s="3" customFormat="1" x14ac:dyDescent="0.3"/>
    <row r="7149" s="3" customFormat="1" x14ac:dyDescent="0.3"/>
    <row r="7150" s="3" customFormat="1" x14ac:dyDescent="0.3"/>
    <row r="7151" s="3" customFormat="1" x14ac:dyDescent="0.3"/>
    <row r="7152" s="3" customFormat="1" x14ac:dyDescent="0.3"/>
    <row r="7153" s="3" customFormat="1" x14ac:dyDescent="0.3"/>
    <row r="7154" s="3" customFormat="1" x14ac:dyDescent="0.3"/>
    <row r="7155" s="3" customFormat="1" x14ac:dyDescent="0.3"/>
    <row r="7156" s="3" customFormat="1" x14ac:dyDescent="0.3"/>
    <row r="7157" s="3" customFormat="1" x14ac:dyDescent="0.3"/>
    <row r="7158" s="3" customFormat="1" x14ac:dyDescent="0.3"/>
    <row r="7159" s="3" customFormat="1" x14ac:dyDescent="0.3"/>
    <row r="7160" s="3" customFormat="1" x14ac:dyDescent="0.3"/>
    <row r="7161" s="3" customFormat="1" x14ac:dyDescent="0.3"/>
    <row r="7162" s="3" customFormat="1" x14ac:dyDescent="0.3"/>
    <row r="7163" s="3" customFormat="1" x14ac:dyDescent="0.3"/>
    <row r="7164" s="3" customFormat="1" x14ac:dyDescent="0.3"/>
    <row r="7165" s="3" customFormat="1" x14ac:dyDescent="0.3"/>
    <row r="7166" s="3" customFormat="1" x14ac:dyDescent="0.3"/>
    <row r="7167" s="3" customFormat="1" x14ac:dyDescent="0.3"/>
    <row r="7168" s="3" customFormat="1" x14ac:dyDescent="0.3"/>
    <row r="7169" s="3" customFormat="1" x14ac:dyDescent="0.3"/>
    <row r="7170" s="3" customFormat="1" x14ac:dyDescent="0.3"/>
    <row r="7171" s="3" customFormat="1" x14ac:dyDescent="0.3"/>
    <row r="7172" s="3" customFormat="1" x14ac:dyDescent="0.3"/>
    <row r="7173" s="3" customFormat="1" x14ac:dyDescent="0.3"/>
    <row r="7174" s="3" customFormat="1" x14ac:dyDescent="0.3"/>
    <row r="7175" s="3" customFormat="1" x14ac:dyDescent="0.3"/>
    <row r="7176" s="3" customFormat="1" x14ac:dyDescent="0.3"/>
    <row r="7177" s="3" customFormat="1" x14ac:dyDescent="0.3"/>
    <row r="7178" s="3" customFormat="1" x14ac:dyDescent="0.3"/>
    <row r="7179" s="3" customFormat="1" x14ac:dyDescent="0.3"/>
    <row r="7180" s="3" customFormat="1" x14ac:dyDescent="0.3"/>
    <row r="7181" s="3" customFormat="1" x14ac:dyDescent="0.3"/>
    <row r="7182" s="3" customFormat="1" x14ac:dyDescent="0.3"/>
    <row r="7183" s="3" customFormat="1" x14ac:dyDescent="0.3"/>
    <row r="7184" s="3" customFormat="1" x14ac:dyDescent="0.3"/>
    <row r="7185" s="3" customFormat="1" x14ac:dyDescent="0.3"/>
    <row r="7186" s="3" customFormat="1" x14ac:dyDescent="0.3"/>
    <row r="7187" s="3" customFormat="1" x14ac:dyDescent="0.3"/>
    <row r="7188" s="3" customFormat="1" x14ac:dyDescent="0.3"/>
    <row r="7189" s="3" customFormat="1" x14ac:dyDescent="0.3"/>
    <row r="7190" s="3" customFormat="1" x14ac:dyDescent="0.3"/>
    <row r="7191" s="3" customFormat="1" x14ac:dyDescent="0.3"/>
    <row r="7192" s="3" customFormat="1" x14ac:dyDescent="0.3"/>
    <row r="7193" s="3" customFormat="1" x14ac:dyDescent="0.3"/>
    <row r="7194" s="3" customFormat="1" x14ac:dyDescent="0.3"/>
    <row r="7195" s="3" customFormat="1" x14ac:dyDescent="0.3"/>
    <row r="7196" s="3" customFormat="1" x14ac:dyDescent="0.3"/>
    <row r="7197" s="3" customFormat="1" x14ac:dyDescent="0.3"/>
    <row r="7198" s="3" customFormat="1" x14ac:dyDescent="0.3"/>
    <row r="7199" s="3" customFormat="1" x14ac:dyDescent="0.3"/>
    <row r="7200" s="3" customFormat="1" x14ac:dyDescent="0.3"/>
    <row r="7201" s="3" customFormat="1" x14ac:dyDescent="0.3"/>
    <row r="7202" s="3" customFormat="1" x14ac:dyDescent="0.3"/>
    <row r="7203" s="3" customFormat="1" x14ac:dyDescent="0.3"/>
    <row r="7204" s="3" customFormat="1" x14ac:dyDescent="0.3"/>
    <row r="7205" s="3" customFormat="1" x14ac:dyDescent="0.3"/>
    <row r="7206" s="3" customFormat="1" x14ac:dyDescent="0.3"/>
    <row r="7207" s="3" customFormat="1" x14ac:dyDescent="0.3"/>
    <row r="7208" s="3" customFormat="1" x14ac:dyDescent="0.3"/>
    <row r="7209" s="3" customFormat="1" x14ac:dyDescent="0.3"/>
    <row r="7210" s="3" customFormat="1" x14ac:dyDescent="0.3"/>
    <row r="7211" s="3" customFormat="1" x14ac:dyDescent="0.3"/>
    <row r="7212" s="3" customFormat="1" x14ac:dyDescent="0.3"/>
    <row r="7213" s="3" customFormat="1" x14ac:dyDescent="0.3"/>
    <row r="7214" s="3" customFormat="1" x14ac:dyDescent="0.3"/>
    <row r="7215" s="3" customFormat="1" x14ac:dyDescent="0.3"/>
    <row r="7216" s="3" customFormat="1" x14ac:dyDescent="0.3"/>
    <row r="7217" s="3" customFormat="1" x14ac:dyDescent="0.3"/>
    <row r="7218" s="3" customFormat="1" x14ac:dyDescent="0.3"/>
    <row r="7219" s="3" customFormat="1" x14ac:dyDescent="0.3"/>
    <row r="7220" s="3" customFormat="1" x14ac:dyDescent="0.3"/>
    <row r="7221" s="3" customFormat="1" x14ac:dyDescent="0.3"/>
    <row r="7222" s="3" customFormat="1" x14ac:dyDescent="0.3"/>
    <row r="7223" s="3" customFormat="1" x14ac:dyDescent="0.3"/>
    <row r="7224" s="3" customFormat="1" x14ac:dyDescent="0.3"/>
    <row r="7225" s="3" customFormat="1" x14ac:dyDescent="0.3"/>
    <row r="7226" s="3" customFormat="1" x14ac:dyDescent="0.3"/>
    <row r="7227" s="3" customFormat="1" x14ac:dyDescent="0.3"/>
    <row r="7228" s="3" customFormat="1" x14ac:dyDescent="0.3"/>
    <row r="7229" s="3" customFormat="1" x14ac:dyDescent="0.3"/>
    <row r="7230" s="3" customFormat="1" x14ac:dyDescent="0.3"/>
    <row r="7231" s="3" customFormat="1" x14ac:dyDescent="0.3"/>
    <row r="7232" s="3" customFormat="1" x14ac:dyDescent="0.3"/>
    <row r="7233" s="3" customFormat="1" x14ac:dyDescent="0.3"/>
    <row r="7234" s="3" customFormat="1" x14ac:dyDescent="0.3"/>
    <row r="7235" s="3" customFormat="1" x14ac:dyDescent="0.3"/>
    <row r="7236" s="3" customFormat="1" x14ac:dyDescent="0.3"/>
    <row r="7237" s="3" customFormat="1" x14ac:dyDescent="0.3"/>
    <row r="7238" s="3" customFormat="1" x14ac:dyDescent="0.3"/>
    <row r="7239" s="3" customFormat="1" x14ac:dyDescent="0.3"/>
    <row r="7240" s="3" customFormat="1" x14ac:dyDescent="0.3"/>
    <row r="7241" s="3" customFormat="1" x14ac:dyDescent="0.3"/>
    <row r="7242" s="3" customFormat="1" x14ac:dyDescent="0.3"/>
    <row r="7243" s="3" customFormat="1" x14ac:dyDescent="0.3"/>
    <row r="7244" s="3" customFormat="1" x14ac:dyDescent="0.3"/>
    <row r="7245" s="3" customFormat="1" x14ac:dyDescent="0.3"/>
    <row r="7246" s="3" customFormat="1" x14ac:dyDescent="0.3"/>
    <row r="7247" s="3" customFormat="1" x14ac:dyDescent="0.3"/>
    <row r="7248" s="3" customFormat="1" x14ac:dyDescent="0.3"/>
    <row r="7249" s="3" customFormat="1" x14ac:dyDescent="0.3"/>
    <row r="7250" s="3" customFormat="1" x14ac:dyDescent="0.3"/>
    <row r="7251" s="3" customFormat="1" x14ac:dyDescent="0.3"/>
    <row r="7252" s="3" customFormat="1" x14ac:dyDescent="0.3"/>
    <row r="7253" s="3" customFormat="1" x14ac:dyDescent="0.3"/>
    <row r="7254" s="3" customFormat="1" x14ac:dyDescent="0.3"/>
    <row r="7255" s="3" customFormat="1" x14ac:dyDescent="0.3"/>
    <row r="7256" s="3" customFormat="1" x14ac:dyDescent="0.3"/>
    <row r="7257" s="3" customFormat="1" x14ac:dyDescent="0.3"/>
    <row r="7258" s="3" customFormat="1" x14ac:dyDescent="0.3"/>
    <row r="7259" s="3" customFormat="1" x14ac:dyDescent="0.3"/>
    <row r="7260" s="3" customFormat="1" x14ac:dyDescent="0.3"/>
    <row r="7261" s="3" customFormat="1" x14ac:dyDescent="0.3"/>
    <row r="7262" s="3" customFormat="1" x14ac:dyDescent="0.3"/>
    <row r="7263" s="3" customFormat="1" x14ac:dyDescent="0.3"/>
    <row r="7264" s="3" customFormat="1" x14ac:dyDescent="0.3"/>
    <row r="7265" s="3" customFormat="1" x14ac:dyDescent="0.3"/>
    <row r="7266" s="3" customFormat="1" x14ac:dyDescent="0.3"/>
    <row r="7267" s="3" customFormat="1" x14ac:dyDescent="0.3"/>
    <row r="7268" s="3" customFormat="1" x14ac:dyDescent="0.3"/>
    <row r="7269" s="3" customFormat="1" x14ac:dyDescent="0.3"/>
    <row r="7270" s="3" customFormat="1" x14ac:dyDescent="0.3"/>
    <row r="7271" s="3" customFormat="1" x14ac:dyDescent="0.3"/>
    <row r="7272" s="3" customFormat="1" x14ac:dyDescent="0.3"/>
    <row r="7273" s="3" customFormat="1" x14ac:dyDescent="0.3"/>
    <row r="7274" s="3" customFormat="1" x14ac:dyDescent="0.3"/>
    <row r="7275" s="3" customFormat="1" x14ac:dyDescent="0.3"/>
    <row r="7276" s="3" customFormat="1" x14ac:dyDescent="0.3"/>
    <row r="7277" s="3" customFormat="1" x14ac:dyDescent="0.3"/>
    <row r="7278" s="3" customFormat="1" x14ac:dyDescent="0.3"/>
    <row r="7279" s="3" customFormat="1" x14ac:dyDescent="0.3"/>
    <row r="7280" s="3" customFormat="1" x14ac:dyDescent="0.3"/>
    <row r="7281" s="3" customFormat="1" x14ac:dyDescent="0.3"/>
    <row r="7282" s="3" customFormat="1" x14ac:dyDescent="0.3"/>
    <row r="7283" s="3" customFormat="1" x14ac:dyDescent="0.3"/>
    <row r="7284" s="3" customFormat="1" x14ac:dyDescent="0.3"/>
    <row r="7285" s="3" customFormat="1" x14ac:dyDescent="0.3"/>
    <row r="7286" s="3" customFormat="1" x14ac:dyDescent="0.3"/>
    <row r="7287" s="3" customFormat="1" x14ac:dyDescent="0.3"/>
    <row r="7288" s="3" customFormat="1" x14ac:dyDescent="0.3"/>
    <row r="7289" s="3" customFormat="1" x14ac:dyDescent="0.3"/>
    <row r="7290" s="3" customFormat="1" x14ac:dyDescent="0.3"/>
    <row r="7291" s="3" customFormat="1" x14ac:dyDescent="0.3"/>
    <row r="7292" s="3" customFormat="1" x14ac:dyDescent="0.3"/>
    <row r="7293" s="3" customFormat="1" x14ac:dyDescent="0.3"/>
    <row r="7294" s="3" customFormat="1" x14ac:dyDescent="0.3"/>
    <row r="7295" s="3" customFormat="1" x14ac:dyDescent="0.3"/>
    <row r="7296" s="3" customFormat="1" x14ac:dyDescent="0.3"/>
    <row r="7297" s="3" customFormat="1" x14ac:dyDescent="0.3"/>
    <row r="7298" s="3" customFormat="1" x14ac:dyDescent="0.3"/>
    <row r="7299" s="3" customFormat="1" x14ac:dyDescent="0.3"/>
    <row r="7300" s="3" customFormat="1" x14ac:dyDescent="0.3"/>
    <row r="7301" s="3" customFormat="1" x14ac:dyDescent="0.3"/>
    <row r="7302" s="3" customFormat="1" x14ac:dyDescent="0.3"/>
    <row r="7303" s="3" customFormat="1" x14ac:dyDescent="0.3"/>
    <row r="7304" s="3" customFormat="1" x14ac:dyDescent="0.3"/>
    <row r="7305" s="3" customFormat="1" x14ac:dyDescent="0.3"/>
    <row r="7306" s="3" customFormat="1" x14ac:dyDescent="0.3"/>
    <row r="7307" s="3" customFormat="1" x14ac:dyDescent="0.3"/>
    <row r="7308" s="3" customFormat="1" x14ac:dyDescent="0.3"/>
    <row r="7309" s="3" customFormat="1" x14ac:dyDescent="0.3"/>
    <row r="7310" s="3" customFormat="1" x14ac:dyDescent="0.3"/>
    <row r="7311" s="3" customFormat="1" x14ac:dyDescent="0.3"/>
    <row r="7312" s="3" customFormat="1" x14ac:dyDescent="0.3"/>
    <row r="7313" s="3" customFormat="1" x14ac:dyDescent="0.3"/>
    <row r="7314" s="3" customFormat="1" x14ac:dyDescent="0.3"/>
    <row r="7315" s="3" customFormat="1" x14ac:dyDescent="0.3"/>
    <row r="7316" s="3" customFormat="1" x14ac:dyDescent="0.3"/>
    <row r="7317" s="3" customFormat="1" x14ac:dyDescent="0.3"/>
    <row r="7318" s="3" customFormat="1" x14ac:dyDescent="0.3"/>
    <row r="7319" s="3" customFormat="1" x14ac:dyDescent="0.3"/>
    <row r="7320" s="3" customFormat="1" x14ac:dyDescent="0.3"/>
    <row r="7321" s="3" customFormat="1" x14ac:dyDescent="0.3"/>
    <row r="7322" s="3" customFormat="1" x14ac:dyDescent="0.3"/>
    <row r="7323" s="3" customFormat="1" x14ac:dyDescent="0.3"/>
    <row r="7324" s="3" customFormat="1" x14ac:dyDescent="0.3"/>
    <row r="7325" s="3" customFormat="1" x14ac:dyDescent="0.3"/>
    <row r="7326" s="3" customFormat="1" x14ac:dyDescent="0.3"/>
    <row r="7327" s="3" customFormat="1" x14ac:dyDescent="0.3"/>
    <row r="7328" s="3" customFormat="1" x14ac:dyDescent="0.3"/>
    <row r="7329" s="3" customFormat="1" x14ac:dyDescent="0.3"/>
    <row r="7330" s="3" customFormat="1" x14ac:dyDescent="0.3"/>
    <row r="7331" s="3" customFormat="1" x14ac:dyDescent="0.3"/>
    <row r="7332" s="3" customFormat="1" x14ac:dyDescent="0.3"/>
    <row r="7333" s="3" customFormat="1" x14ac:dyDescent="0.3"/>
    <row r="7334" s="3" customFormat="1" x14ac:dyDescent="0.3"/>
    <row r="7335" s="3" customFormat="1" x14ac:dyDescent="0.3"/>
    <row r="7336" s="3" customFormat="1" x14ac:dyDescent="0.3"/>
    <row r="7337" s="3" customFormat="1" x14ac:dyDescent="0.3"/>
    <row r="7338" s="3" customFormat="1" x14ac:dyDescent="0.3"/>
    <row r="7339" s="3" customFormat="1" x14ac:dyDescent="0.3"/>
    <row r="7340" s="3" customFormat="1" x14ac:dyDescent="0.3"/>
    <row r="7341" s="3" customFormat="1" x14ac:dyDescent="0.3"/>
    <row r="7342" s="3" customFormat="1" x14ac:dyDescent="0.3"/>
    <row r="7343" s="3" customFormat="1" x14ac:dyDescent="0.3"/>
    <row r="7344" s="3" customFormat="1" x14ac:dyDescent="0.3"/>
    <row r="7345" s="3" customFormat="1" x14ac:dyDescent="0.3"/>
    <row r="7346" s="3" customFormat="1" x14ac:dyDescent="0.3"/>
    <row r="7347" s="3" customFormat="1" x14ac:dyDescent="0.3"/>
    <row r="7348" s="3" customFormat="1" x14ac:dyDescent="0.3"/>
    <row r="7349" s="3" customFormat="1" x14ac:dyDescent="0.3"/>
    <row r="7350" s="3" customFormat="1" x14ac:dyDescent="0.3"/>
    <row r="7351" s="3" customFormat="1" x14ac:dyDescent="0.3"/>
    <row r="7352" s="3" customFormat="1" x14ac:dyDescent="0.3"/>
    <row r="7353" s="3" customFormat="1" x14ac:dyDescent="0.3"/>
    <row r="7354" s="3" customFormat="1" x14ac:dyDescent="0.3"/>
    <row r="7355" s="3" customFormat="1" x14ac:dyDescent="0.3"/>
    <row r="7356" s="3" customFormat="1" x14ac:dyDescent="0.3"/>
    <row r="7357" s="3" customFormat="1" x14ac:dyDescent="0.3"/>
    <row r="7358" s="3" customFormat="1" x14ac:dyDescent="0.3"/>
    <row r="7359" s="3" customFormat="1" x14ac:dyDescent="0.3"/>
    <row r="7360" s="3" customFormat="1" x14ac:dyDescent="0.3"/>
    <row r="7361" s="3" customFormat="1" x14ac:dyDescent="0.3"/>
    <row r="7362" s="3" customFormat="1" x14ac:dyDescent="0.3"/>
    <row r="7363" s="3" customFormat="1" x14ac:dyDescent="0.3"/>
    <row r="7364" s="3" customFormat="1" x14ac:dyDescent="0.3"/>
    <row r="7365" s="3" customFormat="1" x14ac:dyDescent="0.3"/>
    <row r="7366" s="3" customFormat="1" x14ac:dyDescent="0.3"/>
    <row r="7367" s="3" customFormat="1" x14ac:dyDescent="0.3"/>
    <row r="7368" s="3" customFormat="1" x14ac:dyDescent="0.3"/>
    <row r="7369" s="3" customFormat="1" x14ac:dyDescent="0.3"/>
    <row r="7370" s="3" customFormat="1" x14ac:dyDescent="0.3"/>
    <row r="7371" s="3" customFormat="1" x14ac:dyDescent="0.3"/>
    <row r="7372" s="3" customFormat="1" x14ac:dyDescent="0.3"/>
    <row r="7373" s="3" customFormat="1" x14ac:dyDescent="0.3"/>
    <row r="7374" s="3" customFormat="1" x14ac:dyDescent="0.3"/>
    <row r="7375" s="3" customFormat="1" x14ac:dyDescent="0.3"/>
    <row r="7376" s="3" customFormat="1" x14ac:dyDescent="0.3"/>
    <row r="7377" s="3" customFormat="1" x14ac:dyDescent="0.3"/>
    <row r="7378" s="3" customFormat="1" x14ac:dyDescent="0.3"/>
    <row r="7379" s="3" customFormat="1" x14ac:dyDescent="0.3"/>
    <row r="7380" s="3" customFormat="1" x14ac:dyDescent="0.3"/>
    <row r="7381" s="3" customFormat="1" x14ac:dyDescent="0.3"/>
    <row r="7382" s="3" customFormat="1" x14ac:dyDescent="0.3"/>
    <row r="7383" s="3" customFormat="1" x14ac:dyDescent="0.3"/>
    <row r="7384" s="3" customFormat="1" x14ac:dyDescent="0.3"/>
    <row r="7385" s="3" customFormat="1" x14ac:dyDescent="0.3"/>
    <row r="7386" s="3" customFormat="1" x14ac:dyDescent="0.3"/>
    <row r="7387" s="3" customFormat="1" x14ac:dyDescent="0.3"/>
    <row r="7388" s="3" customFormat="1" x14ac:dyDescent="0.3"/>
    <row r="7389" s="3" customFormat="1" x14ac:dyDescent="0.3"/>
    <row r="7390" s="3" customFormat="1" x14ac:dyDescent="0.3"/>
    <row r="7391" s="3" customFormat="1" x14ac:dyDescent="0.3"/>
    <row r="7392" s="3" customFormat="1" x14ac:dyDescent="0.3"/>
    <row r="7393" s="3" customFormat="1" x14ac:dyDescent="0.3"/>
    <row r="7394" s="3" customFormat="1" x14ac:dyDescent="0.3"/>
    <row r="7395" s="3" customFormat="1" x14ac:dyDescent="0.3"/>
    <row r="7396" s="3" customFormat="1" x14ac:dyDescent="0.3"/>
    <row r="7397" s="3" customFormat="1" x14ac:dyDescent="0.3"/>
    <row r="7398" s="3" customFormat="1" x14ac:dyDescent="0.3"/>
    <row r="7399" s="3" customFormat="1" x14ac:dyDescent="0.3"/>
    <row r="7400" s="3" customFormat="1" x14ac:dyDescent="0.3"/>
    <row r="7401" s="3" customFormat="1" x14ac:dyDescent="0.3"/>
    <row r="7402" s="3" customFormat="1" x14ac:dyDescent="0.3"/>
    <row r="7403" s="3" customFormat="1" x14ac:dyDescent="0.3"/>
    <row r="7404" s="3" customFormat="1" x14ac:dyDescent="0.3"/>
    <row r="7405" s="3" customFormat="1" x14ac:dyDescent="0.3"/>
    <row r="7406" s="3" customFormat="1" x14ac:dyDescent="0.3"/>
    <row r="7407" s="3" customFormat="1" x14ac:dyDescent="0.3"/>
    <row r="7408" s="3" customFormat="1" x14ac:dyDescent="0.3"/>
    <row r="7409" s="3" customFormat="1" x14ac:dyDescent="0.3"/>
    <row r="7410" s="3" customFormat="1" x14ac:dyDescent="0.3"/>
    <row r="7411" s="3" customFormat="1" x14ac:dyDescent="0.3"/>
    <row r="7412" s="3" customFormat="1" x14ac:dyDescent="0.3"/>
    <row r="7413" s="3" customFormat="1" x14ac:dyDescent="0.3"/>
    <row r="7414" s="3" customFormat="1" x14ac:dyDescent="0.3"/>
    <row r="7415" s="3" customFormat="1" x14ac:dyDescent="0.3"/>
    <row r="7416" s="3" customFormat="1" x14ac:dyDescent="0.3"/>
    <row r="7417" s="3" customFormat="1" x14ac:dyDescent="0.3"/>
    <row r="7418" s="3" customFormat="1" x14ac:dyDescent="0.3"/>
    <row r="7419" s="3" customFormat="1" x14ac:dyDescent="0.3"/>
    <row r="7420" s="3" customFormat="1" x14ac:dyDescent="0.3"/>
    <row r="7421" s="3" customFormat="1" x14ac:dyDescent="0.3"/>
    <row r="7422" s="3" customFormat="1" x14ac:dyDescent="0.3"/>
    <row r="7423" s="3" customFormat="1" x14ac:dyDescent="0.3"/>
    <row r="7424" s="3" customFormat="1" x14ac:dyDescent="0.3"/>
    <row r="7425" s="3" customFormat="1" x14ac:dyDescent="0.3"/>
    <row r="7426" s="3" customFormat="1" x14ac:dyDescent="0.3"/>
    <row r="7427" s="3" customFormat="1" x14ac:dyDescent="0.3"/>
    <row r="7428" s="3" customFormat="1" x14ac:dyDescent="0.3"/>
    <row r="7429" s="3" customFormat="1" x14ac:dyDescent="0.3"/>
    <row r="7430" s="3" customFormat="1" x14ac:dyDescent="0.3"/>
    <row r="7431" s="3" customFormat="1" x14ac:dyDescent="0.3"/>
    <row r="7432" s="3" customFormat="1" x14ac:dyDescent="0.3"/>
    <row r="7433" s="3" customFormat="1" x14ac:dyDescent="0.3"/>
    <row r="7434" s="3" customFormat="1" x14ac:dyDescent="0.3"/>
    <row r="7435" s="3" customFormat="1" x14ac:dyDescent="0.3"/>
    <row r="7436" s="3" customFormat="1" x14ac:dyDescent="0.3"/>
    <row r="7437" s="3" customFormat="1" x14ac:dyDescent="0.3"/>
    <row r="7438" s="3" customFormat="1" x14ac:dyDescent="0.3"/>
    <row r="7439" s="3" customFormat="1" x14ac:dyDescent="0.3"/>
    <row r="7440" s="3" customFormat="1" x14ac:dyDescent="0.3"/>
    <row r="7441" s="3" customFormat="1" x14ac:dyDescent="0.3"/>
    <row r="7442" s="3" customFormat="1" x14ac:dyDescent="0.3"/>
    <row r="7443" s="3" customFormat="1" x14ac:dyDescent="0.3"/>
    <row r="7444" s="3" customFormat="1" x14ac:dyDescent="0.3"/>
    <row r="7445" s="3" customFormat="1" x14ac:dyDescent="0.3"/>
    <row r="7446" s="3" customFormat="1" x14ac:dyDescent="0.3"/>
    <row r="7447" s="3" customFormat="1" x14ac:dyDescent="0.3"/>
    <row r="7448" s="3" customFormat="1" x14ac:dyDescent="0.3"/>
    <row r="7449" s="3" customFormat="1" x14ac:dyDescent="0.3"/>
    <row r="7450" s="3" customFormat="1" x14ac:dyDescent="0.3"/>
    <row r="7451" s="3" customFormat="1" x14ac:dyDescent="0.3"/>
    <row r="7452" s="3" customFormat="1" x14ac:dyDescent="0.3"/>
    <row r="7453" s="3" customFormat="1" x14ac:dyDescent="0.3"/>
    <row r="7454" s="3" customFormat="1" x14ac:dyDescent="0.3"/>
    <row r="7455" s="3" customFormat="1" x14ac:dyDescent="0.3"/>
    <row r="7456" s="3" customFormat="1" x14ac:dyDescent="0.3"/>
    <row r="7457" s="3" customFormat="1" x14ac:dyDescent="0.3"/>
    <row r="7458" s="3" customFormat="1" x14ac:dyDescent="0.3"/>
    <row r="7459" s="3" customFormat="1" x14ac:dyDescent="0.3"/>
    <row r="7460" s="3" customFormat="1" x14ac:dyDescent="0.3"/>
    <row r="7461" s="3" customFormat="1" x14ac:dyDescent="0.3"/>
    <row r="7462" s="3" customFormat="1" x14ac:dyDescent="0.3"/>
    <row r="7463" s="3" customFormat="1" x14ac:dyDescent="0.3"/>
    <row r="7464" s="3" customFormat="1" x14ac:dyDescent="0.3"/>
    <row r="7465" s="3" customFormat="1" x14ac:dyDescent="0.3"/>
    <row r="7466" s="3" customFormat="1" x14ac:dyDescent="0.3"/>
    <row r="7467" s="3" customFormat="1" x14ac:dyDescent="0.3"/>
    <row r="7468" s="3" customFormat="1" x14ac:dyDescent="0.3"/>
    <row r="7469" s="3" customFormat="1" x14ac:dyDescent="0.3"/>
    <row r="7470" s="3" customFormat="1" x14ac:dyDescent="0.3"/>
    <row r="7471" s="3" customFormat="1" x14ac:dyDescent="0.3"/>
    <row r="7472" s="3" customFormat="1" x14ac:dyDescent="0.3"/>
    <row r="7473" s="3" customFormat="1" x14ac:dyDescent="0.3"/>
    <row r="7474" s="3" customFormat="1" x14ac:dyDescent="0.3"/>
    <row r="7475" s="3" customFormat="1" x14ac:dyDescent="0.3"/>
    <row r="7476" s="3" customFormat="1" x14ac:dyDescent="0.3"/>
    <row r="7477" s="3" customFormat="1" x14ac:dyDescent="0.3"/>
    <row r="7478" s="3" customFormat="1" x14ac:dyDescent="0.3"/>
    <row r="7479" s="3" customFormat="1" x14ac:dyDescent="0.3"/>
    <row r="7480" s="3" customFormat="1" x14ac:dyDescent="0.3"/>
    <row r="7481" s="3" customFormat="1" x14ac:dyDescent="0.3"/>
    <row r="7482" s="3" customFormat="1" x14ac:dyDescent="0.3"/>
    <row r="7483" s="3" customFormat="1" x14ac:dyDescent="0.3"/>
    <row r="7484" s="3" customFormat="1" x14ac:dyDescent="0.3"/>
    <row r="7485" s="3" customFormat="1" x14ac:dyDescent="0.3"/>
    <row r="7486" s="3" customFormat="1" x14ac:dyDescent="0.3"/>
    <row r="7487" s="3" customFormat="1" x14ac:dyDescent="0.3"/>
    <row r="7488" s="3" customFormat="1" x14ac:dyDescent="0.3"/>
    <row r="7489" s="3" customFormat="1" x14ac:dyDescent="0.3"/>
    <row r="7490" s="3" customFormat="1" x14ac:dyDescent="0.3"/>
    <row r="7491" s="3" customFormat="1" x14ac:dyDescent="0.3"/>
    <row r="7492" s="3" customFormat="1" x14ac:dyDescent="0.3"/>
    <row r="7493" s="3" customFormat="1" x14ac:dyDescent="0.3"/>
    <row r="7494" s="3" customFormat="1" x14ac:dyDescent="0.3"/>
    <row r="7495" s="3" customFormat="1" x14ac:dyDescent="0.3"/>
    <row r="7496" s="3" customFormat="1" x14ac:dyDescent="0.3"/>
    <row r="7497" s="3" customFormat="1" x14ac:dyDescent="0.3"/>
    <row r="7498" s="3" customFormat="1" x14ac:dyDescent="0.3"/>
    <row r="7499" s="3" customFormat="1" x14ac:dyDescent="0.3"/>
    <row r="7500" s="3" customFormat="1" x14ac:dyDescent="0.3"/>
    <row r="7501" s="3" customFormat="1" x14ac:dyDescent="0.3"/>
    <row r="7502" s="3" customFormat="1" x14ac:dyDescent="0.3"/>
    <row r="7503" s="3" customFormat="1" x14ac:dyDescent="0.3"/>
    <row r="7504" s="3" customFormat="1" x14ac:dyDescent="0.3"/>
    <row r="7505" s="3" customFormat="1" x14ac:dyDescent="0.3"/>
    <row r="7506" s="3" customFormat="1" x14ac:dyDescent="0.3"/>
    <row r="7507" s="3" customFormat="1" x14ac:dyDescent="0.3"/>
    <row r="7508" s="3" customFormat="1" x14ac:dyDescent="0.3"/>
    <row r="7509" s="3" customFormat="1" x14ac:dyDescent="0.3"/>
    <row r="7510" s="3" customFormat="1" x14ac:dyDescent="0.3"/>
    <row r="7511" s="3" customFormat="1" x14ac:dyDescent="0.3"/>
    <row r="7512" s="3" customFormat="1" x14ac:dyDescent="0.3"/>
    <row r="7513" s="3" customFormat="1" x14ac:dyDescent="0.3"/>
    <row r="7514" s="3" customFormat="1" x14ac:dyDescent="0.3"/>
    <row r="7515" s="3" customFormat="1" x14ac:dyDescent="0.3"/>
    <row r="7516" s="3" customFormat="1" x14ac:dyDescent="0.3"/>
    <row r="7517" s="3" customFormat="1" x14ac:dyDescent="0.3"/>
    <row r="7518" s="3" customFormat="1" x14ac:dyDescent="0.3"/>
    <row r="7519" s="3" customFormat="1" x14ac:dyDescent="0.3"/>
    <row r="7520" s="3" customFormat="1" x14ac:dyDescent="0.3"/>
    <row r="7521" s="3" customFormat="1" x14ac:dyDescent="0.3"/>
    <row r="7522" s="3" customFormat="1" x14ac:dyDescent="0.3"/>
    <row r="7523" s="3" customFormat="1" x14ac:dyDescent="0.3"/>
    <row r="7524" s="3" customFormat="1" x14ac:dyDescent="0.3"/>
    <row r="7525" s="3" customFormat="1" x14ac:dyDescent="0.3"/>
    <row r="7526" s="3" customFormat="1" x14ac:dyDescent="0.3"/>
    <row r="7527" s="3" customFormat="1" x14ac:dyDescent="0.3"/>
    <row r="7528" s="3" customFormat="1" x14ac:dyDescent="0.3"/>
    <row r="7529" s="3" customFormat="1" x14ac:dyDescent="0.3"/>
    <row r="7530" s="3" customFormat="1" x14ac:dyDescent="0.3"/>
    <row r="7531" s="3" customFormat="1" x14ac:dyDescent="0.3"/>
    <row r="7532" s="3" customFormat="1" x14ac:dyDescent="0.3"/>
    <row r="7533" s="3" customFormat="1" x14ac:dyDescent="0.3"/>
    <row r="7534" s="3" customFormat="1" x14ac:dyDescent="0.3"/>
    <row r="7535" s="3" customFormat="1" x14ac:dyDescent="0.3"/>
    <row r="7536" s="3" customFormat="1" x14ac:dyDescent="0.3"/>
    <row r="7537" s="3" customFormat="1" x14ac:dyDescent="0.3"/>
    <row r="7538" s="3" customFormat="1" x14ac:dyDescent="0.3"/>
    <row r="7539" s="3" customFormat="1" x14ac:dyDescent="0.3"/>
    <row r="7540" s="3" customFormat="1" x14ac:dyDescent="0.3"/>
    <row r="7541" s="3" customFormat="1" x14ac:dyDescent="0.3"/>
    <row r="7542" s="3" customFormat="1" x14ac:dyDescent="0.3"/>
    <row r="7543" s="3" customFormat="1" x14ac:dyDescent="0.3"/>
    <row r="7544" s="3" customFormat="1" x14ac:dyDescent="0.3"/>
    <row r="7545" s="3" customFormat="1" x14ac:dyDescent="0.3"/>
    <row r="7546" s="3" customFormat="1" x14ac:dyDescent="0.3"/>
    <row r="7547" s="3" customFormat="1" x14ac:dyDescent="0.3"/>
    <row r="7548" s="3" customFormat="1" x14ac:dyDescent="0.3"/>
    <row r="7549" s="3" customFormat="1" x14ac:dyDescent="0.3"/>
    <row r="7550" s="3" customFormat="1" x14ac:dyDescent="0.3"/>
    <row r="7551" s="3" customFormat="1" x14ac:dyDescent="0.3"/>
    <row r="7552" s="3" customFormat="1" x14ac:dyDescent="0.3"/>
    <row r="7553" s="3" customFormat="1" x14ac:dyDescent="0.3"/>
    <row r="7554" s="3" customFormat="1" x14ac:dyDescent="0.3"/>
    <row r="7555" s="3" customFormat="1" x14ac:dyDescent="0.3"/>
    <row r="7556" s="3" customFormat="1" x14ac:dyDescent="0.3"/>
    <row r="7557" s="3" customFormat="1" x14ac:dyDescent="0.3"/>
    <row r="7558" s="3" customFormat="1" x14ac:dyDescent="0.3"/>
    <row r="7559" s="3" customFormat="1" x14ac:dyDescent="0.3"/>
    <row r="7560" s="3" customFormat="1" x14ac:dyDescent="0.3"/>
    <row r="7561" s="3" customFormat="1" x14ac:dyDescent="0.3"/>
    <row r="7562" s="3" customFormat="1" x14ac:dyDescent="0.3"/>
    <row r="7563" s="3" customFormat="1" x14ac:dyDescent="0.3"/>
    <row r="7564" s="3" customFormat="1" x14ac:dyDescent="0.3"/>
    <row r="7565" s="3" customFormat="1" x14ac:dyDescent="0.3"/>
    <row r="7566" s="3" customFormat="1" x14ac:dyDescent="0.3"/>
    <row r="7567" s="3" customFormat="1" x14ac:dyDescent="0.3"/>
    <row r="7568" s="3" customFormat="1" x14ac:dyDescent="0.3"/>
    <row r="7569" s="3" customFormat="1" x14ac:dyDescent="0.3"/>
    <row r="7570" s="3" customFormat="1" x14ac:dyDescent="0.3"/>
    <row r="7571" s="3" customFormat="1" x14ac:dyDescent="0.3"/>
    <row r="7572" s="3" customFormat="1" x14ac:dyDescent="0.3"/>
    <row r="7573" s="3" customFormat="1" x14ac:dyDescent="0.3"/>
    <row r="7574" s="3" customFormat="1" x14ac:dyDescent="0.3"/>
    <row r="7575" s="3" customFormat="1" x14ac:dyDescent="0.3"/>
    <row r="7576" s="3" customFormat="1" x14ac:dyDescent="0.3"/>
    <row r="7577" s="3" customFormat="1" x14ac:dyDescent="0.3"/>
    <row r="7578" s="3" customFormat="1" x14ac:dyDescent="0.3"/>
    <row r="7579" s="3" customFormat="1" x14ac:dyDescent="0.3"/>
    <row r="7580" s="3" customFormat="1" x14ac:dyDescent="0.3"/>
    <row r="7581" s="3" customFormat="1" x14ac:dyDescent="0.3"/>
    <row r="7582" s="3" customFormat="1" x14ac:dyDescent="0.3"/>
    <row r="7583" s="3" customFormat="1" x14ac:dyDescent="0.3"/>
    <row r="7584" s="3" customFormat="1" x14ac:dyDescent="0.3"/>
    <row r="7585" s="3" customFormat="1" x14ac:dyDescent="0.3"/>
    <row r="7586" s="3" customFormat="1" x14ac:dyDescent="0.3"/>
    <row r="7587" s="3" customFormat="1" x14ac:dyDescent="0.3"/>
    <row r="7588" s="3" customFormat="1" x14ac:dyDescent="0.3"/>
    <row r="7589" s="3" customFormat="1" x14ac:dyDescent="0.3"/>
    <row r="7590" s="3" customFormat="1" x14ac:dyDescent="0.3"/>
    <row r="7591" s="3" customFormat="1" x14ac:dyDescent="0.3"/>
    <row r="7592" s="3" customFormat="1" x14ac:dyDescent="0.3"/>
    <row r="7593" s="3" customFormat="1" x14ac:dyDescent="0.3"/>
    <row r="7594" s="3" customFormat="1" x14ac:dyDescent="0.3"/>
    <row r="7595" s="3" customFormat="1" x14ac:dyDescent="0.3"/>
    <row r="7596" s="3" customFormat="1" x14ac:dyDescent="0.3"/>
    <row r="7597" s="3" customFormat="1" x14ac:dyDescent="0.3"/>
    <row r="7598" s="3" customFormat="1" x14ac:dyDescent="0.3"/>
    <row r="7599" s="3" customFormat="1" x14ac:dyDescent="0.3"/>
    <row r="7600" s="3" customFormat="1" x14ac:dyDescent="0.3"/>
    <row r="7601" s="3" customFormat="1" x14ac:dyDescent="0.3"/>
    <row r="7602" s="3" customFormat="1" x14ac:dyDescent="0.3"/>
    <row r="7603" s="3" customFormat="1" x14ac:dyDescent="0.3"/>
    <row r="7604" s="3" customFormat="1" x14ac:dyDescent="0.3"/>
    <row r="7605" s="3" customFormat="1" x14ac:dyDescent="0.3"/>
    <row r="7606" s="3" customFormat="1" x14ac:dyDescent="0.3"/>
    <row r="7607" s="3" customFormat="1" x14ac:dyDescent="0.3"/>
    <row r="7608" s="3" customFormat="1" x14ac:dyDescent="0.3"/>
    <row r="7609" s="3" customFormat="1" x14ac:dyDescent="0.3"/>
    <row r="7610" s="3" customFormat="1" x14ac:dyDescent="0.3"/>
    <row r="7611" s="3" customFormat="1" x14ac:dyDescent="0.3"/>
    <row r="7612" s="3" customFormat="1" x14ac:dyDescent="0.3"/>
    <row r="7613" s="3" customFormat="1" x14ac:dyDescent="0.3"/>
    <row r="7614" s="3" customFormat="1" x14ac:dyDescent="0.3"/>
    <row r="7615" s="3" customFormat="1" x14ac:dyDescent="0.3"/>
    <row r="7616" s="3" customFormat="1" x14ac:dyDescent="0.3"/>
    <row r="7617" s="3" customFormat="1" x14ac:dyDescent="0.3"/>
    <row r="7618" s="3" customFormat="1" x14ac:dyDescent="0.3"/>
    <row r="7619" s="3" customFormat="1" x14ac:dyDescent="0.3"/>
    <row r="7620" s="3" customFormat="1" x14ac:dyDescent="0.3"/>
    <row r="7621" s="3" customFormat="1" x14ac:dyDescent="0.3"/>
    <row r="7622" s="3" customFormat="1" x14ac:dyDescent="0.3"/>
    <row r="7623" s="3" customFormat="1" x14ac:dyDescent="0.3"/>
    <row r="7624" s="3" customFormat="1" x14ac:dyDescent="0.3"/>
    <row r="7625" s="3" customFormat="1" x14ac:dyDescent="0.3"/>
    <row r="7626" s="3" customFormat="1" x14ac:dyDescent="0.3"/>
    <row r="7627" s="3" customFormat="1" x14ac:dyDescent="0.3"/>
    <row r="7628" s="3" customFormat="1" x14ac:dyDescent="0.3"/>
    <row r="7629" s="3" customFormat="1" x14ac:dyDescent="0.3"/>
    <row r="7630" s="3" customFormat="1" x14ac:dyDescent="0.3"/>
    <row r="7631" s="3" customFormat="1" x14ac:dyDescent="0.3"/>
    <row r="7632" s="3" customFormat="1" x14ac:dyDescent="0.3"/>
    <row r="7633" s="3" customFormat="1" x14ac:dyDescent="0.3"/>
    <row r="7634" s="3" customFormat="1" x14ac:dyDescent="0.3"/>
    <row r="7635" s="3" customFormat="1" x14ac:dyDescent="0.3"/>
    <row r="7636" s="3" customFormat="1" x14ac:dyDescent="0.3"/>
    <row r="7637" s="3" customFormat="1" x14ac:dyDescent="0.3"/>
    <row r="7638" s="3" customFormat="1" x14ac:dyDescent="0.3"/>
    <row r="7639" s="3" customFormat="1" x14ac:dyDescent="0.3"/>
    <row r="7640" s="3" customFormat="1" x14ac:dyDescent="0.3"/>
    <row r="7641" s="3" customFormat="1" x14ac:dyDescent="0.3"/>
    <row r="7642" s="3" customFormat="1" x14ac:dyDescent="0.3"/>
    <row r="7643" s="3" customFormat="1" x14ac:dyDescent="0.3"/>
    <row r="7644" s="3" customFormat="1" x14ac:dyDescent="0.3"/>
    <row r="7645" s="3" customFormat="1" x14ac:dyDescent="0.3"/>
    <row r="7646" s="3" customFormat="1" x14ac:dyDescent="0.3"/>
    <row r="7647" s="3" customFormat="1" x14ac:dyDescent="0.3"/>
    <row r="7648" s="3" customFormat="1" x14ac:dyDescent="0.3"/>
    <row r="7649" s="3" customFormat="1" x14ac:dyDescent="0.3"/>
    <row r="7650" s="3" customFormat="1" x14ac:dyDescent="0.3"/>
    <row r="7651" s="3" customFormat="1" x14ac:dyDescent="0.3"/>
    <row r="7652" s="3" customFormat="1" x14ac:dyDescent="0.3"/>
    <row r="7653" s="3" customFormat="1" x14ac:dyDescent="0.3"/>
    <row r="7654" s="3" customFormat="1" x14ac:dyDescent="0.3"/>
    <row r="7655" s="3" customFormat="1" x14ac:dyDescent="0.3"/>
    <row r="7656" s="3" customFormat="1" x14ac:dyDescent="0.3"/>
    <row r="7657" s="3" customFormat="1" x14ac:dyDescent="0.3"/>
    <row r="7658" s="3" customFormat="1" x14ac:dyDescent="0.3"/>
    <row r="7659" s="3" customFormat="1" x14ac:dyDescent="0.3"/>
    <row r="7660" s="3" customFormat="1" x14ac:dyDescent="0.3"/>
    <row r="7661" s="3" customFormat="1" x14ac:dyDescent="0.3"/>
    <row r="7662" s="3" customFormat="1" x14ac:dyDescent="0.3"/>
    <row r="7663" s="3" customFormat="1" x14ac:dyDescent="0.3"/>
    <row r="7664" s="3" customFormat="1" x14ac:dyDescent="0.3"/>
    <row r="7665" s="3" customFormat="1" x14ac:dyDescent="0.3"/>
    <row r="7666" s="3" customFormat="1" x14ac:dyDescent="0.3"/>
    <row r="7667" s="3" customFormat="1" x14ac:dyDescent="0.3"/>
    <row r="7668" s="3" customFormat="1" x14ac:dyDescent="0.3"/>
    <row r="7669" s="3" customFormat="1" x14ac:dyDescent="0.3"/>
    <row r="7670" s="3" customFormat="1" x14ac:dyDescent="0.3"/>
    <row r="7671" s="3" customFormat="1" x14ac:dyDescent="0.3"/>
    <row r="7672" s="3" customFormat="1" x14ac:dyDescent="0.3"/>
    <row r="7673" s="3" customFormat="1" x14ac:dyDescent="0.3"/>
    <row r="7674" s="3" customFormat="1" x14ac:dyDescent="0.3"/>
    <row r="7675" s="3" customFormat="1" x14ac:dyDescent="0.3"/>
    <row r="7676" s="3" customFormat="1" x14ac:dyDescent="0.3"/>
    <row r="7677" s="3" customFormat="1" x14ac:dyDescent="0.3"/>
    <row r="7678" s="3" customFormat="1" x14ac:dyDescent="0.3"/>
    <row r="7679" s="3" customFormat="1" x14ac:dyDescent="0.3"/>
    <row r="7680" s="3" customFormat="1" x14ac:dyDescent="0.3"/>
    <row r="7681" s="3" customFormat="1" x14ac:dyDescent="0.3"/>
    <row r="7682" s="3" customFormat="1" x14ac:dyDescent="0.3"/>
    <row r="7683" s="3" customFormat="1" x14ac:dyDescent="0.3"/>
    <row r="7684" s="3" customFormat="1" x14ac:dyDescent="0.3"/>
    <row r="7685" s="3" customFormat="1" x14ac:dyDescent="0.3"/>
    <row r="7686" s="3" customFormat="1" x14ac:dyDescent="0.3"/>
    <row r="7687" s="3" customFormat="1" x14ac:dyDescent="0.3"/>
    <row r="7688" s="3" customFormat="1" x14ac:dyDescent="0.3"/>
    <row r="7689" s="3" customFormat="1" x14ac:dyDescent="0.3"/>
    <row r="7690" s="3" customFormat="1" x14ac:dyDescent="0.3"/>
    <row r="7691" s="3" customFormat="1" x14ac:dyDescent="0.3"/>
    <row r="7692" s="3" customFormat="1" x14ac:dyDescent="0.3"/>
    <row r="7693" s="3" customFormat="1" x14ac:dyDescent="0.3"/>
    <row r="7694" s="3" customFormat="1" x14ac:dyDescent="0.3"/>
    <row r="7695" s="3" customFormat="1" x14ac:dyDescent="0.3"/>
    <row r="7696" s="3" customFormat="1" x14ac:dyDescent="0.3"/>
    <row r="7697" s="3" customFormat="1" x14ac:dyDescent="0.3"/>
    <row r="7698" s="3" customFormat="1" x14ac:dyDescent="0.3"/>
    <row r="7699" s="3" customFormat="1" x14ac:dyDescent="0.3"/>
    <row r="7700" s="3" customFormat="1" x14ac:dyDescent="0.3"/>
    <row r="7701" s="3" customFormat="1" x14ac:dyDescent="0.3"/>
    <row r="7702" s="3" customFormat="1" x14ac:dyDescent="0.3"/>
    <row r="7703" s="3" customFormat="1" x14ac:dyDescent="0.3"/>
    <row r="7704" s="3" customFormat="1" x14ac:dyDescent="0.3"/>
    <row r="7705" s="3" customFormat="1" x14ac:dyDescent="0.3"/>
    <row r="7706" s="3" customFormat="1" x14ac:dyDescent="0.3"/>
    <row r="7707" s="3" customFormat="1" x14ac:dyDescent="0.3"/>
    <row r="7708" s="3" customFormat="1" x14ac:dyDescent="0.3"/>
    <row r="7709" s="3" customFormat="1" x14ac:dyDescent="0.3"/>
    <row r="7710" s="3" customFormat="1" x14ac:dyDescent="0.3"/>
    <row r="7711" s="3" customFormat="1" x14ac:dyDescent="0.3"/>
    <row r="7712" s="3" customFormat="1" x14ac:dyDescent="0.3"/>
    <row r="7713" s="3" customFormat="1" x14ac:dyDescent="0.3"/>
    <row r="7714" s="3" customFormat="1" x14ac:dyDescent="0.3"/>
    <row r="7715" s="3" customFormat="1" x14ac:dyDescent="0.3"/>
    <row r="7716" s="3" customFormat="1" x14ac:dyDescent="0.3"/>
    <row r="7717" s="3" customFormat="1" x14ac:dyDescent="0.3"/>
    <row r="7718" s="3" customFormat="1" x14ac:dyDescent="0.3"/>
    <row r="7719" s="3" customFormat="1" x14ac:dyDescent="0.3"/>
    <row r="7720" s="3" customFormat="1" x14ac:dyDescent="0.3"/>
    <row r="7721" s="3" customFormat="1" x14ac:dyDescent="0.3"/>
    <row r="7722" s="3" customFormat="1" x14ac:dyDescent="0.3"/>
    <row r="7723" s="3" customFormat="1" x14ac:dyDescent="0.3"/>
    <row r="7724" s="3" customFormat="1" x14ac:dyDescent="0.3"/>
    <row r="7725" s="3" customFormat="1" x14ac:dyDescent="0.3"/>
    <row r="7726" s="3" customFormat="1" x14ac:dyDescent="0.3"/>
    <row r="7727" s="3" customFormat="1" x14ac:dyDescent="0.3"/>
    <row r="7728" s="3" customFormat="1" x14ac:dyDescent="0.3"/>
    <row r="7729" s="3" customFormat="1" x14ac:dyDescent="0.3"/>
    <row r="7730" s="3" customFormat="1" x14ac:dyDescent="0.3"/>
    <row r="7731" s="3" customFormat="1" x14ac:dyDescent="0.3"/>
    <row r="7732" s="3" customFormat="1" x14ac:dyDescent="0.3"/>
    <row r="7733" s="3" customFormat="1" x14ac:dyDescent="0.3"/>
    <row r="7734" s="3" customFormat="1" x14ac:dyDescent="0.3"/>
    <row r="7735" s="3" customFormat="1" x14ac:dyDescent="0.3"/>
    <row r="7736" s="3" customFormat="1" x14ac:dyDescent="0.3"/>
    <row r="7737" s="3" customFormat="1" x14ac:dyDescent="0.3"/>
    <row r="7738" s="3" customFormat="1" x14ac:dyDescent="0.3"/>
    <row r="7739" s="3" customFormat="1" x14ac:dyDescent="0.3"/>
    <row r="7740" s="3" customFormat="1" x14ac:dyDescent="0.3"/>
    <row r="7741" s="3" customFormat="1" x14ac:dyDescent="0.3"/>
    <row r="7742" s="3" customFormat="1" x14ac:dyDescent="0.3"/>
    <row r="7743" s="3" customFormat="1" x14ac:dyDescent="0.3"/>
    <row r="7744" s="3" customFormat="1" x14ac:dyDescent="0.3"/>
    <row r="7745" s="3" customFormat="1" x14ac:dyDescent="0.3"/>
    <row r="7746" s="3" customFormat="1" x14ac:dyDescent="0.3"/>
    <row r="7747" s="3" customFormat="1" x14ac:dyDescent="0.3"/>
    <row r="7748" s="3" customFormat="1" x14ac:dyDescent="0.3"/>
    <row r="7749" s="3" customFormat="1" x14ac:dyDescent="0.3"/>
    <row r="7750" s="3" customFormat="1" x14ac:dyDescent="0.3"/>
    <row r="7751" s="3" customFormat="1" x14ac:dyDescent="0.3"/>
    <row r="7752" s="3" customFormat="1" x14ac:dyDescent="0.3"/>
    <row r="7753" s="3" customFormat="1" x14ac:dyDescent="0.3"/>
    <row r="7754" s="3" customFormat="1" x14ac:dyDescent="0.3"/>
    <row r="7755" s="3" customFormat="1" x14ac:dyDescent="0.3"/>
    <row r="7756" s="3" customFormat="1" x14ac:dyDescent="0.3"/>
    <row r="7757" s="3" customFormat="1" x14ac:dyDescent="0.3"/>
    <row r="7758" s="3" customFormat="1" x14ac:dyDescent="0.3"/>
    <row r="7759" s="3" customFormat="1" x14ac:dyDescent="0.3"/>
    <row r="7760" s="3" customFormat="1" x14ac:dyDescent="0.3"/>
    <row r="7761" s="3" customFormat="1" x14ac:dyDescent="0.3"/>
    <row r="7762" s="3" customFormat="1" x14ac:dyDescent="0.3"/>
    <row r="7763" s="3" customFormat="1" x14ac:dyDescent="0.3"/>
    <row r="7764" s="3" customFormat="1" x14ac:dyDescent="0.3"/>
    <row r="7765" s="3" customFormat="1" x14ac:dyDescent="0.3"/>
    <row r="7766" s="3" customFormat="1" x14ac:dyDescent="0.3"/>
    <row r="7767" s="3" customFormat="1" x14ac:dyDescent="0.3"/>
    <row r="7768" s="3" customFormat="1" x14ac:dyDescent="0.3"/>
    <row r="7769" s="3" customFormat="1" x14ac:dyDescent="0.3"/>
    <row r="7770" s="3" customFormat="1" x14ac:dyDescent="0.3"/>
    <row r="7771" s="3" customFormat="1" x14ac:dyDescent="0.3"/>
    <row r="7772" s="3" customFormat="1" x14ac:dyDescent="0.3"/>
    <row r="7773" s="3" customFormat="1" x14ac:dyDescent="0.3"/>
    <row r="7774" s="3" customFormat="1" x14ac:dyDescent="0.3"/>
    <row r="7775" s="3" customFormat="1" x14ac:dyDescent="0.3"/>
    <row r="7776" s="3" customFormat="1" x14ac:dyDescent="0.3"/>
    <row r="7777" s="3" customFormat="1" x14ac:dyDescent="0.3"/>
    <row r="7778" s="3" customFormat="1" x14ac:dyDescent="0.3"/>
    <row r="7779" s="3" customFormat="1" x14ac:dyDescent="0.3"/>
    <row r="7780" s="3" customFormat="1" x14ac:dyDescent="0.3"/>
    <row r="7781" s="3" customFormat="1" x14ac:dyDescent="0.3"/>
    <row r="7782" s="3" customFormat="1" x14ac:dyDescent="0.3"/>
    <row r="7783" s="3" customFormat="1" x14ac:dyDescent="0.3"/>
    <row r="7784" s="3" customFormat="1" x14ac:dyDescent="0.3"/>
    <row r="7785" s="3" customFormat="1" x14ac:dyDescent="0.3"/>
    <row r="7786" s="3" customFormat="1" x14ac:dyDescent="0.3"/>
    <row r="7787" s="3" customFormat="1" x14ac:dyDescent="0.3"/>
    <row r="7788" s="3" customFormat="1" x14ac:dyDescent="0.3"/>
    <row r="7789" s="3" customFormat="1" x14ac:dyDescent="0.3"/>
    <row r="7790" s="3" customFormat="1" x14ac:dyDescent="0.3"/>
    <row r="7791" s="3" customFormat="1" x14ac:dyDescent="0.3"/>
    <row r="7792" s="3" customFormat="1" x14ac:dyDescent="0.3"/>
    <row r="7793" s="3" customFormat="1" x14ac:dyDescent="0.3"/>
    <row r="7794" s="3" customFormat="1" x14ac:dyDescent="0.3"/>
    <row r="7795" s="3" customFormat="1" x14ac:dyDescent="0.3"/>
    <row r="7796" s="3" customFormat="1" x14ac:dyDescent="0.3"/>
    <row r="7797" s="3" customFormat="1" x14ac:dyDescent="0.3"/>
    <row r="7798" s="3" customFormat="1" x14ac:dyDescent="0.3"/>
    <row r="7799" s="3" customFormat="1" x14ac:dyDescent="0.3"/>
    <row r="7800" s="3" customFormat="1" x14ac:dyDescent="0.3"/>
    <row r="7801" s="3" customFormat="1" x14ac:dyDescent="0.3"/>
    <row r="7802" s="3" customFormat="1" x14ac:dyDescent="0.3"/>
    <row r="7803" s="3" customFormat="1" x14ac:dyDescent="0.3"/>
    <row r="7804" s="3" customFormat="1" x14ac:dyDescent="0.3"/>
    <row r="7805" s="3" customFormat="1" x14ac:dyDescent="0.3"/>
    <row r="7806" s="3" customFormat="1" x14ac:dyDescent="0.3"/>
    <row r="7807" s="3" customFormat="1" x14ac:dyDescent="0.3"/>
    <row r="7808" s="3" customFormat="1" x14ac:dyDescent="0.3"/>
    <row r="7809" s="3" customFormat="1" x14ac:dyDescent="0.3"/>
    <row r="7810" s="3" customFormat="1" x14ac:dyDescent="0.3"/>
    <row r="7811" s="3" customFormat="1" x14ac:dyDescent="0.3"/>
    <row r="7812" s="3" customFormat="1" x14ac:dyDescent="0.3"/>
    <row r="7813" s="3" customFormat="1" x14ac:dyDescent="0.3"/>
    <row r="7814" s="3" customFormat="1" x14ac:dyDescent="0.3"/>
    <row r="7815" s="3" customFormat="1" x14ac:dyDescent="0.3"/>
    <row r="7816" s="3" customFormat="1" x14ac:dyDescent="0.3"/>
    <row r="7817" s="3" customFormat="1" x14ac:dyDescent="0.3"/>
    <row r="7818" s="3" customFormat="1" x14ac:dyDescent="0.3"/>
    <row r="7819" s="3" customFormat="1" x14ac:dyDescent="0.3"/>
    <row r="7820" s="3" customFormat="1" x14ac:dyDescent="0.3"/>
    <row r="7821" s="3" customFormat="1" x14ac:dyDescent="0.3"/>
    <row r="7822" s="3" customFormat="1" x14ac:dyDescent="0.3"/>
    <row r="7823" s="3" customFormat="1" x14ac:dyDescent="0.3"/>
    <row r="7824" s="3" customFormat="1" x14ac:dyDescent="0.3"/>
    <row r="7825" s="3" customFormat="1" x14ac:dyDescent="0.3"/>
    <row r="7826" s="3" customFormat="1" x14ac:dyDescent="0.3"/>
    <row r="7827" s="3" customFormat="1" x14ac:dyDescent="0.3"/>
    <row r="7828" s="3" customFormat="1" x14ac:dyDescent="0.3"/>
    <row r="7829" s="3" customFormat="1" x14ac:dyDescent="0.3"/>
    <row r="7830" s="3" customFormat="1" x14ac:dyDescent="0.3"/>
    <row r="7831" s="3" customFormat="1" x14ac:dyDescent="0.3"/>
    <row r="7832" s="3" customFormat="1" x14ac:dyDescent="0.3"/>
    <row r="7833" s="3" customFormat="1" x14ac:dyDescent="0.3"/>
    <row r="7834" s="3" customFormat="1" x14ac:dyDescent="0.3"/>
    <row r="7835" s="3" customFormat="1" x14ac:dyDescent="0.3"/>
    <row r="7836" s="3" customFormat="1" x14ac:dyDescent="0.3"/>
    <row r="7837" s="3" customFormat="1" x14ac:dyDescent="0.3"/>
    <row r="7838" s="3" customFormat="1" x14ac:dyDescent="0.3"/>
    <row r="7839" s="3" customFormat="1" x14ac:dyDescent="0.3"/>
    <row r="7840" s="3" customFormat="1" x14ac:dyDescent="0.3"/>
    <row r="7841" s="3" customFormat="1" x14ac:dyDescent="0.3"/>
    <row r="7842" s="3" customFormat="1" x14ac:dyDescent="0.3"/>
    <row r="7843" s="3" customFormat="1" x14ac:dyDescent="0.3"/>
    <row r="7844" s="3" customFormat="1" x14ac:dyDescent="0.3"/>
    <row r="7845" s="3" customFormat="1" x14ac:dyDescent="0.3"/>
    <row r="7846" s="3" customFormat="1" x14ac:dyDescent="0.3"/>
    <row r="7847" s="3" customFormat="1" x14ac:dyDescent="0.3"/>
    <row r="7848" s="3" customFormat="1" x14ac:dyDescent="0.3"/>
    <row r="7849" s="3" customFormat="1" x14ac:dyDescent="0.3"/>
    <row r="7850" s="3" customFormat="1" x14ac:dyDescent="0.3"/>
    <row r="7851" s="3" customFormat="1" x14ac:dyDescent="0.3"/>
    <row r="7852" s="3" customFormat="1" x14ac:dyDescent="0.3"/>
    <row r="7853" s="3" customFormat="1" x14ac:dyDescent="0.3"/>
    <row r="7854" s="3" customFormat="1" x14ac:dyDescent="0.3"/>
    <row r="7855" s="3" customFormat="1" x14ac:dyDescent="0.3"/>
    <row r="7856" s="3" customFormat="1" x14ac:dyDescent="0.3"/>
    <row r="7857" s="3" customFormat="1" x14ac:dyDescent="0.3"/>
    <row r="7858" s="3" customFormat="1" x14ac:dyDescent="0.3"/>
    <row r="7859" s="3" customFormat="1" x14ac:dyDescent="0.3"/>
    <row r="7860" s="3" customFormat="1" x14ac:dyDescent="0.3"/>
    <row r="7861" s="3" customFormat="1" x14ac:dyDescent="0.3"/>
    <row r="7862" s="3" customFormat="1" x14ac:dyDescent="0.3"/>
    <row r="7863" s="3" customFormat="1" x14ac:dyDescent="0.3"/>
    <row r="7864" s="3" customFormat="1" x14ac:dyDescent="0.3"/>
    <row r="7865" s="3" customFormat="1" x14ac:dyDescent="0.3"/>
    <row r="7866" s="3" customFormat="1" x14ac:dyDescent="0.3"/>
    <row r="7867" s="3" customFormat="1" x14ac:dyDescent="0.3"/>
    <row r="7868" s="3" customFormat="1" x14ac:dyDescent="0.3"/>
    <row r="7869" s="3" customFormat="1" x14ac:dyDescent="0.3"/>
    <row r="7870" s="3" customFormat="1" x14ac:dyDescent="0.3"/>
    <row r="7871" s="3" customFormat="1" x14ac:dyDescent="0.3"/>
    <row r="7872" s="3" customFormat="1" x14ac:dyDescent="0.3"/>
    <row r="7873" s="3" customFormat="1" x14ac:dyDescent="0.3"/>
    <row r="7874" s="3" customFormat="1" x14ac:dyDescent="0.3"/>
    <row r="7875" s="3" customFormat="1" x14ac:dyDescent="0.3"/>
    <row r="7876" s="3" customFormat="1" x14ac:dyDescent="0.3"/>
    <row r="7877" s="3" customFormat="1" x14ac:dyDescent="0.3"/>
    <row r="7878" s="3" customFormat="1" x14ac:dyDescent="0.3"/>
    <row r="7879" s="3" customFormat="1" x14ac:dyDescent="0.3"/>
    <row r="7880" s="3" customFormat="1" x14ac:dyDescent="0.3"/>
    <row r="7881" s="3" customFormat="1" x14ac:dyDescent="0.3"/>
    <row r="7882" s="3" customFormat="1" x14ac:dyDescent="0.3"/>
    <row r="7883" s="3" customFormat="1" x14ac:dyDescent="0.3"/>
    <row r="7884" s="3" customFormat="1" x14ac:dyDescent="0.3"/>
    <row r="7885" s="3" customFormat="1" x14ac:dyDescent="0.3"/>
    <row r="7886" s="3" customFormat="1" x14ac:dyDescent="0.3"/>
    <row r="7887" s="3" customFormat="1" x14ac:dyDescent="0.3"/>
    <row r="7888" s="3" customFormat="1" x14ac:dyDescent="0.3"/>
    <row r="7889" s="3" customFormat="1" x14ac:dyDescent="0.3"/>
    <row r="7890" s="3" customFormat="1" x14ac:dyDescent="0.3"/>
    <row r="7891" s="3" customFormat="1" x14ac:dyDescent="0.3"/>
    <row r="7892" s="3" customFormat="1" x14ac:dyDescent="0.3"/>
    <row r="7893" s="3" customFormat="1" x14ac:dyDescent="0.3"/>
    <row r="7894" s="3" customFormat="1" x14ac:dyDescent="0.3"/>
    <row r="7895" s="3" customFormat="1" x14ac:dyDescent="0.3"/>
    <row r="7896" s="3" customFormat="1" x14ac:dyDescent="0.3"/>
    <row r="7897" s="3" customFormat="1" x14ac:dyDescent="0.3"/>
    <row r="7898" s="3" customFormat="1" x14ac:dyDescent="0.3"/>
    <row r="7899" s="3" customFormat="1" x14ac:dyDescent="0.3"/>
    <row r="7900" s="3" customFormat="1" x14ac:dyDescent="0.3"/>
    <row r="7901" s="3" customFormat="1" x14ac:dyDescent="0.3"/>
    <row r="7902" s="3" customFormat="1" x14ac:dyDescent="0.3"/>
    <row r="7903" s="3" customFormat="1" x14ac:dyDescent="0.3"/>
    <row r="7904" s="3" customFormat="1" x14ac:dyDescent="0.3"/>
    <row r="7905" s="3" customFormat="1" x14ac:dyDescent="0.3"/>
    <row r="7906" s="3" customFormat="1" x14ac:dyDescent="0.3"/>
    <row r="7907" s="3" customFormat="1" x14ac:dyDescent="0.3"/>
    <row r="7908" s="3" customFormat="1" x14ac:dyDescent="0.3"/>
    <row r="7909" s="3" customFormat="1" x14ac:dyDescent="0.3"/>
    <row r="7910" s="3" customFormat="1" x14ac:dyDescent="0.3"/>
    <row r="7911" s="3" customFormat="1" x14ac:dyDescent="0.3"/>
    <row r="7912" s="3" customFormat="1" x14ac:dyDescent="0.3"/>
    <row r="7913" s="3" customFormat="1" x14ac:dyDescent="0.3"/>
    <row r="7914" s="3" customFormat="1" x14ac:dyDescent="0.3"/>
    <row r="7915" s="3" customFormat="1" x14ac:dyDescent="0.3"/>
    <row r="7916" s="3" customFormat="1" x14ac:dyDescent="0.3"/>
    <row r="7917" s="3" customFormat="1" x14ac:dyDescent="0.3"/>
    <row r="7918" s="3" customFormat="1" x14ac:dyDescent="0.3"/>
    <row r="7919" s="3" customFormat="1" x14ac:dyDescent="0.3"/>
    <row r="7920" s="3" customFormat="1" x14ac:dyDescent="0.3"/>
    <row r="7921" s="3" customFormat="1" x14ac:dyDescent="0.3"/>
    <row r="7922" s="3" customFormat="1" x14ac:dyDescent="0.3"/>
    <row r="7923" s="3" customFormat="1" x14ac:dyDescent="0.3"/>
    <row r="7924" s="3" customFormat="1" x14ac:dyDescent="0.3"/>
    <row r="7925" s="3" customFormat="1" x14ac:dyDescent="0.3"/>
    <row r="7926" s="3" customFormat="1" x14ac:dyDescent="0.3"/>
    <row r="7927" s="3" customFormat="1" x14ac:dyDescent="0.3"/>
    <row r="7928" s="3" customFormat="1" x14ac:dyDescent="0.3"/>
    <row r="7929" s="3" customFormat="1" x14ac:dyDescent="0.3"/>
    <row r="7930" s="3" customFormat="1" x14ac:dyDescent="0.3"/>
    <row r="7931" s="3" customFormat="1" x14ac:dyDescent="0.3"/>
    <row r="7932" s="3" customFormat="1" x14ac:dyDescent="0.3"/>
    <row r="7933" s="3" customFormat="1" x14ac:dyDescent="0.3"/>
    <row r="7934" s="3" customFormat="1" x14ac:dyDescent="0.3"/>
    <row r="7935" s="3" customFormat="1" x14ac:dyDescent="0.3"/>
    <row r="7936" s="3" customFormat="1" x14ac:dyDescent="0.3"/>
    <row r="7937" s="3" customFormat="1" x14ac:dyDescent="0.3"/>
    <row r="7938" s="3" customFormat="1" x14ac:dyDescent="0.3"/>
    <row r="7939" s="3" customFormat="1" x14ac:dyDescent="0.3"/>
    <row r="7940" s="3" customFormat="1" x14ac:dyDescent="0.3"/>
    <row r="7941" s="3" customFormat="1" x14ac:dyDescent="0.3"/>
    <row r="7942" s="3" customFormat="1" x14ac:dyDescent="0.3"/>
    <row r="7943" s="3" customFormat="1" x14ac:dyDescent="0.3"/>
    <row r="7944" s="3" customFormat="1" x14ac:dyDescent="0.3"/>
    <row r="7945" s="3" customFormat="1" x14ac:dyDescent="0.3"/>
    <row r="7946" s="3" customFormat="1" x14ac:dyDescent="0.3"/>
    <row r="7947" s="3" customFormat="1" x14ac:dyDescent="0.3"/>
    <row r="7948" s="3" customFormat="1" x14ac:dyDescent="0.3"/>
    <row r="7949" s="3" customFormat="1" x14ac:dyDescent="0.3"/>
    <row r="7950" s="3" customFormat="1" x14ac:dyDescent="0.3"/>
    <row r="7951" s="3" customFormat="1" x14ac:dyDescent="0.3"/>
    <row r="7952" s="3" customFormat="1" x14ac:dyDescent="0.3"/>
    <row r="7953" s="3" customFormat="1" x14ac:dyDescent="0.3"/>
    <row r="7954" s="3" customFormat="1" x14ac:dyDescent="0.3"/>
    <row r="7955" s="3" customFormat="1" x14ac:dyDescent="0.3"/>
    <row r="7956" s="3" customFormat="1" x14ac:dyDescent="0.3"/>
    <row r="7957" s="3" customFormat="1" x14ac:dyDescent="0.3"/>
    <row r="7958" s="3" customFormat="1" x14ac:dyDescent="0.3"/>
    <row r="7959" s="3" customFormat="1" x14ac:dyDescent="0.3"/>
    <row r="7960" s="3" customFormat="1" x14ac:dyDescent="0.3"/>
    <row r="7961" s="3" customFormat="1" x14ac:dyDescent="0.3"/>
    <row r="7962" s="3" customFormat="1" x14ac:dyDescent="0.3"/>
    <row r="7963" s="3" customFormat="1" x14ac:dyDescent="0.3"/>
    <row r="7964" s="3" customFormat="1" x14ac:dyDescent="0.3"/>
    <row r="7965" s="3" customFormat="1" x14ac:dyDescent="0.3"/>
    <row r="7966" s="3" customFormat="1" x14ac:dyDescent="0.3"/>
    <row r="7967" s="3" customFormat="1" x14ac:dyDescent="0.3"/>
    <row r="7968" s="3" customFormat="1" x14ac:dyDescent="0.3"/>
    <row r="7969" s="3" customFormat="1" x14ac:dyDescent="0.3"/>
    <row r="7970" s="3" customFormat="1" x14ac:dyDescent="0.3"/>
    <row r="7971" s="3" customFormat="1" x14ac:dyDescent="0.3"/>
    <row r="7972" s="3" customFormat="1" x14ac:dyDescent="0.3"/>
    <row r="7973" s="3" customFormat="1" x14ac:dyDescent="0.3"/>
    <row r="7974" s="3" customFormat="1" x14ac:dyDescent="0.3"/>
    <row r="7975" s="3" customFormat="1" x14ac:dyDescent="0.3"/>
    <row r="7976" s="3" customFormat="1" x14ac:dyDescent="0.3"/>
    <row r="7977" s="3" customFormat="1" x14ac:dyDescent="0.3"/>
    <row r="7978" s="3" customFormat="1" x14ac:dyDescent="0.3"/>
    <row r="7979" s="3" customFormat="1" x14ac:dyDescent="0.3"/>
    <row r="7980" s="3" customFormat="1" x14ac:dyDescent="0.3"/>
    <row r="7981" s="3" customFormat="1" x14ac:dyDescent="0.3"/>
    <row r="7982" s="3" customFormat="1" x14ac:dyDescent="0.3"/>
    <row r="7983" s="3" customFormat="1" x14ac:dyDescent="0.3"/>
    <row r="7984" s="3" customFormat="1" x14ac:dyDescent="0.3"/>
    <row r="7985" s="3" customFormat="1" x14ac:dyDescent="0.3"/>
    <row r="7986" s="3" customFormat="1" x14ac:dyDescent="0.3"/>
    <row r="7987" s="3" customFormat="1" x14ac:dyDescent="0.3"/>
    <row r="7988" s="3" customFormat="1" x14ac:dyDescent="0.3"/>
    <row r="7989" s="3" customFormat="1" x14ac:dyDescent="0.3"/>
    <row r="7990" s="3" customFormat="1" x14ac:dyDescent="0.3"/>
    <row r="7991" s="3" customFormat="1" x14ac:dyDescent="0.3"/>
    <row r="7992" s="3" customFormat="1" x14ac:dyDescent="0.3"/>
    <row r="7993" s="3" customFormat="1" x14ac:dyDescent="0.3"/>
    <row r="7994" s="3" customFormat="1" x14ac:dyDescent="0.3"/>
    <row r="7995" s="3" customFormat="1" x14ac:dyDescent="0.3"/>
    <row r="7996" s="3" customFormat="1" x14ac:dyDescent="0.3"/>
    <row r="7997" s="3" customFormat="1" x14ac:dyDescent="0.3"/>
    <row r="7998" s="3" customFormat="1" x14ac:dyDescent="0.3"/>
    <row r="7999" s="3" customFormat="1" x14ac:dyDescent="0.3"/>
    <row r="8000" s="3" customFormat="1" x14ac:dyDescent="0.3"/>
    <row r="8001" s="3" customFormat="1" x14ac:dyDescent="0.3"/>
    <row r="8002" s="3" customFormat="1" x14ac:dyDescent="0.3"/>
    <row r="8003" s="3" customFormat="1" x14ac:dyDescent="0.3"/>
    <row r="8004" s="3" customFormat="1" x14ac:dyDescent="0.3"/>
    <row r="8005" s="3" customFormat="1" x14ac:dyDescent="0.3"/>
    <row r="8006" s="3" customFormat="1" x14ac:dyDescent="0.3"/>
    <row r="8007" s="3" customFormat="1" x14ac:dyDescent="0.3"/>
    <row r="8008" s="3" customFormat="1" x14ac:dyDescent="0.3"/>
    <row r="8009" s="3" customFormat="1" x14ac:dyDescent="0.3"/>
    <row r="8010" s="3" customFormat="1" x14ac:dyDescent="0.3"/>
    <row r="8011" s="3" customFormat="1" x14ac:dyDescent="0.3"/>
    <row r="8012" s="3" customFormat="1" x14ac:dyDescent="0.3"/>
    <row r="8013" s="3" customFormat="1" x14ac:dyDescent="0.3"/>
    <row r="8014" s="3" customFormat="1" x14ac:dyDescent="0.3"/>
    <row r="8015" s="3" customFormat="1" x14ac:dyDescent="0.3"/>
    <row r="8016" s="3" customFormat="1" x14ac:dyDescent="0.3"/>
    <row r="8017" s="3" customFormat="1" x14ac:dyDescent="0.3"/>
    <row r="8018" s="3" customFormat="1" x14ac:dyDescent="0.3"/>
    <row r="8019" s="3" customFormat="1" x14ac:dyDescent="0.3"/>
    <row r="8020" s="3" customFormat="1" x14ac:dyDescent="0.3"/>
    <row r="8021" s="3" customFormat="1" x14ac:dyDescent="0.3"/>
    <row r="8022" s="3" customFormat="1" x14ac:dyDescent="0.3"/>
    <row r="8023" s="3" customFormat="1" x14ac:dyDescent="0.3"/>
    <row r="8024" s="3" customFormat="1" x14ac:dyDescent="0.3"/>
    <row r="8025" s="3" customFormat="1" x14ac:dyDescent="0.3"/>
    <row r="8026" s="3" customFormat="1" x14ac:dyDescent="0.3"/>
    <row r="8027" s="3" customFormat="1" x14ac:dyDescent="0.3"/>
    <row r="8028" s="3" customFormat="1" x14ac:dyDescent="0.3"/>
    <row r="8029" s="3" customFormat="1" x14ac:dyDescent="0.3"/>
    <row r="8030" s="3" customFormat="1" x14ac:dyDescent="0.3"/>
    <row r="8031" s="3" customFormat="1" x14ac:dyDescent="0.3"/>
    <row r="8032" s="3" customFormat="1" x14ac:dyDescent="0.3"/>
    <row r="8033" s="3" customFormat="1" x14ac:dyDescent="0.3"/>
    <row r="8034" s="3" customFormat="1" x14ac:dyDescent="0.3"/>
    <row r="8035" s="3" customFormat="1" x14ac:dyDescent="0.3"/>
    <row r="8036" s="3" customFormat="1" x14ac:dyDescent="0.3"/>
    <row r="8037" s="3" customFormat="1" x14ac:dyDescent="0.3"/>
    <row r="8038" s="3" customFormat="1" x14ac:dyDescent="0.3"/>
    <row r="8039" s="3" customFormat="1" x14ac:dyDescent="0.3"/>
    <row r="8040" s="3" customFormat="1" x14ac:dyDescent="0.3"/>
    <row r="8041" s="3" customFormat="1" x14ac:dyDescent="0.3"/>
    <row r="8042" s="3" customFormat="1" x14ac:dyDescent="0.3"/>
    <row r="8043" s="3" customFormat="1" x14ac:dyDescent="0.3"/>
    <row r="8044" s="3" customFormat="1" x14ac:dyDescent="0.3"/>
    <row r="8045" s="3" customFormat="1" x14ac:dyDescent="0.3"/>
    <row r="8046" s="3" customFormat="1" x14ac:dyDescent="0.3"/>
    <row r="8047" s="3" customFormat="1" x14ac:dyDescent="0.3"/>
    <row r="8048" s="3" customFormat="1" x14ac:dyDescent="0.3"/>
    <row r="8049" s="3" customFormat="1" x14ac:dyDescent="0.3"/>
    <row r="8050" s="3" customFormat="1" x14ac:dyDescent="0.3"/>
    <row r="8051" s="3" customFormat="1" x14ac:dyDescent="0.3"/>
    <row r="8052" s="3" customFormat="1" x14ac:dyDescent="0.3"/>
    <row r="8053" s="3" customFormat="1" x14ac:dyDescent="0.3"/>
    <row r="8054" s="3" customFormat="1" x14ac:dyDescent="0.3"/>
    <row r="8055" s="3" customFormat="1" x14ac:dyDescent="0.3"/>
    <row r="8056" s="3" customFormat="1" x14ac:dyDescent="0.3"/>
    <row r="8057" s="3" customFormat="1" x14ac:dyDescent="0.3"/>
    <row r="8058" s="3" customFormat="1" x14ac:dyDescent="0.3"/>
    <row r="8059" s="3" customFormat="1" x14ac:dyDescent="0.3"/>
    <row r="8060" s="3" customFormat="1" x14ac:dyDescent="0.3"/>
    <row r="8061" s="3" customFormat="1" x14ac:dyDescent="0.3"/>
    <row r="8062" s="3" customFormat="1" x14ac:dyDescent="0.3"/>
    <row r="8063" s="3" customFormat="1" x14ac:dyDescent="0.3"/>
    <row r="8064" s="3" customFormat="1" x14ac:dyDescent="0.3"/>
    <row r="8065" s="3" customFormat="1" x14ac:dyDescent="0.3"/>
    <row r="8066" s="3" customFormat="1" x14ac:dyDescent="0.3"/>
    <row r="8067" s="3" customFormat="1" x14ac:dyDescent="0.3"/>
    <row r="8068" s="3" customFormat="1" x14ac:dyDescent="0.3"/>
    <row r="8069" s="3" customFormat="1" x14ac:dyDescent="0.3"/>
    <row r="8070" s="3" customFormat="1" x14ac:dyDescent="0.3"/>
    <row r="8071" s="3" customFormat="1" x14ac:dyDescent="0.3"/>
    <row r="8072" s="3" customFormat="1" x14ac:dyDescent="0.3"/>
    <row r="8073" s="3" customFormat="1" x14ac:dyDescent="0.3"/>
    <row r="8074" s="3" customFormat="1" x14ac:dyDescent="0.3"/>
    <row r="8075" s="3" customFormat="1" x14ac:dyDescent="0.3"/>
    <row r="8076" s="3" customFormat="1" x14ac:dyDescent="0.3"/>
    <row r="8077" s="3" customFormat="1" x14ac:dyDescent="0.3"/>
    <row r="8078" s="3" customFormat="1" x14ac:dyDescent="0.3"/>
    <row r="8079" s="3" customFormat="1" x14ac:dyDescent="0.3"/>
    <row r="8080" s="3" customFormat="1" x14ac:dyDescent="0.3"/>
    <row r="8081" s="3" customFormat="1" x14ac:dyDescent="0.3"/>
    <row r="8082" s="3" customFormat="1" x14ac:dyDescent="0.3"/>
    <row r="8083" s="3" customFormat="1" x14ac:dyDescent="0.3"/>
    <row r="8084" s="3" customFormat="1" x14ac:dyDescent="0.3"/>
    <row r="8085" s="3" customFormat="1" x14ac:dyDescent="0.3"/>
    <row r="8086" s="3" customFormat="1" x14ac:dyDescent="0.3"/>
    <row r="8087" s="3" customFormat="1" x14ac:dyDescent="0.3"/>
    <row r="8088" s="3" customFormat="1" x14ac:dyDescent="0.3"/>
    <row r="8089" s="3" customFormat="1" x14ac:dyDescent="0.3"/>
    <row r="8090" s="3" customFormat="1" x14ac:dyDescent="0.3"/>
    <row r="8091" s="3" customFormat="1" x14ac:dyDescent="0.3"/>
    <row r="8092" s="3" customFormat="1" x14ac:dyDescent="0.3"/>
    <row r="8093" s="3" customFormat="1" x14ac:dyDescent="0.3"/>
    <row r="8094" s="3" customFormat="1" x14ac:dyDescent="0.3"/>
    <row r="8095" s="3" customFormat="1" x14ac:dyDescent="0.3"/>
    <row r="8096" s="3" customFormat="1" x14ac:dyDescent="0.3"/>
    <row r="8097" s="3" customFormat="1" x14ac:dyDescent="0.3"/>
    <row r="8098" s="3" customFormat="1" x14ac:dyDescent="0.3"/>
    <row r="8099" s="3" customFormat="1" x14ac:dyDescent="0.3"/>
    <row r="8100" s="3" customFormat="1" x14ac:dyDescent="0.3"/>
    <row r="8101" s="3" customFormat="1" x14ac:dyDescent="0.3"/>
    <row r="8102" s="3" customFormat="1" x14ac:dyDescent="0.3"/>
    <row r="8103" s="3" customFormat="1" x14ac:dyDescent="0.3"/>
    <row r="8104" s="3" customFormat="1" x14ac:dyDescent="0.3"/>
    <row r="8105" s="3" customFormat="1" x14ac:dyDescent="0.3"/>
    <row r="8106" s="3" customFormat="1" x14ac:dyDescent="0.3"/>
    <row r="8107" s="3" customFormat="1" x14ac:dyDescent="0.3"/>
    <row r="8108" s="3" customFormat="1" x14ac:dyDescent="0.3"/>
    <row r="8109" s="3" customFormat="1" x14ac:dyDescent="0.3"/>
    <row r="8110" s="3" customFormat="1" x14ac:dyDescent="0.3"/>
    <row r="8111" s="3" customFormat="1" x14ac:dyDescent="0.3"/>
    <row r="8112" s="3" customFormat="1" x14ac:dyDescent="0.3"/>
    <row r="8113" s="3" customFormat="1" x14ac:dyDescent="0.3"/>
    <row r="8114" s="3" customFormat="1" x14ac:dyDescent="0.3"/>
    <row r="8115" s="3" customFormat="1" x14ac:dyDescent="0.3"/>
    <row r="8116" s="3" customFormat="1" x14ac:dyDescent="0.3"/>
    <row r="8117" s="3" customFormat="1" x14ac:dyDescent="0.3"/>
    <row r="8118" s="3" customFormat="1" x14ac:dyDescent="0.3"/>
    <row r="8119" s="3" customFormat="1" x14ac:dyDescent="0.3"/>
    <row r="8120" s="3" customFormat="1" x14ac:dyDescent="0.3"/>
    <row r="8121" s="3" customFormat="1" x14ac:dyDescent="0.3"/>
    <row r="8122" s="3" customFormat="1" x14ac:dyDescent="0.3"/>
    <row r="8123" s="3" customFormat="1" x14ac:dyDescent="0.3"/>
    <row r="8124" s="3" customFormat="1" x14ac:dyDescent="0.3"/>
    <row r="8125" s="3" customFormat="1" x14ac:dyDescent="0.3"/>
    <row r="8126" s="3" customFormat="1" x14ac:dyDescent="0.3"/>
    <row r="8127" s="3" customFormat="1" x14ac:dyDescent="0.3"/>
    <row r="8128" s="3" customFormat="1" x14ac:dyDescent="0.3"/>
    <row r="8129" s="3" customFormat="1" x14ac:dyDescent="0.3"/>
    <row r="8130" s="3" customFormat="1" x14ac:dyDescent="0.3"/>
    <row r="8131" s="3" customFormat="1" x14ac:dyDescent="0.3"/>
    <row r="8132" s="3" customFormat="1" x14ac:dyDescent="0.3"/>
    <row r="8133" s="3" customFormat="1" x14ac:dyDescent="0.3"/>
    <row r="8134" s="3" customFormat="1" x14ac:dyDescent="0.3"/>
    <row r="8135" s="3" customFormat="1" x14ac:dyDescent="0.3"/>
    <row r="8136" s="3" customFormat="1" x14ac:dyDescent="0.3"/>
    <row r="8137" s="3" customFormat="1" x14ac:dyDescent="0.3"/>
    <row r="8138" s="3" customFormat="1" x14ac:dyDescent="0.3"/>
    <row r="8139" s="3" customFormat="1" x14ac:dyDescent="0.3"/>
    <row r="8140" s="3" customFormat="1" x14ac:dyDescent="0.3"/>
    <row r="8141" s="3" customFormat="1" x14ac:dyDescent="0.3"/>
    <row r="8142" s="3" customFormat="1" x14ac:dyDescent="0.3"/>
    <row r="8143" s="3" customFormat="1" x14ac:dyDescent="0.3"/>
    <row r="8144" s="3" customFormat="1" x14ac:dyDescent="0.3"/>
    <row r="8145" s="3" customFormat="1" x14ac:dyDescent="0.3"/>
    <row r="8146" s="3" customFormat="1" x14ac:dyDescent="0.3"/>
    <row r="8147" s="3" customFormat="1" x14ac:dyDescent="0.3"/>
    <row r="8148" s="3" customFormat="1" x14ac:dyDescent="0.3"/>
    <row r="8149" s="3" customFormat="1" x14ac:dyDescent="0.3"/>
    <row r="8150" s="3" customFormat="1" x14ac:dyDescent="0.3"/>
    <row r="8151" s="3" customFormat="1" x14ac:dyDescent="0.3"/>
    <row r="8152" s="3" customFormat="1" x14ac:dyDescent="0.3"/>
    <row r="8153" s="3" customFormat="1" x14ac:dyDescent="0.3"/>
    <row r="8154" s="3" customFormat="1" x14ac:dyDescent="0.3"/>
    <row r="8155" s="3" customFormat="1" x14ac:dyDescent="0.3"/>
    <row r="8156" s="3" customFormat="1" x14ac:dyDescent="0.3"/>
    <row r="8157" s="3" customFormat="1" x14ac:dyDescent="0.3"/>
    <row r="8158" s="3" customFormat="1" x14ac:dyDescent="0.3"/>
    <row r="8159" s="3" customFormat="1" x14ac:dyDescent="0.3"/>
    <row r="8160" s="3" customFormat="1" x14ac:dyDescent="0.3"/>
    <row r="8161" s="3" customFormat="1" x14ac:dyDescent="0.3"/>
    <row r="8162" s="3" customFormat="1" x14ac:dyDescent="0.3"/>
    <row r="8163" s="3" customFormat="1" x14ac:dyDescent="0.3"/>
    <row r="8164" s="3" customFormat="1" x14ac:dyDescent="0.3"/>
    <row r="8165" s="3" customFormat="1" x14ac:dyDescent="0.3"/>
    <row r="8166" s="3" customFormat="1" x14ac:dyDescent="0.3"/>
    <row r="8167" s="3" customFormat="1" x14ac:dyDescent="0.3"/>
    <row r="8168" s="3" customFormat="1" x14ac:dyDescent="0.3"/>
    <row r="8169" s="3" customFormat="1" x14ac:dyDescent="0.3"/>
    <row r="8170" s="3" customFormat="1" x14ac:dyDescent="0.3"/>
    <row r="8171" s="3" customFormat="1" x14ac:dyDescent="0.3"/>
    <row r="8172" s="3" customFormat="1" x14ac:dyDescent="0.3"/>
    <row r="8173" s="3" customFormat="1" x14ac:dyDescent="0.3"/>
    <row r="8174" s="3" customFormat="1" x14ac:dyDescent="0.3"/>
    <row r="8175" s="3" customFormat="1" x14ac:dyDescent="0.3"/>
    <row r="8176" s="3" customFormat="1" x14ac:dyDescent="0.3"/>
    <row r="8177" s="3" customFormat="1" x14ac:dyDescent="0.3"/>
    <row r="8178" s="3" customFormat="1" x14ac:dyDescent="0.3"/>
    <row r="8179" s="3" customFormat="1" x14ac:dyDescent="0.3"/>
    <row r="8180" s="3" customFormat="1" x14ac:dyDescent="0.3"/>
    <row r="8181" s="3" customFormat="1" x14ac:dyDescent="0.3"/>
    <row r="8182" s="3" customFormat="1" x14ac:dyDescent="0.3"/>
    <row r="8183" s="3" customFormat="1" x14ac:dyDescent="0.3"/>
    <row r="8184" s="3" customFormat="1" x14ac:dyDescent="0.3"/>
    <row r="8185" s="3" customFormat="1" x14ac:dyDescent="0.3"/>
    <row r="8186" s="3" customFormat="1" x14ac:dyDescent="0.3"/>
    <row r="8187" s="3" customFormat="1" x14ac:dyDescent="0.3"/>
    <row r="8188" s="3" customFormat="1" x14ac:dyDescent="0.3"/>
    <row r="8189" s="3" customFormat="1" x14ac:dyDescent="0.3"/>
    <row r="8190" s="3" customFormat="1" x14ac:dyDescent="0.3"/>
    <row r="8191" s="3" customFormat="1" x14ac:dyDescent="0.3"/>
    <row r="8192" s="3" customFormat="1" x14ac:dyDescent="0.3"/>
    <row r="8193" s="3" customFormat="1" x14ac:dyDescent="0.3"/>
    <row r="8194" s="3" customFormat="1" x14ac:dyDescent="0.3"/>
    <row r="8195" s="3" customFormat="1" x14ac:dyDescent="0.3"/>
    <row r="8196" s="3" customFormat="1" x14ac:dyDescent="0.3"/>
    <row r="8197" s="3" customFormat="1" x14ac:dyDescent="0.3"/>
    <row r="8198" s="3" customFormat="1" x14ac:dyDescent="0.3"/>
    <row r="8199" s="3" customFormat="1" x14ac:dyDescent="0.3"/>
    <row r="8200" s="3" customFormat="1" x14ac:dyDescent="0.3"/>
    <row r="8201" s="3" customFormat="1" x14ac:dyDescent="0.3"/>
    <row r="8202" s="3" customFormat="1" x14ac:dyDescent="0.3"/>
    <row r="8203" s="3" customFormat="1" x14ac:dyDescent="0.3"/>
    <row r="8204" s="3" customFormat="1" x14ac:dyDescent="0.3"/>
    <row r="8205" s="3" customFormat="1" x14ac:dyDescent="0.3"/>
    <row r="8206" s="3" customFormat="1" x14ac:dyDescent="0.3"/>
    <row r="8207" s="3" customFormat="1" x14ac:dyDescent="0.3"/>
    <row r="8208" s="3" customFormat="1" x14ac:dyDescent="0.3"/>
    <row r="8209" s="3" customFormat="1" x14ac:dyDescent="0.3"/>
    <row r="8210" s="3" customFormat="1" x14ac:dyDescent="0.3"/>
    <row r="8211" s="3" customFormat="1" x14ac:dyDescent="0.3"/>
    <row r="8212" s="3" customFormat="1" x14ac:dyDescent="0.3"/>
    <row r="8213" s="3" customFormat="1" x14ac:dyDescent="0.3"/>
    <row r="8214" s="3" customFormat="1" x14ac:dyDescent="0.3"/>
    <row r="8215" s="3" customFormat="1" x14ac:dyDescent="0.3"/>
    <row r="8216" s="3" customFormat="1" x14ac:dyDescent="0.3"/>
    <row r="8217" s="3" customFormat="1" x14ac:dyDescent="0.3"/>
    <row r="8218" s="3" customFormat="1" x14ac:dyDescent="0.3"/>
    <row r="8219" s="3" customFormat="1" x14ac:dyDescent="0.3"/>
    <row r="8220" s="3" customFormat="1" x14ac:dyDescent="0.3"/>
    <row r="8221" s="3" customFormat="1" x14ac:dyDescent="0.3"/>
    <row r="8222" s="3" customFormat="1" x14ac:dyDescent="0.3"/>
    <row r="8223" s="3" customFormat="1" x14ac:dyDescent="0.3"/>
    <row r="8224" s="3" customFormat="1" x14ac:dyDescent="0.3"/>
    <row r="8225" s="3" customFormat="1" x14ac:dyDescent="0.3"/>
    <row r="8226" s="3" customFormat="1" x14ac:dyDescent="0.3"/>
    <row r="8227" s="3" customFormat="1" x14ac:dyDescent="0.3"/>
    <row r="8228" s="3" customFormat="1" x14ac:dyDescent="0.3"/>
    <row r="8229" s="3" customFormat="1" x14ac:dyDescent="0.3"/>
    <row r="8230" s="3" customFormat="1" x14ac:dyDescent="0.3"/>
    <row r="8231" s="3" customFormat="1" x14ac:dyDescent="0.3"/>
    <row r="8232" s="3" customFormat="1" x14ac:dyDescent="0.3"/>
    <row r="8233" s="3" customFormat="1" x14ac:dyDescent="0.3"/>
    <row r="8234" s="3" customFormat="1" x14ac:dyDescent="0.3"/>
    <row r="8235" s="3" customFormat="1" x14ac:dyDescent="0.3"/>
    <row r="8236" s="3" customFormat="1" x14ac:dyDescent="0.3"/>
    <row r="8237" s="3" customFormat="1" x14ac:dyDescent="0.3"/>
    <row r="8238" s="3" customFormat="1" x14ac:dyDescent="0.3"/>
    <row r="8239" s="3" customFormat="1" x14ac:dyDescent="0.3"/>
    <row r="8240" s="3" customFormat="1" x14ac:dyDescent="0.3"/>
    <row r="8241" s="3" customFormat="1" x14ac:dyDescent="0.3"/>
    <row r="8242" s="3" customFormat="1" x14ac:dyDescent="0.3"/>
    <row r="8243" s="3" customFormat="1" x14ac:dyDescent="0.3"/>
    <row r="8244" s="3" customFormat="1" x14ac:dyDescent="0.3"/>
    <row r="8245" s="3" customFormat="1" x14ac:dyDescent="0.3"/>
    <row r="8246" s="3" customFormat="1" x14ac:dyDescent="0.3"/>
    <row r="8247" s="3" customFormat="1" x14ac:dyDescent="0.3"/>
    <row r="8248" s="3" customFormat="1" x14ac:dyDescent="0.3"/>
    <row r="8249" s="3" customFormat="1" x14ac:dyDescent="0.3"/>
    <row r="8250" s="3" customFormat="1" x14ac:dyDescent="0.3"/>
    <row r="8251" s="3" customFormat="1" x14ac:dyDescent="0.3"/>
    <row r="8252" s="3" customFormat="1" x14ac:dyDescent="0.3"/>
    <row r="8253" s="3" customFormat="1" x14ac:dyDescent="0.3"/>
    <row r="8254" s="3" customFormat="1" x14ac:dyDescent="0.3"/>
    <row r="8255" s="3" customFormat="1" x14ac:dyDescent="0.3"/>
    <row r="8256" s="3" customFormat="1" x14ac:dyDescent="0.3"/>
    <row r="8257" s="3" customFormat="1" x14ac:dyDescent="0.3"/>
    <row r="8258" s="3" customFormat="1" x14ac:dyDescent="0.3"/>
    <row r="8259" s="3" customFormat="1" x14ac:dyDescent="0.3"/>
    <row r="8260" s="3" customFormat="1" x14ac:dyDescent="0.3"/>
    <row r="8261" s="3" customFormat="1" x14ac:dyDescent="0.3"/>
    <row r="8262" s="3" customFormat="1" x14ac:dyDescent="0.3"/>
    <row r="8263" s="3" customFormat="1" x14ac:dyDescent="0.3"/>
    <row r="8264" s="3" customFormat="1" x14ac:dyDescent="0.3"/>
    <row r="8265" s="3" customFormat="1" x14ac:dyDescent="0.3"/>
    <row r="8266" s="3" customFormat="1" x14ac:dyDescent="0.3"/>
    <row r="8267" s="3" customFormat="1" x14ac:dyDescent="0.3"/>
    <row r="8268" s="3" customFormat="1" x14ac:dyDescent="0.3"/>
    <row r="8269" s="3" customFormat="1" x14ac:dyDescent="0.3"/>
    <row r="8270" s="3" customFormat="1" x14ac:dyDescent="0.3"/>
    <row r="8271" s="3" customFormat="1" x14ac:dyDescent="0.3"/>
    <row r="8272" s="3" customFormat="1" x14ac:dyDescent="0.3"/>
    <row r="8273" s="3" customFormat="1" x14ac:dyDescent="0.3"/>
    <row r="8274" s="3" customFormat="1" x14ac:dyDescent="0.3"/>
    <row r="8275" s="3" customFormat="1" x14ac:dyDescent="0.3"/>
    <row r="8276" s="3" customFormat="1" x14ac:dyDescent="0.3"/>
    <row r="8277" s="3" customFormat="1" x14ac:dyDescent="0.3"/>
    <row r="8278" s="3" customFormat="1" x14ac:dyDescent="0.3"/>
    <row r="8279" s="3" customFormat="1" x14ac:dyDescent="0.3"/>
    <row r="8280" s="3" customFormat="1" x14ac:dyDescent="0.3"/>
    <row r="8281" s="3" customFormat="1" x14ac:dyDescent="0.3"/>
    <row r="8282" s="3" customFormat="1" x14ac:dyDescent="0.3"/>
    <row r="8283" s="3" customFormat="1" x14ac:dyDescent="0.3"/>
    <row r="8284" s="3" customFormat="1" x14ac:dyDescent="0.3"/>
    <row r="8285" s="3" customFormat="1" x14ac:dyDescent="0.3"/>
    <row r="8286" s="3" customFormat="1" x14ac:dyDescent="0.3"/>
    <row r="8287" s="3" customFormat="1" x14ac:dyDescent="0.3"/>
    <row r="8288" s="3" customFormat="1" x14ac:dyDescent="0.3"/>
    <row r="8289" s="3" customFormat="1" x14ac:dyDescent="0.3"/>
    <row r="8290" s="3" customFormat="1" x14ac:dyDescent="0.3"/>
    <row r="8291" s="3" customFormat="1" x14ac:dyDescent="0.3"/>
    <row r="8292" s="3" customFormat="1" x14ac:dyDescent="0.3"/>
    <row r="8293" s="3" customFormat="1" x14ac:dyDescent="0.3"/>
    <row r="8294" s="3" customFormat="1" x14ac:dyDescent="0.3"/>
    <row r="8295" s="3" customFormat="1" x14ac:dyDescent="0.3"/>
    <row r="8296" s="3" customFormat="1" x14ac:dyDescent="0.3"/>
    <row r="8297" s="3" customFormat="1" x14ac:dyDescent="0.3"/>
    <row r="8298" s="3" customFormat="1" x14ac:dyDescent="0.3"/>
    <row r="8299" s="3" customFormat="1" x14ac:dyDescent="0.3"/>
    <row r="8300" s="3" customFormat="1" x14ac:dyDescent="0.3"/>
    <row r="8301" s="3" customFormat="1" x14ac:dyDescent="0.3"/>
    <row r="8302" s="3" customFormat="1" x14ac:dyDescent="0.3"/>
    <row r="8303" s="3" customFormat="1" x14ac:dyDescent="0.3"/>
    <row r="8304" s="3" customFormat="1" x14ac:dyDescent="0.3"/>
    <row r="8305" s="3" customFormat="1" x14ac:dyDescent="0.3"/>
    <row r="8306" s="3" customFormat="1" x14ac:dyDescent="0.3"/>
    <row r="8307" s="3" customFormat="1" x14ac:dyDescent="0.3"/>
    <row r="8308" s="3" customFormat="1" x14ac:dyDescent="0.3"/>
    <row r="8309" s="3" customFormat="1" x14ac:dyDescent="0.3"/>
    <row r="8310" s="3" customFormat="1" x14ac:dyDescent="0.3"/>
    <row r="8311" s="3" customFormat="1" x14ac:dyDescent="0.3"/>
    <row r="8312" s="3" customFormat="1" x14ac:dyDescent="0.3"/>
    <row r="8313" s="3" customFormat="1" x14ac:dyDescent="0.3"/>
    <row r="8314" s="3" customFormat="1" x14ac:dyDescent="0.3"/>
    <row r="8315" s="3" customFormat="1" x14ac:dyDescent="0.3"/>
    <row r="8316" s="3" customFormat="1" x14ac:dyDescent="0.3"/>
    <row r="8317" s="3" customFormat="1" x14ac:dyDescent="0.3"/>
    <row r="8318" s="3" customFormat="1" x14ac:dyDescent="0.3"/>
    <row r="8319" s="3" customFormat="1" x14ac:dyDescent="0.3"/>
    <row r="8320" s="3" customFormat="1" x14ac:dyDescent="0.3"/>
    <row r="8321" s="3" customFormat="1" x14ac:dyDescent="0.3"/>
    <row r="8322" s="3" customFormat="1" x14ac:dyDescent="0.3"/>
    <row r="8323" s="3" customFormat="1" x14ac:dyDescent="0.3"/>
    <row r="8324" s="3" customFormat="1" x14ac:dyDescent="0.3"/>
    <row r="8325" s="3" customFormat="1" x14ac:dyDescent="0.3"/>
    <row r="8326" s="3" customFormat="1" x14ac:dyDescent="0.3"/>
    <row r="8327" s="3" customFormat="1" x14ac:dyDescent="0.3"/>
    <row r="8328" s="3" customFormat="1" x14ac:dyDescent="0.3"/>
    <row r="8329" s="3" customFormat="1" x14ac:dyDescent="0.3"/>
    <row r="8330" s="3" customFormat="1" x14ac:dyDescent="0.3"/>
    <row r="8331" s="3" customFormat="1" x14ac:dyDescent="0.3"/>
    <row r="8332" s="3" customFormat="1" x14ac:dyDescent="0.3"/>
    <row r="8333" s="3" customFormat="1" x14ac:dyDescent="0.3"/>
    <row r="8334" s="3" customFormat="1" x14ac:dyDescent="0.3"/>
    <row r="8335" s="3" customFormat="1" x14ac:dyDescent="0.3"/>
    <row r="8336" s="3" customFormat="1" x14ac:dyDescent="0.3"/>
    <row r="8337" s="3" customFormat="1" x14ac:dyDescent="0.3"/>
    <row r="8338" s="3" customFormat="1" x14ac:dyDescent="0.3"/>
    <row r="8339" s="3" customFormat="1" x14ac:dyDescent="0.3"/>
    <row r="8340" s="3" customFormat="1" x14ac:dyDescent="0.3"/>
    <row r="8341" s="3" customFormat="1" x14ac:dyDescent="0.3"/>
    <row r="8342" s="3" customFormat="1" x14ac:dyDescent="0.3"/>
    <row r="8343" s="3" customFormat="1" x14ac:dyDescent="0.3"/>
    <row r="8344" s="3" customFormat="1" x14ac:dyDescent="0.3"/>
    <row r="8345" s="3" customFormat="1" x14ac:dyDescent="0.3"/>
    <row r="8346" s="3" customFormat="1" x14ac:dyDescent="0.3"/>
    <row r="8347" s="3" customFormat="1" x14ac:dyDescent="0.3"/>
    <row r="8348" s="3" customFormat="1" x14ac:dyDescent="0.3"/>
    <row r="8349" s="3" customFormat="1" x14ac:dyDescent="0.3"/>
    <row r="8350" s="3" customFormat="1" x14ac:dyDescent="0.3"/>
    <row r="8351" s="3" customFormat="1" x14ac:dyDescent="0.3"/>
    <row r="8352" s="3" customFormat="1" x14ac:dyDescent="0.3"/>
    <row r="8353" s="3" customFormat="1" x14ac:dyDescent="0.3"/>
    <row r="8354" s="3" customFormat="1" x14ac:dyDescent="0.3"/>
    <row r="8355" s="3" customFormat="1" x14ac:dyDescent="0.3"/>
    <row r="8356" s="3" customFormat="1" x14ac:dyDescent="0.3"/>
    <row r="8357" s="3" customFormat="1" x14ac:dyDescent="0.3"/>
    <row r="8358" s="3" customFormat="1" x14ac:dyDescent="0.3"/>
    <row r="8359" s="3" customFormat="1" x14ac:dyDescent="0.3"/>
    <row r="8360" s="3" customFormat="1" x14ac:dyDescent="0.3"/>
    <row r="8361" s="3" customFormat="1" x14ac:dyDescent="0.3"/>
    <row r="8362" s="3" customFormat="1" x14ac:dyDescent="0.3"/>
    <row r="8363" s="3" customFormat="1" x14ac:dyDescent="0.3"/>
    <row r="8364" s="3" customFormat="1" x14ac:dyDescent="0.3"/>
    <row r="8365" s="3" customFormat="1" x14ac:dyDescent="0.3"/>
    <row r="8366" s="3" customFormat="1" x14ac:dyDescent="0.3"/>
    <row r="8367" s="3" customFormat="1" x14ac:dyDescent="0.3"/>
    <row r="8368" s="3" customFormat="1" x14ac:dyDescent="0.3"/>
    <row r="8369" s="3" customFormat="1" x14ac:dyDescent="0.3"/>
    <row r="8370" s="3" customFormat="1" x14ac:dyDescent="0.3"/>
    <row r="8371" s="3" customFormat="1" x14ac:dyDescent="0.3"/>
    <row r="8372" s="3" customFormat="1" x14ac:dyDescent="0.3"/>
    <row r="8373" s="3" customFormat="1" x14ac:dyDescent="0.3"/>
    <row r="8374" s="3" customFormat="1" x14ac:dyDescent="0.3"/>
    <row r="8375" s="3" customFormat="1" x14ac:dyDescent="0.3"/>
    <row r="8376" s="3" customFormat="1" x14ac:dyDescent="0.3"/>
    <row r="8377" s="3" customFormat="1" x14ac:dyDescent="0.3"/>
    <row r="8378" s="3" customFormat="1" x14ac:dyDescent="0.3"/>
    <row r="8379" s="3" customFormat="1" x14ac:dyDescent="0.3"/>
    <row r="8380" s="3" customFormat="1" x14ac:dyDescent="0.3"/>
    <row r="8381" s="3" customFormat="1" x14ac:dyDescent="0.3"/>
    <row r="8382" s="3" customFormat="1" x14ac:dyDescent="0.3"/>
    <row r="8383" s="3" customFormat="1" x14ac:dyDescent="0.3"/>
    <row r="8384" s="3" customFormat="1" x14ac:dyDescent="0.3"/>
    <row r="8385" s="3" customFormat="1" x14ac:dyDescent="0.3"/>
    <row r="8386" s="3" customFormat="1" x14ac:dyDescent="0.3"/>
    <row r="8387" s="3" customFormat="1" x14ac:dyDescent="0.3"/>
    <row r="8388" s="3" customFormat="1" x14ac:dyDescent="0.3"/>
    <row r="8389" s="3" customFormat="1" x14ac:dyDescent="0.3"/>
    <row r="8390" s="3" customFormat="1" x14ac:dyDescent="0.3"/>
    <row r="8391" s="3" customFormat="1" x14ac:dyDescent="0.3"/>
    <row r="8392" s="3" customFormat="1" x14ac:dyDescent="0.3"/>
    <row r="8393" s="3" customFormat="1" x14ac:dyDescent="0.3"/>
    <row r="8394" s="3" customFormat="1" x14ac:dyDescent="0.3"/>
    <row r="8395" s="3" customFormat="1" x14ac:dyDescent="0.3"/>
    <row r="8396" s="3" customFormat="1" x14ac:dyDescent="0.3"/>
    <row r="8397" s="3" customFormat="1" x14ac:dyDescent="0.3"/>
    <row r="8398" s="3" customFormat="1" x14ac:dyDescent="0.3"/>
    <row r="8399" s="3" customFormat="1" x14ac:dyDescent="0.3"/>
    <row r="8400" s="3" customFormat="1" x14ac:dyDescent="0.3"/>
    <row r="8401" s="3" customFormat="1" x14ac:dyDescent="0.3"/>
    <row r="8402" s="3" customFormat="1" x14ac:dyDescent="0.3"/>
    <row r="8403" s="3" customFormat="1" x14ac:dyDescent="0.3"/>
    <row r="8404" s="3" customFormat="1" x14ac:dyDescent="0.3"/>
    <row r="8405" s="3" customFormat="1" x14ac:dyDescent="0.3"/>
    <row r="8406" s="3" customFormat="1" x14ac:dyDescent="0.3"/>
    <row r="8407" s="3" customFormat="1" x14ac:dyDescent="0.3"/>
    <row r="8408" s="3" customFormat="1" x14ac:dyDescent="0.3"/>
    <row r="8409" s="3" customFormat="1" x14ac:dyDescent="0.3"/>
    <row r="8410" s="3" customFormat="1" x14ac:dyDescent="0.3"/>
    <row r="8411" s="3" customFormat="1" x14ac:dyDescent="0.3"/>
    <row r="8412" s="3" customFormat="1" x14ac:dyDescent="0.3"/>
    <row r="8413" s="3" customFormat="1" x14ac:dyDescent="0.3"/>
    <row r="8414" s="3" customFormat="1" x14ac:dyDescent="0.3"/>
    <row r="8415" s="3" customFormat="1" x14ac:dyDescent="0.3"/>
    <row r="8416" s="3" customFormat="1" x14ac:dyDescent="0.3"/>
    <row r="8417" s="3" customFormat="1" x14ac:dyDescent="0.3"/>
    <row r="8418" s="3" customFormat="1" x14ac:dyDescent="0.3"/>
    <row r="8419" s="3" customFormat="1" x14ac:dyDescent="0.3"/>
    <row r="8420" s="3" customFormat="1" x14ac:dyDescent="0.3"/>
    <row r="8421" s="3" customFormat="1" x14ac:dyDescent="0.3"/>
    <row r="8422" s="3" customFormat="1" x14ac:dyDescent="0.3"/>
    <row r="8423" s="3" customFormat="1" x14ac:dyDescent="0.3"/>
    <row r="8424" s="3" customFormat="1" x14ac:dyDescent="0.3"/>
    <row r="8425" s="3" customFormat="1" x14ac:dyDescent="0.3"/>
    <row r="8426" s="3" customFormat="1" x14ac:dyDescent="0.3"/>
    <row r="8427" s="3" customFormat="1" x14ac:dyDescent="0.3"/>
    <row r="8428" s="3" customFormat="1" x14ac:dyDescent="0.3"/>
    <row r="8429" s="3" customFormat="1" x14ac:dyDescent="0.3"/>
    <row r="8430" s="3" customFormat="1" x14ac:dyDescent="0.3"/>
    <row r="8431" s="3" customFormat="1" x14ac:dyDescent="0.3"/>
    <row r="8432" s="3" customFormat="1" x14ac:dyDescent="0.3"/>
    <row r="8433" s="3" customFormat="1" x14ac:dyDescent="0.3"/>
    <row r="8434" s="3" customFormat="1" x14ac:dyDescent="0.3"/>
    <row r="8435" s="3" customFormat="1" x14ac:dyDescent="0.3"/>
    <row r="8436" s="3" customFormat="1" x14ac:dyDescent="0.3"/>
    <row r="8437" s="3" customFormat="1" x14ac:dyDescent="0.3"/>
    <row r="8438" s="3" customFormat="1" x14ac:dyDescent="0.3"/>
    <row r="8439" s="3" customFormat="1" x14ac:dyDescent="0.3"/>
    <row r="8440" s="3" customFormat="1" x14ac:dyDescent="0.3"/>
    <row r="8441" s="3" customFormat="1" x14ac:dyDescent="0.3"/>
    <row r="8442" s="3" customFormat="1" x14ac:dyDescent="0.3"/>
    <row r="8443" s="3" customFormat="1" x14ac:dyDescent="0.3"/>
    <row r="8444" s="3" customFormat="1" x14ac:dyDescent="0.3"/>
    <row r="8445" s="3" customFormat="1" x14ac:dyDescent="0.3"/>
    <row r="8446" s="3" customFormat="1" x14ac:dyDescent="0.3"/>
    <row r="8447" s="3" customFormat="1" x14ac:dyDescent="0.3"/>
    <row r="8448" s="3" customFormat="1" x14ac:dyDescent="0.3"/>
    <row r="8449" s="3" customFormat="1" x14ac:dyDescent="0.3"/>
    <row r="8450" s="3" customFormat="1" x14ac:dyDescent="0.3"/>
    <row r="8451" s="3" customFormat="1" x14ac:dyDescent="0.3"/>
    <row r="8452" s="3" customFormat="1" x14ac:dyDescent="0.3"/>
    <row r="8453" s="3" customFormat="1" x14ac:dyDescent="0.3"/>
    <row r="8454" s="3" customFormat="1" x14ac:dyDescent="0.3"/>
    <row r="8455" s="3" customFormat="1" x14ac:dyDescent="0.3"/>
    <row r="8456" s="3" customFormat="1" x14ac:dyDescent="0.3"/>
    <row r="8457" s="3" customFormat="1" x14ac:dyDescent="0.3"/>
    <row r="8458" s="3" customFormat="1" x14ac:dyDescent="0.3"/>
    <row r="8459" s="3" customFormat="1" x14ac:dyDescent="0.3"/>
    <row r="8460" s="3" customFormat="1" x14ac:dyDescent="0.3"/>
    <row r="8461" s="3" customFormat="1" x14ac:dyDescent="0.3"/>
    <row r="8462" s="3" customFormat="1" x14ac:dyDescent="0.3"/>
    <row r="8463" s="3" customFormat="1" x14ac:dyDescent="0.3"/>
    <row r="8464" s="3" customFormat="1" x14ac:dyDescent="0.3"/>
    <row r="8465" s="3" customFormat="1" x14ac:dyDescent="0.3"/>
    <row r="8466" s="3" customFormat="1" x14ac:dyDescent="0.3"/>
    <row r="8467" s="3" customFormat="1" x14ac:dyDescent="0.3"/>
    <row r="8468" s="3" customFormat="1" x14ac:dyDescent="0.3"/>
    <row r="8469" s="3" customFormat="1" x14ac:dyDescent="0.3"/>
    <row r="8470" s="3" customFormat="1" x14ac:dyDescent="0.3"/>
    <row r="8471" s="3" customFormat="1" x14ac:dyDescent="0.3"/>
    <row r="8472" s="3" customFormat="1" x14ac:dyDescent="0.3"/>
    <row r="8473" s="3" customFormat="1" x14ac:dyDescent="0.3"/>
    <row r="8474" s="3" customFormat="1" x14ac:dyDescent="0.3"/>
    <row r="8475" s="3" customFormat="1" x14ac:dyDescent="0.3"/>
    <row r="8476" s="3" customFormat="1" x14ac:dyDescent="0.3"/>
    <row r="8477" s="3" customFormat="1" x14ac:dyDescent="0.3"/>
    <row r="8478" s="3" customFormat="1" x14ac:dyDescent="0.3"/>
    <row r="8479" s="3" customFormat="1" x14ac:dyDescent="0.3"/>
    <row r="8480" s="3" customFormat="1" x14ac:dyDescent="0.3"/>
    <row r="8481" s="3" customFormat="1" x14ac:dyDescent="0.3"/>
    <row r="8482" s="3" customFormat="1" x14ac:dyDescent="0.3"/>
    <row r="8483" s="3" customFormat="1" x14ac:dyDescent="0.3"/>
    <row r="8484" s="3" customFormat="1" x14ac:dyDescent="0.3"/>
    <row r="8485" s="3" customFormat="1" x14ac:dyDescent="0.3"/>
    <row r="8486" s="3" customFormat="1" x14ac:dyDescent="0.3"/>
    <row r="8487" s="3" customFormat="1" x14ac:dyDescent="0.3"/>
    <row r="8488" s="3" customFormat="1" x14ac:dyDescent="0.3"/>
    <row r="8489" s="3" customFormat="1" x14ac:dyDescent="0.3"/>
    <row r="8490" s="3" customFormat="1" x14ac:dyDescent="0.3"/>
    <row r="8491" s="3" customFormat="1" x14ac:dyDescent="0.3"/>
    <row r="8492" s="3" customFormat="1" x14ac:dyDescent="0.3"/>
    <row r="8493" s="3" customFormat="1" x14ac:dyDescent="0.3"/>
    <row r="8494" s="3" customFormat="1" x14ac:dyDescent="0.3"/>
    <row r="8495" s="3" customFormat="1" x14ac:dyDescent="0.3"/>
    <row r="8496" s="3" customFormat="1" x14ac:dyDescent="0.3"/>
    <row r="8497" s="3" customFormat="1" x14ac:dyDescent="0.3"/>
    <row r="8498" s="3" customFormat="1" x14ac:dyDescent="0.3"/>
    <row r="8499" s="3" customFormat="1" x14ac:dyDescent="0.3"/>
    <row r="8500" s="3" customFormat="1" x14ac:dyDescent="0.3"/>
    <row r="8501" s="3" customFormat="1" x14ac:dyDescent="0.3"/>
    <row r="8502" s="3" customFormat="1" x14ac:dyDescent="0.3"/>
    <row r="8503" s="3" customFormat="1" x14ac:dyDescent="0.3"/>
    <row r="8504" s="3" customFormat="1" x14ac:dyDescent="0.3"/>
    <row r="8505" s="3" customFormat="1" x14ac:dyDescent="0.3"/>
    <row r="8506" s="3" customFormat="1" x14ac:dyDescent="0.3"/>
    <row r="8507" s="3" customFormat="1" x14ac:dyDescent="0.3"/>
    <row r="8508" s="3" customFormat="1" x14ac:dyDescent="0.3"/>
    <row r="8509" s="3" customFormat="1" x14ac:dyDescent="0.3"/>
    <row r="8510" s="3" customFormat="1" x14ac:dyDescent="0.3"/>
    <row r="8511" s="3" customFormat="1" x14ac:dyDescent="0.3"/>
    <row r="8512" s="3" customFormat="1" x14ac:dyDescent="0.3"/>
    <row r="8513" s="3" customFormat="1" x14ac:dyDescent="0.3"/>
    <row r="8514" s="3" customFormat="1" x14ac:dyDescent="0.3"/>
    <row r="8515" s="3" customFormat="1" x14ac:dyDescent="0.3"/>
    <row r="8516" s="3" customFormat="1" x14ac:dyDescent="0.3"/>
    <row r="8517" s="3" customFormat="1" x14ac:dyDescent="0.3"/>
    <row r="8518" s="3" customFormat="1" x14ac:dyDescent="0.3"/>
    <row r="8519" s="3" customFormat="1" x14ac:dyDescent="0.3"/>
    <row r="8520" s="3" customFormat="1" x14ac:dyDescent="0.3"/>
    <row r="8521" s="3" customFormat="1" x14ac:dyDescent="0.3"/>
    <row r="8522" s="3" customFormat="1" x14ac:dyDescent="0.3"/>
    <row r="8523" s="3" customFormat="1" x14ac:dyDescent="0.3"/>
    <row r="8524" s="3" customFormat="1" x14ac:dyDescent="0.3"/>
    <row r="8525" s="3" customFormat="1" x14ac:dyDescent="0.3"/>
    <row r="8526" s="3" customFormat="1" x14ac:dyDescent="0.3"/>
    <row r="8527" s="3" customFormat="1" x14ac:dyDescent="0.3"/>
    <row r="8528" s="3" customFormat="1" x14ac:dyDescent="0.3"/>
    <row r="8529" s="3" customFormat="1" x14ac:dyDescent="0.3"/>
    <row r="8530" s="3" customFormat="1" x14ac:dyDescent="0.3"/>
    <row r="8531" s="3" customFormat="1" x14ac:dyDescent="0.3"/>
    <row r="8532" s="3" customFormat="1" x14ac:dyDescent="0.3"/>
    <row r="8533" s="3" customFormat="1" x14ac:dyDescent="0.3"/>
    <row r="8534" s="3" customFormat="1" x14ac:dyDescent="0.3"/>
    <row r="8535" s="3" customFormat="1" x14ac:dyDescent="0.3"/>
    <row r="8536" s="3" customFormat="1" x14ac:dyDescent="0.3"/>
    <row r="8537" s="3" customFormat="1" x14ac:dyDescent="0.3"/>
    <row r="8538" s="3" customFormat="1" x14ac:dyDescent="0.3"/>
    <row r="8539" s="3" customFormat="1" x14ac:dyDescent="0.3"/>
    <row r="8540" s="3" customFormat="1" x14ac:dyDescent="0.3"/>
    <row r="8541" s="3" customFormat="1" x14ac:dyDescent="0.3"/>
    <row r="8542" s="3" customFormat="1" x14ac:dyDescent="0.3"/>
    <row r="8543" s="3" customFormat="1" x14ac:dyDescent="0.3"/>
    <row r="8544" s="3" customFormat="1" x14ac:dyDescent="0.3"/>
    <row r="8545" s="3" customFormat="1" x14ac:dyDescent="0.3"/>
    <row r="8546" s="3" customFormat="1" x14ac:dyDescent="0.3"/>
    <row r="8547" s="3" customFormat="1" x14ac:dyDescent="0.3"/>
    <row r="8548" s="3" customFormat="1" x14ac:dyDescent="0.3"/>
    <row r="8549" s="3" customFormat="1" x14ac:dyDescent="0.3"/>
    <row r="8550" s="3" customFormat="1" x14ac:dyDescent="0.3"/>
    <row r="8551" s="3" customFormat="1" x14ac:dyDescent="0.3"/>
    <row r="8552" s="3" customFormat="1" x14ac:dyDescent="0.3"/>
    <row r="8553" s="3" customFormat="1" x14ac:dyDescent="0.3"/>
    <row r="8554" s="3" customFormat="1" x14ac:dyDescent="0.3"/>
    <row r="8555" s="3" customFormat="1" x14ac:dyDescent="0.3"/>
    <row r="8556" s="3" customFormat="1" x14ac:dyDescent="0.3"/>
    <row r="8557" s="3" customFormat="1" x14ac:dyDescent="0.3"/>
    <row r="8558" s="3" customFormat="1" x14ac:dyDescent="0.3"/>
    <row r="8559" s="3" customFormat="1" x14ac:dyDescent="0.3"/>
    <row r="8560" s="3" customFormat="1" x14ac:dyDescent="0.3"/>
    <row r="8561" s="3" customFormat="1" x14ac:dyDescent="0.3"/>
    <row r="8562" s="3" customFormat="1" x14ac:dyDescent="0.3"/>
    <row r="8563" s="3" customFormat="1" x14ac:dyDescent="0.3"/>
    <row r="8564" s="3" customFormat="1" x14ac:dyDescent="0.3"/>
    <row r="8565" s="3" customFormat="1" x14ac:dyDescent="0.3"/>
    <row r="8566" s="3" customFormat="1" x14ac:dyDescent="0.3"/>
    <row r="8567" s="3" customFormat="1" x14ac:dyDescent="0.3"/>
    <row r="8568" s="3" customFormat="1" x14ac:dyDescent="0.3"/>
    <row r="8569" s="3" customFormat="1" x14ac:dyDescent="0.3"/>
    <row r="8570" s="3" customFormat="1" x14ac:dyDescent="0.3"/>
    <row r="8571" s="3" customFormat="1" x14ac:dyDescent="0.3"/>
    <row r="8572" s="3" customFormat="1" x14ac:dyDescent="0.3"/>
    <row r="8573" s="3" customFormat="1" x14ac:dyDescent="0.3"/>
    <row r="8574" s="3" customFormat="1" x14ac:dyDescent="0.3"/>
    <row r="8575" s="3" customFormat="1" x14ac:dyDescent="0.3"/>
    <row r="8576" s="3" customFormat="1" x14ac:dyDescent="0.3"/>
    <row r="8577" s="3" customFormat="1" x14ac:dyDescent="0.3"/>
    <row r="8578" s="3" customFormat="1" x14ac:dyDescent="0.3"/>
    <row r="8579" s="3" customFormat="1" x14ac:dyDescent="0.3"/>
    <row r="8580" s="3" customFormat="1" x14ac:dyDescent="0.3"/>
    <row r="8581" s="3" customFormat="1" x14ac:dyDescent="0.3"/>
    <row r="8582" s="3" customFormat="1" x14ac:dyDescent="0.3"/>
    <row r="8583" s="3" customFormat="1" x14ac:dyDescent="0.3"/>
    <row r="8584" s="3" customFormat="1" x14ac:dyDescent="0.3"/>
    <row r="8585" s="3" customFormat="1" x14ac:dyDescent="0.3"/>
    <row r="8586" s="3" customFormat="1" x14ac:dyDescent="0.3"/>
    <row r="8587" s="3" customFormat="1" x14ac:dyDescent="0.3"/>
    <row r="8588" s="3" customFormat="1" x14ac:dyDescent="0.3"/>
    <row r="8589" s="3" customFormat="1" x14ac:dyDescent="0.3"/>
    <row r="8590" s="3" customFormat="1" x14ac:dyDescent="0.3"/>
    <row r="8591" s="3" customFormat="1" x14ac:dyDescent="0.3"/>
    <row r="8592" s="3" customFormat="1" x14ac:dyDescent="0.3"/>
    <row r="8593" s="3" customFormat="1" x14ac:dyDescent="0.3"/>
    <row r="8594" s="3" customFormat="1" x14ac:dyDescent="0.3"/>
    <row r="8595" s="3" customFormat="1" x14ac:dyDescent="0.3"/>
    <row r="8596" s="3" customFormat="1" x14ac:dyDescent="0.3"/>
    <row r="8597" s="3" customFormat="1" x14ac:dyDescent="0.3"/>
    <row r="8598" s="3" customFormat="1" x14ac:dyDescent="0.3"/>
    <row r="8599" s="3" customFormat="1" x14ac:dyDescent="0.3"/>
    <row r="8600" s="3" customFormat="1" x14ac:dyDescent="0.3"/>
    <row r="8601" s="3" customFormat="1" x14ac:dyDescent="0.3"/>
    <row r="8602" s="3" customFormat="1" x14ac:dyDescent="0.3"/>
    <row r="8603" s="3" customFormat="1" x14ac:dyDescent="0.3"/>
    <row r="8604" s="3" customFormat="1" x14ac:dyDescent="0.3"/>
    <row r="8605" s="3" customFormat="1" x14ac:dyDescent="0.3"/>
    <row r="8606" s="3" customFormat="1" x14ac:dyDescent="0.3"/>
    <row r="8607" s="3" customFormat="1" x14ac:dyDescent="0.3"/>
    <row r="8608" s="3" customFormat="1" x14ac:dyDescent="0.3"/>
    <row r="8609" s="3" customFormat="1" x14ac:dyDescent="0.3"/>
    <row r="8610" s="3" customFormat="1" x14ac:dyDescent="0.3"/>
    <row r="8611" s="3" customFormat="1" x14ac:dyDescent="0.3"/>
    <row r="8612" s="3" customFormat="1" x14ac:dyDescent="0.3"/>
    <row r="8613" s="3" customFormat="1" x14ac:dyDescent="0.3"/>
    <row r="8614" s="3" customFormat="1" x14ac:dyDescent="0.3"/>
    <row r="8615" s="3" customFormat="1" x14ac:dyDescent="0.3"/>
    <row r="8616" s="3" customFormat="1" x14ac:dyDescent="0.3"/>
    <row r="8617" s="3" customFormat="1" x14ac:dyDescent="0.3"/>
    <row r="8618" s="3" customFormat="1" x14ac:dyDescent="0.3"/>
    <row r="8619" s="3" customFormat="1" x14ac:dyDescent="0.3"/>
    <row r="8620" s="3" customFormat="1" x14ac:dyDescent="0.3"/>
    <row r="8621" s="3" customFormat="1" x14ac:dyDescent="0.3"/>
    <row r="8622" s="3" customFormat="1" x14ac:dyDescent="0.3"/>
    <row r="8623" s="3" customFormat="1" x14ac:dyDescent="0.3"/>
    <row r="8624" s="3" customFormat="1" x14ac:dyDescent="0.3"/>
    <row r="8625" s="3" customFormat="1" x14ac:dyDescent="0.3"/>
    <row r="8626" s="3" customFormat="1" x14ac:dyDescent="0.3"/>
    <row r="8627" s="3" customFormat="1" x14ac:dyDescent="0.3"/>
    <row r="8628" s="3" customFormat="1" x14ac:dyDescent="0.3"/>
    <row r="8629" s="3" customFormat="1" x14ac:dyDescent="0.3"/>
    <row r="8630" s="3" customFormat="1" x14ac:dyDescent="0.3"/>
    <row r="8631" s="3" customFormat="1" x14ac:dyDescent="0.3"/>
    <row r="8632" s="3" customFormat="1" x14ac:dyDescent="0.3"/>
    <row r="8633" s="3" customFormat="1" x14ac:dyDescent="0.3"/>
    <row r="8634" s="3" customFormat="1" x14ac:dyDescent="0.3"/>
    <row r="8635" s="3" customFormat="1" x14ac:dyDescent="0.3"/>
    <row r="8636" s="3" customFormat="1" x14ac:dyDescent="0.3"/>
    <row r="8637" s="3" customFormat="1" x14ac:dyDescent="0.3"/>
    <row r="8638" s="3" customFormat="1" x14ac:dyDescent="0.3"/>
    <row r="8639" s="3" customFormat="1" x14ac:dyDescent="0.3"/>
    <row r="8640" s="3" customFormat="1" x14ac:dyDescent="0.3"/>
    <row r="8641" s="3" customFormat="1" x14ac:dyDescent="0.3"/>
    <row r="8642" s="3" customFormat="1" x14ac:dyDescent="0.3"/>
    <row r="8643" s="3" customFormat="1" x14ac:dyDescent="0.3"/>
    <row r="8644" s="3" customFormat="1" x14ac:dyDescent="0.3"/>
    <row r="8645" s="3" customFormat="1" x14ac:dyDescent="0.3"/>
    <row r="8646" s="3" customFormat="1" x14ac:dyDescent="0.3"/>
    <row r="8647" s="3" customFormat="1" x14ac:dyDescent="0.3"/>
    <row r="8648" s="3" customFormat="1" x14ac:dyDescent="0.3"/>
    <row r="8649" s="3" customFormat="1" x14ac:dyDescent="0.3"/>
    <row r="8650" s="3" customFormat="1" x14ac:dyDescent="0.3"/>
    <row r="8651" s="3" customFormat="1" x14ac:dyDescent="0.3"/>
    <row r="8652" s="3" customFormat="1" x14ac:dyDescent="0.3"/>
    <row r="8653" s="3" customFormat="1" x14ac:dyDescent="0.3"/>
    <row r="8654" s="3" customFormat="1" x14ac:dyDescent="0.3"/>
    <row r="8655" s="3" customFormat="1" x14ac:dyDescent="0.3"/>
    <row r="8656" s="3" customFormat="1" x14ac:dyDescent="0.3"/>
    <row r="8657" s="3" customFormat="1" x14ac:dyDescent="0.3"/>
    <row r="8658" s="3" customFormat="1" x14ac:dyDescent="0.3"/>
    <row r="8659" s="3" customFormat="1" x14ac:dyDescent="0.3"/>
    <row r="8660" s="3" customFormat="1" x14ac:dyDescent="0.3"/>
    <row r="8661" s="3" customFormat="1" x14ac:dyDescent="0.3"/>
    <row r="8662" s="3" customFormat="1" x14ac:dyDescent="0.3"/>
    <row r="8663" s="3" customFormat="1" x14ac:dyDescent="0.3"/>
    <row r="8664" s="3" customFormat="1" x14ac:dyDescent="0.3"/>
    <row r="8665" s="3" customFormat="1" x14ac:dyDescent="0.3"/>
    <row r="8666" s="3" customFormat="1" x14ac:dyDescent="0.3"/>
    <row r="8667" s="3" customFormat="1" x14ac:dyDescent="0.3"/>
    <row r="8668" s="3" customFormat="1" x14ac:dyDescent="0.3"/>
    <row r="8669" s="3" customFormat="1" x14ac:dyDescent="0.3"/>
    <row r="8670" s="3" customFormat="1" x14ac:dyDescent="0.3"/>
    <row r="8671" s="3" customFormat="1" x14ac:dyDescent="0.3"/>
    <row r="8672" s="3" customFormat="1" x14ac:dyDescent="0.3"/>
    <row r="8673" s="3" customFormat="1" x14ac:dyDescent="0.3"/>
    <row r="8674" s="3" customFormat="1" x14ac:dyDescent="0.3"/>
    <row r="8675" s="3" customFormat="1" x14ac:dyDescent="0.3"/>
    <row r="8676" s="3" customFormat="1" x14ac:dyDescent="0.3"/>
    <row r="8677" s="3" customFormat="1" x14ac:dyDescent="0.3"/>
    <row r="8678" s="3" customFormat="1" x14ac:dyDescent="0.3"/>
    <row r="8679" s="3" customFormat="1" x14ac:dyDescent="0.3"/>
    <row r="8680" s="3" customFormat="1" x14ac:dyDescent="0.3"/>
    <row r="8681" s="3" customFormat="1" x14ac:dyDescent="0.3"/>
    <row r="8682" s="3" customFormat="1" x14ac:dyDescent="0.3"/>
    <row r="8683" s="3" customFormat="1" x14ac:dyDescent="0.3"/>
    <row r="8684" s="3" customFormat="1" x14ac:dyDescent="0.3"/>
    <row r="8685" s="3" customFormat="1" x14ac:dyDescent="0.3"/>
    <row r="8686" s="3" customFormat="1" x14ac:dyDescent="0.3"/>
    <row r="8687" s="3" customFormat="1" x14ac:dyDescent="0.3"/>
    <row r="8688" s="3" customFormat="1" x14ac:dyDescent="0.3"/>
    <row r="8689" s="3" customFormat="1" x14ac:dyDescent="0.3"/>
    <row r="8690" s="3" customFormat="1" x14ac:dyDescent="0.3"/>
    <row r="8691" s="3" customFormat="1" x14ac:dyDescent="0.3"/>
    <row r="8692" s="3" customFormat="1" x14ac:dyDescent="0.3"/>
    <row r="8693" s="3" customFormat="1" x14ac:dyDescent="0.3"/>
    <row r="8694" s="3" customFormat="1" x14ac:dyDescent="0.3"/>
    <row r="8695" s="3" customFormat="1" x14ac:dyDescent="0.3"/>
    <row r="8696" s="3" customFormat="1" x14ac:dyDescent="0.3"/>
    <row r="8697" s="3" customFormat="1" x14ac:dyDescent="0.3"/>
    <row r="8698" s="3" customFormat="1" x14ac:dyDescent="0.3"/>
    <row r="8699" s="3" customFormat="1" x14ac:dyDescent="0.3"/>
    <row r="8700" s="3" customFormat="1" x14ac:dyDescent="0.3"/>
    <row r="8701" s="3" customFormat="1" x14ac:dyDescent="0.3"/>
    <row r="8702" s="3" customFormat="1" x14ac:dyDescent="0.3"/>
    <row r="8703" s="3" customFormat="1" x14ac:dyDescent="0.3"/>
    <row r="8704" s="3" customFormat="1" x14ac:dyDescent="0.3"/>
    <row r="8705" s="3" customFormat="1" x14ac:dyDescent="0.3"/>
    <row r="8706" s="3" customFormat="1" x14ac:dyDescent="0.3"/>
    <row r="8707" s="3" customFormat="1" x14ac:dyDescent="0.3"/>
    <row r="8708" s="3" customFormat="1" x14ac:dyDescent="0.3"/>
    <row r="8709" s="3" customFormat="1" x14ac:dyDescent="0.3"/>
    <row r="8710" s="3" customFormat="1" x14ac:dyDescent="0.3"/>
    <row r="8711" s="3" customFormat="1" x14ac:dyDescent="0.3"/>
    <row r="8712" s="3" customFormat="1" x14ac:dyDescent="0.3"/>
    <row r="8713" s="3" customFormat="1" x14ac:dyDescent="0.3"/>
    <row r="8714" s="3" customFormat="1" x14ac:dyDescent="0.3"/>
    <row r="8715" s="3" customFormat="1" x14ac:dyDescent="0.3"/>
    <row r="8716" s="3" customFormat="1" x14ac:dyDescent="0.3"/>
    <row r="8717" s="3" customFormat="1" x14ac:dyDescent="0.3"/>
    <row r="8718" s="3" customFormat="1" x14ac:dyDescent="0.3"/>
    <row r="8719" s="3" customFormat="1" x14ac:dyDescent="0.3"/>
    <row r="8720" s="3" customFormat="1" x14ac:dyDescent="0.3"/>
    <row r="8721" s="3" customFormat="1" x14ac:dyDescent="0.3"/>
    <row r="8722" s="3" customFormat="1" x14ac:dyDescent="0.3"/>
    <row r="8723" s="3" customFormat="1" x14ac:dyDescent="0.3"/>
    <row r="8724" s="3" customFormat="1" x14ac:dyDescent="0.3"/>
    <row r="8725" s="3" customFormat="1" x14ac:dyDescent="0.3"/>
    <row r="8726" s="3" customFormat="1" x14ac:dyDescent="0.3"/>
    <row r="8727" s="3" customFormat="1" x14ac:dyDescent="0.3"/>
    <row r="8728" s="3" customFormat="1" x14ac:dyDescent="0.3"/>
    <row r="8729" s="3" customFormat="1" x14ac:dyDescent="0.3"/>
    <row r="8730" s="3" customFormat="1" x14ac:dyDescent="0.3"/>
    <row r="8731" s="3" customFormat="1" x14ac:dyDescent="0.3"/>
    <row r="8732" s="3" customFormat="1" x14ac:dyDescent="0.3"/>
    <row r="8733" s="3" customFormat="1" x14ac:dyDescent="0.3"/>
    <row r="8734" s="3" customFormat="1" x14ac:dyDescent="0.3"/>
    <row r="8735" s="3" customFormat="1" x14ac:dyDescent="0.3"/>
    <row r="8736" s="3" customFormat="1" x14ac:dyDescent="0.3"/>
    <row r="8737" s="3" customFormat="1" x14ac:dyDescent="0.3"/>
    <row r="8738" s="3" customFormat="1" x14ac:dyDescent="0.3"/>
    <row r="8739" s="3" customFormat="1" x14ac:dyDescent="0.3"/>
    <row r="8740" s="3" customFormat="1" x14ac:dyDescent="0.3"/>
    <row r="8741" s="3" customFormat="1" x14ac:dyDescent="0.3"/>
    <row r="8742" s="3" customFormat="1" x14ac:dyDescent="0.3"/>
    <row r="8743" s="3" customFormat="1" x14ac:dyDescent="0.3"/>
    <row r="8744" s="3" customFormat="1" x14ac:dyDescent="0.3"/>
    <row r="8745" s="3" customFormat="1" x14ac:dyDescent="0.3"/>
    <row r="8746" s="3" customFormat="1" x14ac:dyDescent="0.3"/>
    <row r="8747" s="3" customFormat="1" x14ac:dyDescent="0.3"/>
    <row r="8748" s="3" customFormat="1" x14ac:dyDescent="0.3"/>
    <row r="8749" s="3" customFormat="1" x14ac:dyDescent="0.3"/>
    <row r="8750" s="3" customFormat="1" x14ac:dyDescent="0.3"/>
    <row r="8751" s="3" customFormat="1" x14ac:dyDescent="0.3"/>
    <row r="8752" s="3" customFormat="1" x14ac:dyDescent="0.3"/>
    <row r="8753" s="3" customFormat="1" x14ac:dyDescent="0.3"/>
    <row r="8754" s="3" customFormat="1" x14ac:dyDescent="0.3"/>
    <row r="8755" s="3" customFormat="1" x14ac:dyDescent="0.3"/>
    <row r="8756" s="3" customFormat="1" x14ac:dyDescent="0.3"/>
    <row r="8757" s="3" customFormat="1" x14ac:dyDescent="0.3"/>
    <row r="8758" s="3" customFormat="1" x14ac:dyDescent="0.3"/>
    <row r="8759" s="3" customFormat="1" x14ac:dyDescent="0.3"/>
    <row r="8760" s="3" customFormat="1" x14ac:dyDescent="0.3"/>
    <row r="8761" s="3" customFormat="1" x14ac:dyDescent="0.3"/>
    <row r="8762" s="3" customFormat="1" x14ac:dyDescent="0.3"/>
    <row r="8763" s="3" customFormat="1" x14ac:dyDescent="0.3"/>
    <row r="8764" s="3" customFormat="1" x14ac:dyDescent="0.3"/>
    <row r="8765" s="3" customFormat="1" x14ac:dyDescent="0.3"/>
    <row r="8766" s="3" customFormat="1" x14ac:dyDescent="0.3"/>
    <row r="8767" s="3" customFormat="1" x14ac:dyDescent="0.3"/>
    <row r="8768" s="3" customFormat="1" x14ac:dyDescent="0.3"/>
    <row r="8769" s="3" customFormat="1" x14ac:dyDescent="0.3"/>
    <row r="8770" s="3" customFormat="1" x14ac:dyDescent="0.3"/>
    <row r="8771" s="3" customFormat="1" x14ac:dyDescent="0.3"/>
    <row r="8772" s="3" customFormat="1" x14ac:dyDescent="0.3"/>
    <row r="8773" s="3" customFormat="1" x14ac:dyDescent="0.3"/>
    <row r="8774" s="3" customFormat="1" x14ac:dyDescent="0.3"/>
    <row r="8775" s="3" customFormat="1" x14ac:dyDescent="0.3"/>
    <row r="8776" s="3" customFormat="1" x14ac:dyDescent="0.3"/>
    <row r="8777" s="3" customFormat="1" x14ac:dyDescent="0.3"/>
    <row r="8778" s="3" customFormat="1" x14ac:dyDescent="0.3"/>
    <row r="8779" s="3" customFormat="1" x14ac:dyDescent="0.3"/>
    <row r="8780" s="3" customFormat="1" x14ac:dyDescent="0.3"/>
    <row r="8781" s="3" customFormat="1" x14ac:dyDescent="0.3"/>
    <row r="8782" s="3" customFormat="1" x14ac:dyDescent="0.3"/>
    <row r="8783" s="3" customFormat="1" x14ac:dyDescent="0.3"/>
    <row r="8784" s="3" customFormat="1" x14ac:dyDescent="0.3"/>
    <row r="8785" s="3" customFormat="1" x14ac:dyDescent="0.3"/>
    <row r="8786" s="3" customFormat="1" x14ac:dyDescent="0.3"/>
    <row r="8787" s="3" customFormat="1" x14ac:dyDescent="0.3"/>
    <row r="8788" s="3" customFormat="1" x14ac:dyDescent="0.3"/>
    <row r="8789" s="3" customFormat="1" x14ac:dyDescent="0.3"/>
    <row r="8790" s="3" customFormat="1" x14ac:dyDescent="0.3"/>
    <row r="8791" s="3" customFormat="1" x14ac:dyDescent="0.3"/>
    <row r="8792" s="3" customFormat="1" x14ac:dyDescent="0.3"/>
    <row r="8793" s="3" customFormat="1" x14ac:dyDescent="0.3"/>
    <row r="8794" s="3" customFormat="1" x14ac:dyDescent="0.3"/>
    <row r="8795" s="3" customFormat="1" x14ac:dyDescent="0.3"/>
    <row r="8796" s="3" customFormat="1" x14ac:dyDescent="0.3"/>
    <row r="8797" s="3" customFormat="1" x14ac:dyDescent="0.3"/>
    <row r="8798" s="3" customFormat="1" x14ac:dyDescent="0.3"/>
    <row r="8799" s="3" customFormat="1" x14ac:dyDescent="0.3"/>
    <row r="8800" s="3" customFormat="1" x14ac:dyDescent="0.3"/>
    <row r="8801" s="3" customFormat="1" x14ac:dyDescent="0.3"/>
    <row r="8802" s="3" customFormat="1" x14ac:dyDescent="0.3"/>
    <row r="8803" s="3" customFormat="1" x14ac:dyDescent="0.3"/>
    <row r="8804" s="3" customFormat="1" x14ac:dyDescent="0.3"/>
    <row r="8805" s="3" customFormat="1" x14ac:dyDescent="0.3"/>
    <row r="8806" s="3" customFormat="1" x14ac:dyDescent="0.3"/>
    <row r="8807" s="3" customFormat="1" x14ac:dyDescent="0.3"/>
    <row r="8808" s="3" customFormat="1" x14ac:dyDescent="0.3"/>
    <row r="8809" s="3" customFormat="1" x14ac:dyDescent="0.3"/>
    <row r="8810" s="3" customFormat="1" x14ac:dyDescent="0.3"/>
    <row r="8811" s="3" customFormat="1" x14ac:dyDescent="0.3"/>
    <row r="8812" s="3" customFormat="1" x14ac:dyDescent="0.3"/>
    <row r="8813" s="3" customFormat="1" x14ac:dyDescent="0.3"/>
    <row r="8814" s="3" customFormat="1" x14ac:dyDescent="0.3"/>
    <row r="8815" s="3" customFormat="1" x14ac:dyDescent="0.3"/>
    <row r="8816" s="3" customFormat="1" x14ac:dyDescent="0.3"/>
    <row r="8817" s="3" customFormat="1" x14ac:dyDescent="0.3"/>
    <row r="8818" s="3" customFormat="1" x14ac:dyDescent="0.3"/>
    <row r="8819" s="3" customFormat="1" x14ac:dyDescent="0.3"/>
    <row r="8820" s="3" customFormat="1" x14ac:dyDescent="0.3"/>
    <row r="8821" s="3" customFormat="1" x14ac:dyDescent="0.3"/>
    <row r="8822" s="3" customFormat="1" x14ac:dyDescent="0.3"/>
    <row r="8823" s="3" customFormat="1" x14ac:dyDescent="0.3"/>
    <row r="8824" s="3" customFormat="1" x14ac:dyDescent="0.3"/>
    <row r="8825" s="3" customFormat="1" x14ac:dyDescent="0.3"/>
    <row r="8826" s="3" customFormat="1" x14ac:dyDescent="0.3"/>
    <row r="8827" s="3" customFormat="1" x14ac:dyDescent="0.3"/>
    <row r="8828" s="3" customFormat="1" x14ac:dyDescent="0.3"/>
    <row r="8829" s="3" customFormat="1" x14ac:dyDescent="0.3"/>
    <row r="8830" s="3" customFormat="1" x14ac:dyDescent="0.3"/>
    <row r="8831" s="3" customFormat="1" x14ac:dyDescent="0.3"/>
    <row r="8832" s="3" customFormat="1" x14ac:dyDescent="0.3"/>
    <row r="8833" s="3" customFormat="1" x14ac:dyDescent="0.3"/>
    <row r="8834" s="3" customFormat="1" x14ac:dyDescent="0.3"/>
    <row r="8835" s="3" customFormat="1" x14ac:dyDescent="0.3"/>
    <row r="8836" s="3" customFormat="1" x14ac:dyDescent="0.3"/>
    <row r="8837" s="3" customFormat="1" x14ac:dyDescent="0.3"/>
    <row r="8838" s="3" customFormat="1" x14ac:dyDescent="0.3"/>
    <row r="8839" s="3" customFormat="1" x14ac:dyDescent="0.3"/>
    <row r="8840" s="3" customFormat="1" x14ac:dyDescent="0.3"/>
    <row r="8841" s="3" customFormat="1" x14ac:dyDescent="0.3"/>
    <row r="8842" s="3" customFormat="1" x14ac:dyDescent="0.3"/>
    <row r="8843" s="3" customFormat="1" x14ac:dyDescent="0.3"/>
    <row r="8844" s="3" customFormat="1" x14ac:dyDescent="0.3"/>
    <row r="8845" s="3" customFormat="1" x14ac:dyDescent="0.3"/>
    <row r="8846" s="3" customFormat="1" x14ac:dyDescent="0.3"/>
    <row r="8847" s="3" customFormat="1" x14ac:dyDescent="0.3"/>
    <row r="8848" s="3" customFormat="1" x14ac:dyDescent="0.3"/>
    <row r="8849" s="3" customFormat="1" x14ac:dyDescent="0.3"/>
    <row r="8850" s="3" customFormat="1" x14ac:dyDescent="0.3"/>
    <row r="8851" s="3" customFormat="1" x14ac:dyDescent="0.3"/>
    <row r="8852" s="3" customFormat="1" x14ac:dyDescent="0.3"/>
    <row r="8853" s="3" customFormat="1" x14ac:dyDescent="0.3"/>
    <row r="8854" s="3" customFormat="1" x14ac:dyDescent="0.3"/>
    <row r="8855" s="3" customFormat="1" x14ac:dyDescent="0.3"/>
    <row r="8856" s="3" customFormat="1" x14ac:dyDescent="0.3"/>
    <row r="8857" s="3" customFormat="1" x14ac:dyDescent="0.3"/>
    <row r="8858" s="3" customFormat="1" x14ac:dyDescent="0.3"/>
    <row r="8859" s="3" customFormat="1" x14ac:dyDescent="0.3"/>
    <row r="8860" s="3" customFormat="1" x14ac:dyDescent="0.3"/>
    <row r="8861" s="3" customFormat="1" x14ac:dyDescent="0.3"/>
    <row r="8862" s="3" customFormat="1" x14ac:dyDescent="0.3"/>
    <row r="8863" s="3" customFormat="1" x14ac:dyDescent="0.3"/>
    <row r="8864" s="3" customFormat="1" x14ac:dyDescent="0.3"/>
    <row r="8865" s="3" customFormat="1" x14ac:dyDescent="0.3"/>
    <row r="8866" s="3" customFormat="1" x14ac:dyDescent="0.3"/>
    <row r="8867" s="3" customFormat="1" x14ac:dyDescent="0.3"/>
    <row r="8868" s="3" customFormat="1" x14ac:dyDescent="0.3"/>
    <row r="8869" s="3" customFormat="1" x14ac:dyDescent="0.3"/>
    <row r="8870" s="3" customFormat="1" x14ac:dyDescent="0.3"/>
    <row r="8871" s="3" customFormat="1" x14ac:dyDescent="0.3"/>
    <row r="8872" s="3" customFormat="1" x14ac:dyDescent="0.3"/>
    <row r="8873" s="3" customFormat="1" x14ac:dyDescent="0.3"/>
    <row r="8874" s="3" customFormat="1" x14ac:dyDescent="0.3"/>
    <row r="8875" s="3" customFormat="1" x14ac:dyDescent="0.3"/>
    <row r="8876" s="3" customFormat="1" x14ac:dyDescent="0.3"/>
    <row r="8877" s="3" customFormat="1" x14ac:dyDescent="0.3"/>
    <row r="8878" s="3" customFormat="1" x14ac:dyDescent="0.3"/>
    <row r="8879" s="3" customFormat="1" x14ac:dyDescent="0.3"/>
    <row r="8880" s="3" customFormat="1" x14ac:dyDescent="0.3"/>
    <row r="8881" s="3" customFormat="1" x14ac:dyDescent="0.3"/>
    <row r="8882" s="3" customFormat="1" x14ac:dyDescent="0.3"/>
    <row r="8883" s="3" customFormat="1" x14ac:dyDescent="0.3"/>
    <row r="8884" s="3" customFormat="1" x14ac:dyDescent="0.3"/>
    <row r="8885" s="3" customFormat="1" x14ac:dyDescent="0.3"/>
    <row r="8886" s="3" customFormat="1" x14ac:dyDescent="0.3"/>
    <row r="8887" s="3" customFormat="1" x14ac:dyDescent="0.3"/>
    <row r="8888" s="3" customFormat="1" x14ac:dyDescent="0.3"/>
    <row r="8889" s="3" customFormat="1" x14ac:dyDescent="0.3"/>
    <row r="8890" s="3" customFormat="1" x14ac:dyDescent="0.3"/>
    <row r="8891" s="3" customFormat="1" x14ac:dyDescent="0.3"/>
    <row r="8892" s="3" customFormat="1" x14ac:dyDescent="0.3"/>
    <row r="8893" s="3" customFormat="1" x14ac:dyDescent="0.3"/>
    <row r="8894" s="3" customFormat="1" x14ac:dyDescent="0.3"/>
    <row r="8895" s="3" customFormat="1" x14ac:dyDescent="0.3"/>
    <row r="8896" s="3" customFormat="1" x14ac:dyDescent="0.3"/>
    <row r="8897" s="3" customFormat="1" x14ac:dyDescent="0.3"/>
    <row r="8898" s="3" customFormat="1" x14ac:dyDescent="0.3"/>
    <row r="8899" s="3" customFormat="1" x14ac:dyDescent="0.3"/>
    <row r="8900" s="3" customFormat="1" x14ac:dyDescent="0.3"/>
    <row r="8901" s="3" customFormat="1" x14ac:dyDescent="0.3"/>
    <row r="8902" s="3" customFormat="1" x14ac:dyDescent="0.3"/>
    <row r="8903" s="3" customFormat="1" x14ac:dyDescent="0.3"/>
    <row r="8904" s="3" customFormat="1" x14ac:dyDescent="0.3"/>
    <row r="8905" s="3" customFormat="1" x14ac:dyDescent="0.3"/>
    <row r="8906" s="3" customFormat="1" x14ac:dyDescent="0.3"/>
    <row r="8907" s="3" customFormat="1" x14ac:dyDescent="0.3"/>
    <row r="8908" s="3" customFormat="1" x14ac:dyDescent="0.3"/>
    <row r="8909" s="3" customFormat="1" x14ac:dyDescent="0.3"/>
    <row r="8910" s="3" customFormat="1" x14ac:dyDescent="0.3"/>
    <row r="8911" s="3" customFormat="1" x14ac:dyDescent="0.3"/>
    <row r="8912" s="3" customFormat="1" x14ac:dyDescent="0.3"/>
    <row r="8913" s="3" customFormat="1" x14ac:dyDescent="0.3"/>
    <row r="8914" s="3" customFormat="1" x14ac:dyDescent="0.3"/>
    <row r="8915" s="3" customFormat="1" x14ac:dyDescent="0.3"/>
    <row r="8916" s="3" customFormat="1" x14ac:dyDescent="0.3"/>
    <row r="8917" s="3" customFormat="1" x14ac:dyDescent="0.3"/>
    <row r="8918" s="3" customFormat="1" x14ac:dyDescent="0.3"/>
    <row r="8919" s="3" customFormat="1" x14ac:dyDescent="0.3"/>
    <row r="8920" s="3" customFormat="1" x14ac:dyDescent="0.3"/>
    <row r="8921" s="3" customFormat="1" x14ac:dyDescent="0.3"/>
    <row r="8922" s="3" customFormat="1" x14ac:dyDescent="0.3"/>
    <row r="8923" s="3" customFormat="1" x14ac:dyDescent="0.3"/>
    <row r="8924" s="3" customFormat="1" x14ac:dyDescent="0.3"/>
    <row r="8925" s="3" customFormat="1" x14ac:dyDescent="0.3"/>
    <row r="8926" s="3" customFormat="1" x14ac:dyDescent="0.3"/>
    <row r="8927" s="3" customFormat="1" x14ac:dyDescent="0.3"/>
    <row r="8928" s="3" customFormat="1" x14ac:dyDescent="0.3"/>
    <row r="8929" s="3" customFormat="1" x14ac:dyDescent="0.3"/>
    <row r="8930" s="3" customFormat="1" x14ac:dyDescent="0.3"/>
    <row r="8931" s="3" customFormat="1" x14ac:dyDescent="0.3"/>
    <row r="8932" s="3" customFormat="1" x14ac:dyDescent="0.3"/>
    <row r="8933" s="3" customFormat="1" x14ac:dyDescent="0.3"/>
    <row r="8934" s="3" customFormat="1" x14ac:dyDescent="0.3"/>
    <row r="8935" s="3" customFormat="1" x14ac:dyDescent="0.3"/>
    <row r="8936" s="3" customFormat="1" x14ac:dyDescent="0.3"/>
    <row r="8937" s="3" customFormat="1" x14ac:dyDescent="0.3"/>
    <row r="8938" s="3" customFormat="1" x14ac:dyDescent="0.3"/>
    <row r="8939" s="3" customFormat="1" x14ac:dyDescent="0.3"/>
    <row r="8940" s="3" customFormat="1" x14ac:dyDescent="0.3"/>
    <row r="8941" s="3" customFormat="1" x14ac:dyDescent="0.3"/>
    <row r="8942" s="3" customFormat="1" x14ac:dyDescent="0.3"/>
    <row r="8943" s="3" customFormat="1" x14ac:dyDescent="0.3"/>
    <row r="8944" s="3" customFormat="1" x14ac:dyDescent="0.3"/>
    <row r="8945" s="3" customFormat="1" x14ac:dyDescent="0.3"/>
    <row r="8946" s="3" customFormat="1" x14ac:dyDescent="0.3"/>
    <row r="8947" s="3" customFormat="1" x14ac:dyDescent="0.3"/>
    <row r="8948" s="3" customFormat="1" x14ac:dyDescent="0.3"/>
    <row r="8949" s="3" customFormat="1" x14ac:dyDescent="0.3"/>
    <row r="8950" s="3" customFormat="1" x14ac:dyDescent="0.3"/>
    <row r="8951" s="3" customFormat="1" x14ac:dyDescent="0.3"/>
    <row r="8952" s="3" customFormat="1" x14ac:dyDescent="0.3"/>
    <row r="8953" s="3" customFormat="1" x14ac:dyDescent="0.3"/>
    <row r="8954" s="3" customFormat="1" x14ac:dyDescent="0.3"/>
    <row r="8955" s="3" customFormat="1" x14ac:dyDescent="0.3"/>
    <row r="8956" s="3" customFormat="1" x14ac:dyDescent="0.3"/>
    <row r="8957" s="3" customFormat="1" x14ac:dyDescent="0.3"/>
    <row r="8958" s="3" customFormat="1" x14ac:dyDescent="0.3"/>
    <row r="8959" s="3" customFormat="1" x14ac:dyDescent="0.3"/>
    <row r="8960" s="3" customFormat="1" x14ac:dyDescent="0.3"/>
    <row r="8961" s="3" customFormat="1" x14ac:dyDescent="0.3"/>
    <row r="8962" s="3" customFormat="1" x14ac:dyDescent="0.3"/>
    <row r="8963" s="3" customFormat="1" x14ac:dyDescent="0.3"/>
    <row r="8964" s="3" customFormat="1" x14ac:dyDescent="0.3"/>
    <row r="8965" s="3" customFormat="1" x14ac:dyDescent="0.3"/>
    <row r="8966" s="3" customFormat="1" x14ac:dyDescent="0.3"/>
    <row r="8967" s="3" customFormat="1" x14ac:dyDescent="0.3"/>
    <row r="8968" s="3" customFormat="1" x14ac:dyDescent="0.3"/>
    <row r="8969" s="3" customFormat="1" x14ac:dyDescent="0.3"/>
    <row r="8970" s="3" customFormat="1" x14ac:dyDescent="0.3"/>
    <row r="8971" s="3" customFormat="1" x14ac:dyDescent="0.3"/>
    <row r="8972" s="3" customFormat="1" x14ac:dyDescent="0.3"/>
    <row r="8973" s="3" customFormat="1" x14ac:dyDescent="0.3"/>
    <row r="8974" s="3" customFormat="1" x14ac:dyDescent="0.3"/>
    <row r="8975" s="3" customFormat="1" x14ac:dyDescent="0.3"/>
    <row r="8976" s="3" customFormat="1" x14ac:dyDescent="0.3"/>
    <row r="8977" s="3" customFormat="1" x14ac:dyDescent="0.3"/>
    <row r="8978" s="3" customFormat="1" x14ac:dyDescent="0.3"/>
    <row r="8979" s="3" customFormat="1" x14ac:dyDescent="0.3"/>
    <row r="8980" s="3" customFormat="1" x14ac:dyDescent="0.3"/>
    <row r="8981" s="3" customFormat="1" x14ac:dyDescent="0.3"/>
    <row r="8982" s="3" customFormat="1" x14ac:dyDescent="0.3"/>
    <row r="8983" s="3" customFormat="1" x14ac:dyDescent="0.3"/>
    <row r="8984" s="3" customFormat="1" x14ac:dyDescent="0.3"/>
    <row r="8985" s="3" customFormat="1" x14ac:dyDescent="0.3"/>
    <row r="8986" s="3" customFormat="1" x14ac:dyDescent="0.3"/>
    <row r="8987" s="3" customFormat="1" x14ac:dyDescent="0.3"/>
    <row r="8988" s="3" customFormat="1" x14ac:dyDescent="0.3"/>
    <row r="8989" s="3" customFormat="1" x14ac:dyDescent="0.3"/>
    <row r="8990" s="3" customFormat="1" x14ac:dyDescent="0.3"/>
    <row r="8991" s="3" customFormat="1" x14ac:dyDescent="0.3"/>
    <row r="8992" s="3" customFormat="1" x14ac:dyDescent="0.3"/>
    <row r="8993" s="3" customFormat="1" x14ac:dyDescent="0.3"/>
    <row r="8994" s="3" customFormat="1" x14ac:dyDescent="0.3"/>
    <row r="8995" s="3" customFormat="1" x14ac:dyDescent="0.3"/>
    <row r="8996" s="3" customFormat="1" x14ac:dyDescent="0.3"/>
    <row r="8997" s="3" customFormat="1" x14ac:dyDescent="0.3"/>
    <row r="8998" s="3" customFormat="1" x14ac:dyDescent="0.3"/>
    <row r="8999" s="3" customFormat="1" x14ac:dyDescent="0.3"/>
    <row r="9000" s="3" customFormat="1" x14ac:dyDescent="0.3"/>
    <row r="9001" s="3" customFormat="1" x14ac:dyDescent="0.3"/>
    <row r="9002" s="3" customFormat="1" x14ac:dyDescent="0.3"/>
    <row r="9003" s="3" customFormat="1" x14ac:dyDescent="0.3"/>
    <row r="9004" s="3" customFormat="1" x14ac:dyDescent="0.3"/>
    <row r="9005" s="3" customFormat="1" x14ac:dyDescent="0.3"/>
    <row r="9006" s="3" customFormat="1" x14ac:dyDescent="0.3"/>
    <row r="9007" s="3" customFormat="1" x14ac:dyDescent="0.3"/>
    <row r="9008" s="3" customFormat="1" x14ac:dyDescent="0.3"/>
    <row r="9009" s="3" customFormat="1" x14ac:dyDescent="0.3"/>
    <row r="9010" s="3" customFormat="1" x14ac:dyDescent="0.3"/>
    <row r="9011" s="3" customFormat="1" x14ac:dyDescent="0.3"/>
    <row r="9012" s="3" customFormat="1" x14ac:dyDescent="0.3"/>
    <row r="9013" s="3" customFormat="1" x14ac:dyDescent="0.3"/>
    <row r="9014" s="3" customFormat="1" x14ac:dyDescent="0.3"/>
    <row r="9015" s="3" customFormat="1" x14ac:dyDescent="0.3"/>
    <row r="9016" s="3" customFormat="1" x14ac:dyDescent="0.3"/>
    <row r="9017" s="3" customFormat="1" x14ac:dyDescent="0.3"/>
    <row r="9018" s="3" customFormat="1" x14ac:dyDescent="0.3"/>
    <row r="9019" s="3" customFormat="1" x14ac:dyDescent="0.3"/>
    <row r="9020" s="3" customFormat="1" x14ac:dyDescent="0.3"/>
    <row r="9021" s="3" customFormat="1" x14ac:dyDescent="0.3"/>
    <row r="9022" s="3" customFormat="1" x14ac:dyDescent="0.3"/>
    <row r="9023" s="3" customFormat="1" x14ac:dyDescent="0.3"/>
    <row r="9024" s="3" customFormat="1" x14ac:dyDescent="0.3"/>
    <row r="9025" s="3" customFormat="1" x14ac:dyDescent="0.3"/>
    <row r="9026" s="3" customFormat="1" x14ac:dyDescent="0.3"/>
    <row r="9027" s="3" customFormat="1" x14ac:dyDescent="0.3"/>
    <row r="9028" s="3" customFormat="1" x14ac:dyDescent="0.3"/>
    <row r="9029" s="3" customFormat="1" x14ac:dyDescent="0.3"/>
    <row r="9030" s="3" customFormat="1" x14ac:dyDescent="0.3"/>
    <row r="9031" s="3" customFormat="1" x14ac:dyDescent="0.3"/>
    <row r="9032" s="3" customFormat="1" x14ac:dyDescent="0.3"/>
    <row r="9033" s="3" customFormat="1" x14ac:dyDescent="0.3"/>
    <row r="9034" s="3" customFormat="1" x14ac:dyDescent="0.3"/>
    <row r="9035" s="3" customFormat="1" x14ac:dyDescent="0.3"/>
    <row r="9036" s="3" customFormat="1" x14ac:dyDescent="0.3"/>
    <row r="9037" s="3" customFormat="1" x14ac:dyDescent="0.3"/>
    <row r="9038" s="3" customFormat="1" x14ac:dyDescent="0.3"/>
    <row r="9039" s="3" customFormat="1" x14ac:dyDescent="0.3"/>
    <row r="9040" s="3" customFormat="1" x14ac:dyDescent="0.3"/>
    <row r="9041" s="3" customFormat="1" x14ac:dyDescent="0.3"/>
    <row r="9042" s="3" customFormat="1" x14ac:dyDescent="0.3"/>
    <row r="9043" s="3" customFormat="1" x14ac:dyDescent="0.3"/>
    <row r="9044" s="3" customFormat="1" x14ac:dyDescent="0.3"/>
    <row r="9045" s="3" customFormat="1" x14ac:dyDescent="0.3"/>
    <row r="9046" s="3" customFormat="1" x14ac:dyDescent="0.3"/>
    <row r="9047" s="3" customFormat="1" x14ac:dyDescent="0.3"/>
    <row r="9048" s="3" customFormat="1" x14ac:dyDescent="0.3"/>
    <row r="9049" s="3" customFormat="1" x14ac:dyDescent="0.3"/>
    <row r="9050" s="3" customFormat="1" x14ac:dyDescent="0.3"/>
    <row r="9051" s="3" customFormat="1" x14ac:dyDescent="0.3"/>
    <row r="9052" s="3" customFormat="1" x14ac:dyDescent="0.3"/>
    <row r="9053" s="3" customFormat="1" x14ac:dyDescent="0.3"/>
    <row r="9054" s="3" customFormat="1" x14ac:dyDescent="0.3"/>
    <row r="9055" s="3" customFormat="1" x14ac:dyDescent="0.3"/>
    <row r="9056" s="3" customFormat="1" x14ac:dyDescent="0.3"/>
    <row r="9057" s="3" customFormat="1" x14ac:dyDescent="0.3"/>
    <row r="9058" s="3" customFormat="1" x14ac:dyDescent="0.3"/>
    <row r="9059" s="3" customFormat="1" x14ac:dyDescent="0.3"/>
    <row r="9060" s="3" customFormat="1" x14ac:dyDescent="0.3"/>
    <row r="9061" s="3" customFormat="1" x14ac:dyDescent="0.3"/>
    <row r="9062" s="3" customFormat="1" x14ac:dyDescent="0.3"/>
    <row r="9063" s="3" customFormat="1" x14ac:dyDescent="0.3"/>
    <row r="9064" s="3" customFormat="1" x14ac:dyDescent="0.3"/>
    <row r="9065" s="3" customFormat="1" x14ac:dyDescent="0.3"/>
    <row r="9066" s="3" customFormat="1" x14ac:dyDescent="0.3"/>
    <row r="9067" s="3" customFormat="1" x14ac:dyDescent="0.3"/>
    <row r="9068" s="3" customFormat="1" x14ac:dyDescent="0.3"/>
    <row r="9069" s="3" customFormat="1" x14ac:dyDescent="0.3"/>
    <row r="9070" s="3" customFormat="1" x14ac:dyDescent="0.3"/>
    <row r="9071" s="3" customFormat="1" x14ac:dyDescent="0.3"/>
    <row r="9072" s="3" customFormat="1" x14ac:dyDescent="0.3"/>
    <row r="9073" s="3" customFormat="1" x14ac:dyDescent="0.3"/>
    <row r="9074" s="3" customFormat="1" x14ac:dyDescent="0.3"/>
    <row r="9075" s="3" customFormat="1" x14ac:dyDescent="0.3"/>
    <row r="9076" s="3" customFormat="1" x14ac:dyDescent="0.3"/>
    <row r="9077" s="3" customFormat="1" x14ac:dyDescent="0.3"/>
    <row r="9078" s="3" customFormat="1" x14ac:dyDescent="0.3"/>
    <row r="9079" s="3" customFormat="1" x14ac:dyDescent="0.3"/>
    <row r="9080" s="3" customFormat="1" x14ac:dyDescent="0.3"/>
    <row r="9081" s="3" customFormat="1" x14ac:dyDescent="0.3"/>
    <row r="9082" s="3" customFormat="1" x14ac:dyDescent="0.3"/>
    <row r="9083" s="3" customFormat="1" x14ac:dyDescent="0.3"/>
    <row r="9084" s="3" customFormat="1" x14ac:dyDescent="0.3"/>
    <row r="9085" s="3" customFormat="1" x14ac:dyDescent="0.3"/>
    <row r="9086" s="3" customFormat="1" x14ac:dyDescent="0.3"/>
    <row r="9087" s="3" customFormat="1" x14ac:dyDescent="0.3"/>
    <row r="9088" s="3" customFormat="1" x14ac:dyDescent="0.3"/>
    <row r="9089" s="3" customFormat="1" x14ac:dyDescent="0.3"/>
    <row r="9090" s="3" customFormat="1" x14ac:dyDescent="0.3"/>
    <row r="9091" s="3" customFormat="1" x14ac:dyDescent="0.3"/>
    <row r="9092" s="3" customFormat="1" x14ac:dyDescent="0.3"/>
    <row r="9093" s="3" customFormat="1" x14ac:dyDescent="0.3"/>
    <row r="9094" s="3" customFormat="1" x14ac:dyDescent="0.3"/>
    <row r="9095" s="3" customFormat="1" x14ac:dyDescent="0.3"/>
    <row r="9096" s="3" customFormat="1" x14ac:dyDescent="0.3"/>
    <row r="9097" s="3" customFormat="1" x14ac:dyDescent="0.3"/>
    <row r="9098" s="3" customFormat="1" x14ac:dyDescent="0.3"/>
    <row r="9099" s="3" customFormat="1" x14ac:dyDescent="0.3"/>
    <row r="9100" s="3" customFormat="1" x14ac:dyDescent="0.3"/>
    <row r="9101" s="3" customFormat="1" x14ac:dyDescent="0.3"/>
    <row r="9102" s="3" customFormat="1" x14ac:dyDescent="0.3"/>
    <row r="9103" s="3" customFormat="1" x14ac:dyDescent="0.3"/>
    <row r="9104" s="3" customFormat="1" x14ac:dyDescent="0.3"/>
    <row r="9105" s="3" customFormat="1" x14ac:dyDescent="0.3"/>
    <row r="9106" s="3" customFormat="1" x14ac:dyDescent="0.3"/>
    <row r="9107" s="3" customFormat="1" x14ac:dyDescent="0.3"/>
    <row r="9108" s="3" customFormat="1" x14ac:dyDescent="0.3"/>
    <row r="9109" s="3" customFormat="1" x14ac:dyDescent="0.3"/>
    <row r="9110" s="3" customFormat="1" x14ac:dyDescent="0.3"/>
    <row r="9111" s="3" customFormat="1" x14ac:dyDescent="0.3"/>
    <row r="9112" s="3" customFormat="1" x14ac:dyDescent="0.3"/>
    <row r="9113" s="3" customFormat="1" x14ac:dyDescent="0.3"/>
    <row r="9114" s="3" customFormat="1" x14ac:dyDescent="0.3"/>
    <row r="9115" s="3" customFormat="1" x14ac:dyDescent="0.3"/>
    <row r="9116" s="3" customFormat="1" x14ac:dyDescent="0.3"/>
    <row r="9117" s="3" customFormat="1" x14ac:dyDescent="0.3"/>
    <row r="9118" s="3" customFormat="1" x14ac:dyDescent="0.3"/>
    <row r="9119" s="3" customFormat="1" x14ac:dyDescent="0.3"/>
    <row r="9120" s="3" customFormat="1" x14ac:dyDescent="0.3"/>
    <row r="9121" s="3" customFormat="1" x14ac:dyDescent="0.3"/>
    <row r="9122" s="3" customFormat="1" x14ac:dyDescent="0.3"/>
    <row r="9123" s="3" customFormat="1" x14ac:dyDescent="0.3"/>
    <row r="9124" s="3" customFormat="1" x14ac:dyDescent="0.3"/>
    <row r="9125" s="3" customFormat="1" x14ac:dyDescent="0.3"/>
    <row r="9126" s="3" customFormat="1" x14ac:dyDescent="0.3"/>
    <row r="9127" s="3" customFormat="1" x14ac:dyDescent="0.3"/>
    <row r="9128" s="3" customFormat="1" x14ac:dyDescent="0.3"/>
    <row r="9129" s="3" customFormat="1" x14ac:dyDescent="0.3"/>
    <row r="9130" s="3" customFormat="1" x14ac:dyDescent="0.3"/>
    <row r="9131" s="3" customFormat="1" x14ac:dyDescent="0.3"/>
    <row r="9132" s="3" customFormat="1" x14ac:dyDescent="0.3"/>
    <row r="9133" s="3" customFormat="1" x14ac:dyDescent="0.3"/>
    <row r="9134" s="3" customFormat="1" x14ac:dyDescent="0.3"/>
    <row r="9135" s="3" customFormat="1" x14ac:dyDescent="0.3"/>
    <row r="9136" s="3" customFormat="1" x14ac:dyDescent="0.3"/>
    <row r="9137" s="3" customFormat="1" x14ac:dyDescent="0.3"/>
    <row r="9138" s="3" customFormat="1" x14ac:dyDescent="0.3"/>
    <row r="9139" s="3" customFormat="1" x14ac:dyDescent="0.3"/>
    <row r="9140" s="3" customFormat="1" x14ac:dyDescent="0.3"/>
    <row r="9141" s="3" customFormat="1" x14ac:dyDescent="0.3"/>
    <row r="9142" s="3" customFormat="1" x14ac:dyDescent="0.3"/>
    <row r="9143" s="3" customFormat="1" x14ac:dyDescent="0.3"/>
    <row r="9144" s="3" customFormat="1" x14ac:dyDescent="0.3"/>
    <row r="9145" s="3" customFormat="1" x14ac:dyDescent="0.3"/>
    <row r="9146" s="3" customFormat="1" x14ac:dyDescent="0.3"/>
    <row r="9147" s="3" customFormat="1" x14ac:dyDescent="0.3"/>
    <row r="9148" s="3" customFormat="1" x14ac:dyDescent="0.3"/>
    <row r="9149" s="3" customFormat="1" x14ac:dyDescent="0.3"/>
    <row r="9150" s="3" customFormat="1" x14ac:dyDescent="0.3"/>
    <row r="9151" s="3" customFormat="1" x14ac:dyDescent="0.3"/>
    <row r="9152" s="3" customFormat="1" x14ac:dyDescent="0.3"/>
    <row r="9153" s="3" customFormat="1" x14ac:dyDescent="0.3"/>
    <row r="9154" s="3" customFormat="1" x14ac:dyDescent="0.3"/>
    <row r="9155" s="3" customFormat="1" x14ac:dyDescent="0.3"/>
    <row r="9156" s="3" customFormat="1" x14ac:dyDescent="0.3"/>
    <row r="9157" s="3" customFormat="1" x14ac:dyDescent="0.3"/>
    <row r="9158" s="3" customFormat="1" x14ac:dyDescent="0.3"/>
    <row r="9159" s="3" customFormat="1" x14ac:dyDescent="0.3"/>
    <row r="9160" s="3" customFormat="1" x14ac:dyDescent="0.3"/>
    <row r="9161" s="3" customFormat="1" x14ac:dyDescent="0.3"/>
    <row r="9162" s="3" customFormat="1" x14ac:dyDescent="0.3"/>
    <row r="9163" s="3" customFormat="1" x14ac:dyDescent="0.3"/>
    <row r="9164" s="3" customFormat="1" x14ac:dyDescent="0.3"/>
    <row r="9165" s="3" customFormat="1" x14ac:dyDescent="0.3"/>
    <row r="9166" s="3" customFormat="1" x14ac:dyDescent="0.3"/>
    <row r="9167" s="3" customFormat="1" x14ac:dyDescent="0.3"/>
    <row r="9168" s="3" customFormat="1" x14ac:dyDescent="0.3"/>
    <row r="9169" s="3" customFormat="1" x14ac:dyDescent="0.3"/>
    <row r="9170" s="3" customFormat="1" x14ac:dyDescent="0.3"/>
    <row r="9171" s="3" customFormat="1" x14ac:dyDescent="0.3"/>
    <row r="9172" s="3" customFormat="1" x14ac:dyDescent="0.3"/>
    <row r="9173" s="3" customFormat="1" x14ac:dyDescent="0.3"/>
    <row r="9174" s="3" customFormat="1" x14ac:dyDescent="0.3"/>
    <row r="9175" s="3" customFormat="1" x14ac:dyDescent="0.3"/>
    <row r="9176" s="3" customFormat="1" x14ac:dyDescent="0.3"/>
    <row r="9177" s="3" customFormat="1" x14ac:dyDescent="0.3"/>
    <row r="9178" s="3" customFormat="1" x14ac:dyDescent="0.3"/>
    <row r="9179" s="3" customFormat="1" x14ac:dyDescent="0.3"/>
    <row r="9180" s="3" customFormat="1" x14ac:dyDescent="0.3"/>
    <row r="9181" s="3" customFormat="1" x14ac:dyDescent="0.3"/>
    <row r="9182" s="3" customFormat="1" x14ac:dyDescent="0.3"/>
    <row r="9183" s="3" customFormat="1" x14ac:dyDescent="0.3"/>
    <row r="9184" s="3" customFormat="1" x14ac:dyDescent="0.3"/>
    <row r="9185" s="3" customFormat="1" x14ac:dyDescent="0.3"/>
    <row r="9186" s="3" customFormat="1" x14ac:dyDescent="0.3"/>
    <row r="9187" s="3" customFormat="1" x14ac:dyDescent="0.3"/>
    <row r="9188" s="3" customFormat="1" x14ac:dyDescent="0.3"/>
    <row r="9189" s="3" customFormat="1" x14ac:dyDescent="0.3"/>
    <row r="9190" s="3" customFormat="1" x14ac:dyDescent="0.3"/>
    <row r="9191" s="3" customFormat="1" x14ac:dyDescent="0.3"/>
    <row r="9192" s="3" customFormat="1" x14ac:dyDescent="0.3"/>
    <row r="9193" s="3" customFormat="1" x14ac:dyDescent="0.3"/>
    <row r="9194" s="3" customFormat="1" x14ac:dyDescent="0.3"/>
    <row r="9195" s="3" customFormat="1" x14ac:dyDescent="0.3"/>
    <row r="9196" s="3" customFormat="1" x14ac:dyDescent="0.3"/>
    <row r="9197" s="3" customFormat="1" x14ac:dyDescent="0.3"/>
    <row r="9198" s="3" customFormat="1" x14ac:dyDescent="0.3"/>
    <row r="9199" s="3" customFormat="1" x14ac:dyDescent="0.3"/>
    <row r="9200" s="3" customFormat="1" x14ac:dyDescent="0.3"/>
    <row r="9201" s="3" customFormat="1" x14ac:dyDescent="0.3"/>
    <row r="9202" s="3" customFormat="1" x14ac:dyDescent="0.3"/>
    <row r="9203" s="3" customFormat="1" x14ac:dyDescent="0.3"/>
    <row r="9204" s="3" customFormat="1" x14ac:dyDescent="0.3"/>
    <row r="9205" s="3" customFormat="1" x14ac:dyDescent="0.3"/>
    <row r="9206" s="3" customFormat="1" x14ac:dyDescent="0.3"/>
    <row r="9207" s="3" customFormat="1" x14ac:dyDescent="0.3"/>
    <row r="9208" s="3" customFormat="1" x14ac:dyDescent="0.3"/>
    <row r="9209" s="3" customFormat="1" x14ac:dyDescent="0.3"/>
    <row r="9210" s="3" customFormat="1" x14ac:dyDescent="0.3"/>
    <row r="9211" s="3" customFormat="1" x14ac:dyDescent="0.3"/>
    <row r="9212" s="3" customFormat="1" x14ac:dyDescent="0.3"/>
    <row r="9213" s="3" customFormat="1" x14ac:dyDescent="0.3"/>
    <row r="9214" s="3" customFormat="1" x14ac:dyDescent="0.3"/>
    <row r="9215" s="3" customFormat="1" x14ac:dyDescent="0.3"/>
    <row r="9216" s="3" customFormat="1" x14ac:dyDescent="0.3"/>
    <row r="9217" s="3" customFormat="1" x14ac:dyDescent="0.3"/>
    <row r="9218" s="3" customFormat="1" x14ac:dyDescent="0.3"/>
    <row r="9219" s="3" customFormat="1" x14ac:dyDescent="0.3"/>
    <row r="9220" s="3" customFormat="1" x14ac:dyDescent="0.3"/>
    <row r="9221" s="3" customFormat="1" x14ac:dyDescent="0.3"/>
    <row r="9222" s="3" customFormat="1" x14ac:dyDescent="0.3"/>
    <row r="9223" s="3" customFormat="1" x14ac:dyDescent="0.3"/>
    <row r="9224" s="3" customFormat="1" x14ac:dyDescent="0.3"/>
    <row r="9225" s="3" customFormat="1" x14ac:dyDescent="0.3"/>
    <row r="9226" s="3" customFormat="1" x14ac:dyDescent="0.3"/>
    <row r="9227" s="3" customFormat="1" x14ac:dyDescent="0.3"/>
    <row r="9228" s="3" customFormat="1" x14ac:dyDescent="0.3"/>
    <row r="9229" s="3" customFormat="1" x14ac:dyDescent="0.3"/>
    <row r="9230" s="3" customFormat="1" x14ac:dyDescent="0.3"/>
    <row r="9231" s="3" customFormat="1" x14ac:dyDescent="0.3"/>
    <row r="9232" s="3" customFormat="1" x14ac:dyDescent="0.3"/>
    <row r="9233" s="3" customFormat="1" x14ac:dyDescent="0.3"/>
    <row r="9234" s="3" customFormat="1" x14ac:dyDescent="0.3"/>
    <row r="9235" s="3" customFormat="1" x14ac:dyDescent="0.3"/>
    <row r="9236" s="3" customFormat="1" x14ac:dyDescent="0.3"/>
    <row r="9237" s="3" customFormat="1" x14ac:dyDescent="0.3"/>
    <row r="9238" s="3" customFormat="1" x14ac:dyDescent="0.3"/>
    <row r="9239" s="3" customFormat="1" x14ac:dyDescent="0.3"/>
    <row r="9240" s="3" customFormat="1" x14ac:dyDescent="0.3"/>
    <row r="9241" s="3" customFormat="1" x14ac:dyDescent="0.3"/>
    <row r="9242" s="3" customFormat="1" x14ac:dyDescent="0.3"/>
    <row r="9243" s="3" customFormat="1" x14ac:dyDescent="0.3"/>
    <row r="9244" s="3" customFormat="1" x14ac:dyDescent="0.3"/>
    <row r="9245" s="3" customFormat="1" x14ac:dyDescent="0.3"/>
    <row r="9246" s="3" customFormat="1" x14ac:dyDescent="0.3"/>
    <row r="9247" s="3" customFormat="1" x14ac:dyDescent="0.3"/>
    <row r="9248" s="3" customFormat="1" x14ac:dyDescent="0.3"/>
    <row r="9249" s="3" customFormat="1" x14ac:dyDescent="0.3"/>
    <row r="9250" s="3" customFormat="1" x14ac:dyDescent="0.3"/>
    <row r="9251" s="3" customFormat="1" x14ac:dyDescent="0.3"/>
    <row r="9252" s="3" customFormat="1" x14ac:dyDescent="0.3"/>
    <row r="9253" s="3" customFormat="1" x14ac:dyDescent="0.3"/>
    <row r="9254" s="3" customFormat="1" x14ac:dyDescent="0.3"/>
    <row r="9255" s="3" customFormat="1" x14ac:dyDescent="0.3"/>
    <row r="9256" s="3" customFormat="1" x14ac:dyDescent="0.3"/>
    <row r="9257" s="3" customFormat="1" x14ac:dyDescent="0.3"/>
    <row r="9258" s="3" customFormat="1" x14ac:dyDescent="0.3"/>
    <row r="9259" s="3" customFormat="1" x14ac:dyDescent="0.3"/>
    <row r="9260" s="3" customFormat="1" x14ac:dyDescent="0.3"/>
    <row r="9261" s="3" customFormat="1" x14ac:dyDescent="0.3"/>
    <row r="9262" s="3" customFormat="1" x14ac:dyDescent="0.3"/>
    <row r="9263" s="3" customFormat="1" x14ac:dyDescent="0.3"/>
    <row r="9264" s="3" customFormat="1" x14ac:dyDescent="0.3"/>
    <row r="9265" s="3" customFormat="1" x14ac:dyDescent="0.3"/>
    <row r="9266" s="3" customFormat="1" x14ac:dyDescent="0.3"/>
    <row r="9267" s="3" customFormat="1" x14ac:dyDescent="0.3"/>
    <row r="9268" s="3" customFormat="1" x14ac:dyDescent="0.3"/>
    <row r="9269" s="3" customFormat="1" x14ac:dyDescent="0.3"/>
    <row r="9270" s="3" customFormat="1" x14ac:dyDescent="0.3"/>
    <row r="9271" s="3" customFormat="1" x14ac:dyDescent="0.3"/>
    <row r="9272" s="3" customFormat="1" x14ac:dyDescent="0.3"/>
    <row r="9273" s="3" customFormat="1" x14ac:dyDescent="0.3"/>
    <row r="9274" s="3" customFormat="1" x14ac:dyDescent="0.3"/>
    <row r="9275" s="3" customFormat="1" x14ac:dyDescent="0.3"/>
    <row r="9276" s="3" customFormat="1" x14ac:dyDescent="0.3"/>
    <row r="9277" s="3" customFormat="1" x14ac:dyDescent="0.3"/>
    <row r="9278" s="3" customFormat="1" x14ac:dyDescent="0.3"/>
    <row r="9279" s="3" customFormat="1" x14ac:dyDescent="0.3"/>
    <row r="9280" s="3" customFormat="1" x14ac:dyDescent="0.3"/>
    <row r="9281" s="3" customFormat="1" x14ac:dyDescent="0.3"/>
    <row r="9282" s="3" customFormat="1" x14ac:dyDescent="0.3"/>
    <row r="9283" s="3" customFormat="1" x14ac:dyDescent="0.3"/>
    <row r="9284" s="3" customFormat="1" x14ac:dyDescent="0.3"/>
    <row r="9285" s="3" customFormat="1" x14ac:dyDescent="0.3"/>
    <row r="9286" s="3" customFormat="1" x14ac:dyDescent="0.3"/>
    <row r="9287" s="3" customFormat="1" x14ac:dyDescent="0.3"/>
    <row r="9288" s="3" customFormat="1" x14ac:dyDescent="0.3"/>
    <row r="9289" s="3" customFormat="1" x14ac:dyDescent="0.3"/>
    <row r="9290" s="3" customFormat="1" x14ac:dyDescent="0.3"/>
    <row r="9291" s="3" customFormat="1" x14ac:dyDescent="0.3"/>
    <row r="9292" s="3" customFormat="1" x14ac:dyDescent="0.3"/>
    <row r="9293" s="3" customFormat="1" x14ac:dyDescent="0.3"/>
    <row r="9294" s="3" customFormat="1" x14ac:dyDescent="0.3"/>
    <row r="9295" s="3" customFormat="1" x14ac:dyDescent="0.3"/>
    <row r="9296" s="3" customFormat="1" x14ac:dyDescent="0.3"/>
    <row r="9297" s="3" customFormat="1" x14ac:dyDescent="0.3"/>
    <row r="9298" s="3" customFormat="1" x14ac:dyDescent="0.3"/>
    <row r="9299" s="3" customFormat="1" x14ac:dyDescent="0.3"/>
    <row r="9300" s="3" customFormat="1" x14ac:dyDescent="0.3"/>
    <row r="9301" s="3" customFormat="1" x14ac:dyDescent="0.3"/>
    <row r="9302" s="3" customFormat="1" x14ac:dyDescent="0.3"/>
    <row r="9303" s="3" customFormat="1" x14ac:dyDescent="0.3"/>
    <row r="9304" s="3" customFormat="1" x14ac:dyDescent="0.3"/>
    <row r="9305" s="3" customFormat="1" x14ac:dyDescent="0.3"/>
    <row r="9306" s="3" customFormat="1" x14ac:dyDescent="0.3"/>
    <row r="9307" s="3" customFormat="1" x14ac:dyDescent="0.3"/>
    <row r="9308" s="3" customFormat="1" x14ac:dyDescent="0.3"/>
    <row r="9309" s="3" customFormat="1" x14ac:dyDescent="0.3"/>
    <row r="9310" s="3" customFormat="1" x14ac:dyDescent="0.3"/>
    <row r="9311" s="3" customFormat="1" x14ac:dyDescent="0.3"/>
    <row r="9312" s="3" customFormat="1" x14ac:dyDescent="0.3"/>
    <row r="9313" s="3" customFormat="1" x14ac:dyDescent="0.3"/>
    <row r="9314" s="3" customFormat="1" x14ac:dyDescent="0.3"/>
    <row r="9315" s="3" customFormat="1" x14ac:dyDescent="0.3"/>
    <row r="9316" s="3" customFormat="1" x14ac:dyDescent="0.3"/>
    <row r="9317" s="3" customFormat="1" x14ac:dyDescent="0.3"/>
    <row r="9318" s="3" customFormat="1" x14ac:dyDescent="0.3"/>
    <row r="9319" s="3" customFormat="1" x14ac:dyDescent="0.3"/>
    <row r="9320" s="3" customFormat="1" x14ac:dyDescent="0.3"/>
    <row r="9321" s="3" customFormat="1" x14ac:dyDescent="0.3"/>
    <row r="9322" s="3" customFormat="1" x14ac:dyDescent="0.3"/>
    <row r="9323" s="3" customFormat="1" x14ac:dyDescent="0.3"/>
    <row r="9324" s="3" customFormat="1" x14ac:dyDescent="0.3"/>
    <row r="9325" s="3" customFormat="1" x14ac:dyDescent="0.3"/>
    <row r="9326" s="3" customFormat="1" x14ac:dyDescent="0.3"/>
    <row r="9327" s="3" customFormat="1" x14ac:dyDescent="0.3"/>
    <row r="9328" s="3" customFormat="1" x14ac:dyDescent="0.3"/>
    <row r="9329" s="3" customFormat="1" x14ac:dyDescent="0.3"/>
    <row r="9330" s="3" customFormat="1" x14ac:dyDescent="0.3"/>
    <row r="9331" s="3" customFormat="1" x14ac:dyDescent="0.3"/>
    <row r="9332" s="3" customFormat="1" x14ac:dyDescent="0.3"/>
    <row r="9333" s="3" customFormat="1" x14ac:dyDescent="0.3"/>
    <row r="9334" s="3" customFormat="1" x14ac:dyDescent="0.3"/>
    <row r="9335" s="3" customFormat="1" x14ac:dyDescent="0.3"/>
    <row r="9336" s="3" customFormat="1" x14ac:dyDescent="0.3"/>
    <row r="9337" s="3" customFormat="1" x14ac:dyDescent="0.3"/>
    <row r="9338" s="3" customFormat="1" x14ac:dyDescent="0.3"/>
    <row r="9339" s="3" customFormat="1" x14ac:dyDescent="0.3"/>
    <row r="9340" s="3" customFormat="1" x14ac:dyDescent="0.3"/>
    <row r="9341" s="3" customFormat="1" x14ac:dyDescent="0.3"/>
    <row r="9342" s="3" customFormat="1" x14ac:dyDescent="0.3"/>
    <row r="9343" s="3" customFormat="1" x14ac:dyDescent="0.3"/>
    <row r="9344" s="3" customFormat="1" x14ac:dyDescent="0.3"/>
    <row r="9345" s="3" customFormat="1" x14ac:dyDescent="0.3"/>
    <row r="9346" s="3" customFormat="1" x14ac:dyDescent="0.3"/>
    <row r="9347" s="3" customFormat="1" x14ac:dyDescent="0.3"/>
    <row r="9348" s="3" customFormat="1" x14ac:dyDescent="0.3"/>
    <row r="9349" s="3" customFormat="1" x14ac:dyDescent="0.3"/>
    <row r="9350" s="3" customFormat="1" x14ac:dyDescent="0.3"/>
    <row r="9351" s="3" customFormat="1" x14ac:dyDescent="0.3"/>
    <row r="9352" s="3" customFormat="1" x14ac:dyDescent="0.3"/>
    <row r="9353" s="3" customFormat="1" x14ac:dyDescent="0.3"/>
    <row r="9354" s="3" customFormat="1" x14ac:dyDescent="0.3"/>
    <row r="9355" s="3" customFormat="1" x14ac:dyDescent="0.3"/>
    <row r="9356" s="3" customFormat="1" x14ac:dyDescent="0.3"/>
    <row r="9357" s="3" customFormat="1" x14ac:dyDescent="0.3"/>
    <row r="9358" s="3" customFormat="1" x14ac:dyDescent="0.3"/>
    <row r="9359" s="3" customFormat="1" x14ac:dyDescent="0.3"/>
    <row r="9360" s="3" customFormat="1" x14ac:dyDescent="0.3"/>
    <row r="9361" s="3" customFormat="1" x14ac:dyDescent="0.3"/>
    <row r="9362" s="3" customFormat="1" x14ac:dyDescent="0.3"/>
    <row r="9363" s="3" customFormat="1" x14ac:dyDescent="0.3"/>
    <row r="9364" s="3" customFormat="1" x14ac:dyDescent="0.3"/>
    <row r="9365" s="3" customFormat="1" x14ac:dyDescent="0.3"/>
    <row r="9366" s="3" customFormat="1" x14ac:dyDescent="0.3"/>
    <row r="9367" s="3" customFormat="1" x14ac:dyDescent="0.3"/>
    <row r="9368" s="3" customFormat="1" x14ac:dyDescent="0.3"/>
    <row r="9369" s="3" customFormat="1" x14ac:dyDescent="0.3"/>
    <row r="9370" s="3" customFormat="1" x14ac:dyDescent="0.3"/>
    <row r="9371" s="3" customFormat="1" x14ac:dyDescent="0.3"/>
    <row r="9372" s="3" customFormat="1" x14ac:dyDescent="0.3"/>
    <row r="9373" s="3" customFormat="1" x14ac:dyDescent="0.3"/>
    <row r="9374" s="3" customFormat="1" x14ac:dyDescent="0.3"/>
    <row r="9375" s="3" customFormat="1" x14ac:dyDescent="0.3"/>
    <row r="9376" s="3" customFormat="1" x14ac:dyDescent="0.3"/>
    <row r="9377" s="3" customFormat="1" x14ac:dyDescent="0.3"/>
    <row r="9378" s="3" customFormat="1" x14ac:dyDescent="0.3"/>
    <row r="9379" s="3" customFormat="1" x14ac:dyDescent="0.3"/>
    <row r="9380" s="3" customFormat="1" x14ac:dyDescent="0.3"/>
    <row r="9381" s="3" customFormat="1" x14ac:dyDescent="0.3"/>
    <row r="9382" s="3" customFormat="1" x14ac:dyDescent="0.3"/>
    <row r="9383" s="3" customFormat="1" x14ac:dyDescent="0.3"/>
    <row r="9384" s="3" customFormat="1" x14ac:dyDescent="0.3"/>
    <row r="9385" s="3" customFormat="1" x14ac:dyDescent="0.3"/>
    <row r="9386" s="3" customFormat="1" x14ac:dyDescent="0.3"/>
    <row r="9387" s="3" customFormat="1" x14ac:dyDescent="0.3"/>
    <row r="9388" s="3" customFormat="1" x14ac:dyDescent="0.3"/>
    <row r="9389" s="3" customFormat="1" x14ac:dyDescent="0.3"/>
    <row r="9390" s="3" customFormat="1" x14ac:dyDescent="0.3"/>
    <row r="9391" s="3" customFormat="1" x14ac:dyDescent="0.3"/>
    <row r="9392" s="3" customFormat="1" x14ac:dyDescent="0.3"/>
    <row r="9393" s="3" customFormat="1" x14ac:dyDescent="0.3"/>
    <row r="9394" s="3" customFormat="1" x14ac:dyDescent="0.3"/>
    <row r="9395" s="3" customFormat="1" x14ac:dyDescent="0.3"/>
    <row r="9396" s="3" customFormat="1" x14ac:dyDescent="0.3"/>
    <row r="9397" s="3" customFormat="1" x14ac:dyDescent="0.3"/>
    <row r="9398" s="3" customFormat="1" x14ac:dyDescent="0.3"/>
    <row r="9399" s="3" customFormat="1" x14ac:dyDescent="0.3"/>
    <row r="9400" s="3" customFormat="1" x14ac:dyDescent="0.3"/>
    <row r="9401" s="3" customFormat="1" x14ac:dyDescent="0.3"/>
    <row r="9402" s="3" customFormat="1" x14ac:dyDescent="0.3"/>
    <row r="9403" s="3" customFormat="1" x14ac:dyDescent="0.3"/>
    <row r="9404" s="3" customFormat="1" x14ac:dyDescent="0.3"/>
    <row r="9405" s="3" customFormat="1" x14ac:dyDescent="0.3"/>
    <row r="9406" s="3" customFormat="1" x14ac:dyDescent="0.3"/>
    <row r="9407" s="3" customFormat="1" x14ac:dyDescent="0.3"/>
    <row r="9408" s="3" customFormat="1" x14ac:dyDescent="0.3"/>
    <row r="9409" s="3" customFormat="1" x14ac:dyDescent="0.3"/>
    <row r="9410" s="3" customFormat="1" x14ac:dyDescent="0.3"/>
    <row r="9411" s="3" customFormat="1" x14ac:dyDescent="0.3"/>
    <row r="9412" s="3" customFormat="1" x14ac:dyDescent="0.3"/>
    <row r="9413" s="3" customFormat="1" x14ac:dyDescent="0.3"/>
    <row r="9414" s="3" customFormat="1" x14ac:dyDescent="0.3"/>
    <row r="9415" s="3" customFormat="1" x14ac:dyDescent="0.3"/>
    <row r="9416" s="3" customFormat="1" x14ac:dyDescent="0.3"/>
    <row r="9417" s="3" customFormat="1" x14ac:dyDescent="0.3"/>
    <row r="9418" s="3" customFormat="1" x14ac:dyDescent="0.3"/>
    <row r="9419" s="3" customFormat="1" x14ac:dyDescent="0.3"/>
    <row r="9420" s="3" customFormat="1" x14ac:dyDescent="0.3"/>
    <row r="9421" s="3" customFormat="1" x14ac:dyDescent="0.3"/>
    <row r="9422" s="3" customFormat="1" x14ac:dyDescent="0.3"/>
    <row r="9423" s="3" customFormat="1" x14ac:dyDescent="0.3"/>
    <row r="9424" s="3" customFormat="1" x14ac:dyDescent="0.3"/>
    <row r="9425" s="3" customFormat="1" x14ac:dyDescent="0.3"/>
    <row r="9426" s="3" customFormat="1" x14ac:dyDescent="0.3"/>
    <row r="9427" s="3" customFormat="1" x14ac:dyDescent="0.3"/>
    <row r="9428" s="3" customFormat="1" x14ac:dyDescent="0.3"/>
    <row r="9429" s="3" customFormat="1" x14ac:dyDescent="0.3"/>
    <row r="9430" s="3" customFormat="1" x14ac:dyDescent="0.3"/>
    <row r="9431" s="3" customFormat="1" x14ac:dyDescent="0.3"/>
    <row r="9432" s="3" customFormat="1" x14ac:dyDescent="0.3"/>
    <row r="9433" s="3" customFormat="1" x14ac:dyDescent="0.3"/>
    <row r="9434" s="3" customFormat="1" x14ac:dyDescent="0.3"/>
    <row r="9435" s="3" customFormat="1" x14ac:dyDescent="0.3"/>
    <row r="9436" s="3" customFormat="1" x14ac:dyDescent="0.3"/>
    <row r="9437" s="3" customFormat="1" x14ac:dyDescent="0.3"/>
    <row r="9438" s="3" customFormat="1" x14ac:dyDescent="0.3"/>
    <row r="9439" s="3" customFormat="1" x14ac:dyDescent="0.3"/>
    <row r="9440" s="3" customFormat="1" x14ac:dyDescent="0.3"/>
    <row r="9441" s="3" customFormat="1" x14ac:dyDescent="0.3"/>
    <row r="9442" s="3" customFormat="1" x14ac:dyDescent="0.3"/>
    <row r="9443" s="3" customFormat="1" x14ac:dyDescent="0.3"/>
    <row r="9444" s="3" customFormat="1" x14ac:dyDescent="0.3"/>
    <row r="9445" s="3" customFormat="1" x14ac:dyDescent="0.3"/>
    <row r="9446" s="3" customFormat="1" x14ac:dyDescent="0.3"/>
    <row r="9447" s="3" customFormat="1" x14ac:dyDescent="0.3"/>
    <row r="9448" s="3" customFormat="1" x14ac:dyDescent="0.3"/>
    <row r="9449" s="3" customFormat="1" x14ac:dyDescent="0.3"/>
    <row r="9450" s="3" customFormat="1" x14ac:dyDescent="0.3"/>
    <row r="9451" s="3" customFormat="1" x14ac:dyDescent="0.3"/>
    <row r="9452" s="3" customFormat="1" x14ac:dyDescent="0.3"/>
    <row r="9453" s="3" customFormat="1" x14ac:dyDescent="0.3"/>
    <row r="9454" s="3" customFormat="1" x14ac:dyDescent="0.3"/>
    <row r="9455" s="3" customFormat="1" x14ac:dyDescent="0.3"/>
    <row r="9456" s="3" customFormat="1" x14ac:dyDescent="0.3"/>
    <row r="9457" s="3" customFormat="1" x14ac:dyDescent="0.3"/>
    <row r="9458" s="3" customFormat="1" x14ac:dyDescent="0.3"/>
    <row r="9459" s="3" customFormat="1" x14ac:dyDescent="0.3"/>
    <row r="9460" s="3" customFormat="1" x14ac:dyDescent="0.3"/>
    <row r="9461" s="3" customFormat="1" x14ac:dyDescent="0.3"/>
    <row r="9462" s="3" customFormat="1" x14ac:dyDescent="0.3"/>
    <row r="9463" s="3" customFormat="1" x14ac:dyDescent="0.3"/>
    <row r="9464" s="3" customFormat="1" x14ac:dyDescent="0.3"/>
    <row r="9465" s="3" customFormat="1" x14ac:dyDescent="0.3"/>
    <row r="9466" s="3" customFormat="1" x14ac:dyDescent="0.3"/>
    <row r="9467" s="3" customFormat="1" x14ac:dyDescent="0.3"/>
    <row r="9468" s="3" customFormat="1" x14ac:dyDescent="0.3"/>
    <row r="9469" s="3" customFormat="1" x14ac:dyDescent="0.3"/>
    <row r="9470" s="3" customFormat="1" x14ac:dyDescent="0.3"/>
    <row r="9471" s="3" customFormat="1" x14ac:dyDescent="0.3"/>
    <row r="9472" s="3" customFormat="1" x14ac:dyDescent="0.3"/>
    <row r="9473" s="3" customFormat="1" x14ac:dyDescent="0.3"/>
    <row r="9474" s="3" customFormat="1" x14ac:dyDescent="0.3"/>
    <row r="9475" s="3" customFormat="1" x14ac:dyDescent="0.3"/>
    <row r="9476" s="3" customFormat="1" x14ac:dyDescent="0.3"/>
    <row r="9477" s="3" customFormat="1" x14ac:dyDescent="0.3"/>
    <row r="9478" s="3" customFormat="1" x14ac:dyDescent="0.3"/>
    <row r="9479" s="3" customFormat="1" x14ac:dyDescent="0.3"/>
    <row r="9480" s="3" customFormat="1" x14ac:dyDescent="0.3"/>
    <row r="9481" s="3" customFormat="1" x14ac:dyDescent="0.3"/>
    <row r="9482" s="3" customFormat="1" x14ac:dyDescent="0.3"/>
    <row r="9483" s="3" customFormat="1" x14ac:dyDescent="0.3"/>
    <row r="9484" s="3" customFormat="1" x14ac:dyDescent="0.3"/>
    <row r="9485" s="3" customFormat="1" x14ac:dyDescent="0.3"/>
    <row r="9486" s="3" customFormat="1" x14ac:dyDescent="0.3"/>
    <row r="9487" s="3" customFormat="1" x14ac:dyDescent="0.3"/>
    <row r="9488" s="3" customFormat="1" x14ac:dyDescent="0.3"/>
    <row r="9489" s="3" customFormat="1" x14ac:dyDescent="0.3"/>
    <row r="9490" s="3" customFormat="1" x14ac:dyDescent="0.3"/>
    <row r="9491" s="3" customFormat="1" x14ac:dyDescent="0.3"/>
    <row r="9492" s="3" customFormat="1" x14ac:dyDescent="0.3"/>
    <row r="9493" s="3" customFormat="1" x14ac:dyDescent="0.3"/>
    <row r="9494" s="3" customFormat="1" x14ac:dyDescent="0.3"/>
    <row r="9495" s="3" customFormat="1" x14ac:dyDescent="0.3"/>
    <row r="9496" s="3" customFormat="1" x14ac:dyDescent="0.3"/>
    <row r="9497" s="3" customFormat="1" x14ac:dyDescent="0.3"/>
    <row r="9498" s="3" customFormat="1" x14ac:dyDescent="0.3"/>
    <row r="9499" s="3" customFormat="1" x14ac:dyDescent="0.3"/>
    <row r="9500" s="3" customFormat="1" x14ac:dyDescent="0.3"/>
    <row r="9501" s="3" customFormat="1" x14ac:dyDescent="0.3"/>
    <row r="9502" s="3" customFormat="1" x14ac:dyDescent="0.3"/>
    <row r="9503" s="3" customFormat="1" x14ac:dyDescent="0.3"/>
    <row r="9504" s="3" customFormat="1" x14ac:dyDescent="0.3"/>
    <row r="9505" s="3" customFormat="1" x14ac:dyDescent="0.3"/>
    <row r="9506" s="3" customFormat="1" x14ac:dyDescent="0.3"/>
    <row r="9507" s="3" customFormat="1" x14ac:dyDescent="0.3"/>
    <row r="9508" s="3" customFormat="1" x14ac:dyDescent="0.3"/>
    <row r="9509" s="3" customFormat="1" x14ac:dyDescent="0.3"/>
    <row r="9510" s="3" customFormat="1" x14ac:dyDescent="0.3"/>
    <row r="9511" s="3" customFormat="1" x14ac:dyDescent="0.3"/>
    <row r="9512" s="3" customFormat="1" x14ac:dyDescent="0.3"/>
    <row r="9513" s="3" customFormat="1" x14ac:dyDescent="0.3"/>
    <row r="9514" s="3" customFormat="1" x14ac:dyDescent="0.3"/>
    <row r="9515" s="3" customFormat="1" x14ac:dyDescent="0.3"/>
    <row r="9516" s="3" customFormat="1" x14ac:dyDescent="0.3"/>
    <row r="9517" s="3" customFormat="1" x14ac:dyDescent="0.3"/>
    <row r="9518" s="3" customFormat="1" x14ac:dyDescent="0.3"/>
    <row r="9519" s="3" customFormat="1" x14ac:dyDescent="0.3"/>
    <row r="9520" s="3" customFormat="1" x14ac:dyDescent="0.3"/>
    <row r="9521" s="3" customFormat="1" x14ac:dyDescent="0.3"/>
    <row r="9522" s="3" customFormat="1" x14ac:dyDescent="0.3"/>
    <row r="9523" s="3" customFormat="1" x14ac:dyDescent="0.3"/>
    <row r="9524" s="3" customFormat="1" x14ac:dyDescent="0.3"/>
    <row r="9525" s="3" customFormat="1" x14ac:dyDescent="0.3"/>
    <row r="9526" s="3" customFormat="1" x14ac:dyDescent="0.3"/>
    <row r="9527" s="3" customFormat="1" x14ac:dyDescent="0.3"/>
    <row r="9528" s="3" customFormat="1" x14ac:dyDescent="0.3"/>
    <row r="9529" s="3" customFormat="1" x14ac:dyDescent="0.3"/>
    <row r="9530" s="3" customFormat="1" x14ac:dyDescent="0.3"/>
    <row r="9531" s="3" customFormat="1" x14ac:dyDescent="0.3"/>
    <row r="9532" s="3" customFormat="1" x14ac:dyDescent="0.3"/>
    <row r="9533" s="3" customFormat="1" x14ac:dyDescent="0.3"/>
    <row r="9534" s="3" customFormat="1" x14ac:dyDescent="0.3"/>
    <row r="9535" s="3" customFormat="1" x14ac:dyDescent="0.3"/>
    <row r="9536" s="3" customFormat="1" x14ac:dyDescent="0.3"/>
    <row r="9537" s="3" customFormat="1" x14ac:dyDescent="0.3"/>
    <row r="9538" s="3" customFormat="1" x14ac:dyDescent="0.3"/>
    <row r="9539" s="3" customFormat="1" x14ac:dyDescent="0.3"/>
    <row r="9540" s="3" customFormat="1" x14ac:dyDescent="0.3"/>
    <row r="9541" s="3" customFormat="1" x14ac:dyDescent="0.3"/>
    <row r="9542" s="3" customFormat="1" x14ac:dyDescent="0.3"/>
    <row r="9543" s="3" customFormat="1" x14ac:dyDescent="0.3"/>
    <row r="9544" s="3" customFormat="1" x14ac:dyDescent="0.3"/>
    <row r="9545" s="3" customFormat="1" x14ac:dyDescent="0.3"/>
    <row r="9546" s="3" customFormat="1" x14ac:dyDescent="0.3"/>
    <row r="9547" s="3" customFormat="1" x14ac:dyDescent="0.3"/>
    <row r="9548" s="3" customFormat="1" x14ac:dyDescent="0.3"/>
    <row r="9549" s="3" customFormat="1" x14ac:dyDescent="0.3"/>
    <row r="9550" s="3" customFormat="1" x14ac:dyDescent="0.3"/>
    <row r="9551" s="3" customFormat="1" x14ac:dyDescent="0.3"/>
    <row r="9552" s="3" customFormat="1" x14ac:dyDescent="0.3"/>
    <row r="9553" s="3" customFormat="1" x14ac:dyDescent="0.3"/>
    <row r="9554" s="3" customFormat="1" x14ac:dyDescent="0.3"/>
    <row r="9555" s="3" customFormat="1" x14ac:dyDescent="0.3"/>
    <row r="9556" s="3" customFormat="1" x14ac:dyDescent="0.3"/>
    <row r="9557" s="3" customFormat="1" x14ac:dyDescent="0.3"/>
    <row r="9558" s="3" customFormat="1" x14ac:dyDescent="0.3"/>
    <row r="9559" s="3" customFormat="1" x14ac:dyDescent="0.3"/>
    <row r="9560" s="3" customFormat="1" x14ac:dyDescent="0.3"/>
    <row r="9561" s="3" customFormat="1" x14ac:dyDescent="0.3"/>
    <row r="9562" s="3" customFormat="1" x14ac:dyDescent="0.3"/>
    <row r="9563" s="3" customFormat="1" x14ac:dyDescent="0.3"/>
    <row r="9564" s="3" customFormat="1" x14ac:dyDescent="0.3"/>
    <row r="9565" s="3" customFormat="1" x14ac:dyDescent="0.3"/>
    <row r="9566" s="3" customFormat="1" x14ac:dyDescent="0.3"/>
    <row r="9567" s="3" customFormat="1" x14ac:dyDescent="0.3"/>
    <row r="9568" s="3" customFormat="1" x14ac:dyDescent="0.3"/>
    <row r="9569" s="3" customFormat="1" x14ac:dyDescent="0.3"/>
    <row r="9570" s="3" customFormat="1" x14ac:dyDescent="0.3"/>
    <row r="9571" s="3" customFormat="1" x14ac:dyDescent="0.3"/>
    <row r="9572" s="3" customFormat="1" x14ac:dyDescent="0.3"/>
    <row r="9573" s="3" customFormat="1" x14ac:dyDescent="0.3"/>
    <row r="9574" s="3" customFormat="1" x14ac:dyDescent="0.3"/>
    <row r="9575" s="3" customFormat="1" x14ac:dyDescent="0.3"/>
    <row r="9576" s="3" customFormat="1" x14ac:dyDescent="0.3"/>
    <row r="9577" s="3" customFormat="1" x14ac:dyDescent="0.3"/>
    <row r="9578" s="3" customFormat="1" x14ac:dyDescent="0.3"/>
    <row r="9579" s="3" customFormat="1" x14ac:dyDescent="0.3"/>
    <row r="9580" s="3" customFormat="1" x14ac:dyDescent="0.3"/>
    <row r="9581" s="3" customFormat="1" x14ac:dyDescent="0.3"/>
    <row r="9582" s="3" customFormat="1" x14ac:dyDescent="0.3"/>
    <row r="9583" s="3" customFormat="1" x14ac:dyDescent="0.3"/>
    <row r="9584" s="3" customFormat="1" x14ac:dyDescent="0.3"/>
    <row r="9585" s="3" customFormat="1" x14ac:dyDescent="0.3"/>
    <row r="9586" s="3" customFormat="1" x14ac:dyDescent="0.3"/>
    <row r="9587" s="3" customFormat="1" x14ac:dyDescent="0.3"/>
    <row r="9588" s="3" customFormat="1" x14ac:dyDescent="0.3"/>
    <row r="9589" s="3" customFormat="1" x14ac:dyDescent="0.3"/>
    <row r="9590" s="3" customFormat="1" x14ac:dyDescent="0.3"/>
    <row r="9591" s="3" customFormat="1" x14ac:dyDescent="0.3"/>
    <row r="9592" s="3" customFormat="1" x14ac:dyDescent="0.3"/>
    <row r="9593" s="3" customFormat="1" x14ac:dyDescent="0.3"/>
    <row r="9594" s="3" customFormat="1" x14ac:dyDescent="0.3"/>
    <row r="9595" s="3" customFormat="1" x14ac:dyDescent="0.3"/>
    <row r="9596" s="3" customFormat="1" x14ac:dyDescent="0.3"/>
    <row r="9597" s="3" customFormat="1" x14ac:dyDescent="0.3"/>
    <row r="9598" s="3" customFormat="1" x14ac:dyDescent="0.3"/>
    <row r="9599" s="3" customFormat="1" x14ac:dyDescent="0.3"/>
    <row r="9600" s="3" customFormat="1" x14ac:dyDescent="0.3"/>
    <row r="9601" s="3" customFormat="1" x14ac:dyDescent="0.3"/>
    <row r="9602" s="3" customFormat="1" x14ac:dyDescent="0.3"/>
    <row r="9603" s="3" customFormat="1" x14ac:dyDescent="0.3"/>
    <row r="9604" s="3" customFormat="1" x14ac:dyDescent="0.3"/>
    <row r="9605" s="3" customFormat="1" x14ac:dyDescent="0.3"/>
    <row r="9606" s="3" customFormat="1" x14ac:dyDescent="0.3"/>
    <row r="9607" s="3" customFormat="1" x14ac:dyDescent="0.3"/>
    <row r="9608" s="3" customFormat="1" x14ac:dyDescent="0.3"/>
    <row r="9609" s="3" customFormat="1" x14ac:dyDescent="0.3"/>
    <row r="9610" s="3" customFormat="1" x14ac:dyDescent="0.3"/>
    <row r="9611" s="3" customFormat="1" x14ac:dyDescent="0.3"/>
    <row r="9612" s="3" customFormat="1" x14ac:dyDescent="0.3"/>
    <row r="9613" s="3" customFormat="1" x14ac:dyDescent="0.3"/>
    <row r="9614" s="3" customFormat="1" x14ac:dyDescent="0.3"/>
    <row r="9615" s="3" customFormat="1" x14ac:dyDescent="0.3"/>
    <row r="9616" s="3" customFormat="1" x14ac:dyDescent="0.3"/>
    <row r="9617" s="3" customFormat="1" x14ac:dyDescent="0.3"/>
    <row r="9618" s="3" customFormat="1" x14ac:dyDescent="0.3"/>
    <row r="9619" s="3" customFormat="1" x14ac:dyDescent="0.3"/>
    <row r="9620" s="3" customFormat="1" x14ac:dyDescent="0.3"/>
    <row r="9621" s="3" customFormat="1" x14ac:dyDescent="0.3"/>
    <row r="9622" s="3" customFormat="1" x14ac:dyDescent="0.3"/>
    <row r="9623" s="3" customFormat="1" x14ac:dyDescent="0.3"/>
    <row r="9624" s="3" customFormat="1" x14ac:dyDescent="0.3"/>
    <row r="9625" s="3" customFormat="1" x14ac:dyDescent="0.3"/>
    <row r="9626" s="3" customFormat="1" x14ac:dyDescent="0.3"/>
    <row r="9627" s="3" customFormat="1" x14ac:dyDescent="0.3"/>
    <row r="9628" s="3" customFormat="1" x14ac:dyDescent="0.3"/>
    <row r="9629" s="3" customFormat="1" x14ac:dyDescent="0.3"/>
    <row r="9630" s="3" customFormat="1" x14ac:dyDescent="0.3"/>
    <row r="9631" s="3" customFormat="1" x14ac:dyDescent="0.3"/>
    <row r="9632" s="3" customFormat="1" x14ac:dyDescent="0.3"/>
    <row r="9633" s="3" customFormat="1" x14ac:dyDescent="0.3"/>
    <row r="9634" s="3" customFormat="1" x14ac:dyDescent="0.3"/>
    <row r="9635" s="3" customFormat="1" x14ac:dyDescent="0.3"/>
    <row r="9636" s="3" customFormat="1" x14ac:dyDescent="0.3"/>
    <row r="9637" s="3" customFormat="1" x14ac:dyDescent="0.3"/>
    <row r="9638" s="3" customFormat="1" x14ac:dyDescent="0.3"/>
    <row r="9639" s="3" customFormat="1" x14ac:dyDescent="0.3"/>
    <row r="9640" s="3" customFormat="1" x14ac:dyDescent="0.3"/>
    <row r="9641" s="3" customFormat="1" x14ac:dyDescent="0.3"/>
    <row r="9642" s="3" customFormat="1" x14ac:dyDescent="0.3"/>
    <row r="9643" s="3" customFormat="1" x14ac:dyDescent="0.3"/>
    <row r="9644" s="3" customFormat="1" x14ac:dyDescent="0.3"/>
    <row r="9645" s="3" customFormat="1" x14ac:dyDescent="0.3"/>
    <row r="9646" s="3" customFormat="1" x14ac:dyDescent="0.3"/>
    <row r="9647" s="3" customFormat="1" x14ac:dyDescent="0.3"/>
    <row r="9648" s="3" customFormat="1" x14ac:dyDescent="0.3"/>
    <row r="9649" s="3" customFormat="1" x14ac:dyDescent="0.3"/>
    <row r="9650" s="3" customFormat="1" x14ac:dyDescent="0.3"/>
    <row r="9651" s="3" customFormat="1" x14ac:dyDescent="0.3"/>
    <row r="9652" s="3" customFormat="1" x14ac:dyDescent="0.3"/>
    <row r="9653" s="3" customFormat="1" x14ac:dyDescent="0.3"/>
    <row r="9654" s="3" customFormat="1" x14ac:dyDescent="0.3"/>
    <row r="9655" s="3" customFormat="1" x14ac:dyDescent="0.3"/>
    <row r="9656" s="3" customFormat="1" x14ac:dyDescent="0.3"/>
    <row r="9657" s="3" customFormat="1" x14ac:dyDescent="0.3"/>
    <row r="9658" s="3" customFormat="1" x14ac:dyDescent="0.3"/>
    <row r="9659" s="3" customFormat="1" x14ac:dyDescent="0.3"/>
    <row r="9660" s="3" customFormat="1" x14ac:dyDescent="0.3"/>
    <row r="9661" s="3" customFormat="1" x14ac:dyDescent="0.3"/>
    <row r="9662" s="3" customFormat="1" x14ac:dyDescent="0.3"/>
    <row r="9663" s="3" customFormat="1" x14ac:dyDescent="0.3"/>
    <row r="9664" s="3" customFormat="1" x14ac:dyDescent="0.3"/>
    <row r="9665" s="3" customFormat="1" x14ac:dyDescent="0.3"/>
    <row r="9666" s="3" customFormat="1" x14ac:dyDescent="0.3"/>
    <row r="9667" s="3" customFormat="1" x14ac:dyDescent="0.3"/>
    <row r="9668" s="3" customFormat="1" x14ac:dyDescent="0.3"/>
    <row r="9669" s="3" customFormat="1" x14ac:dyDescent="0.3"/>
    <row r="9670" s="3" customFormat="1" x14ac:dyDescent="0.3"/>
    <row r="9671" s="3" customFormat="1" x14ac:dyDescent="0.3"/>
    <row r="9672" s="3" customFormat="1" x14ac:dyDescent="0.3"/>
    <row r="9673" s="3" customFormat="1" x14ac:dyDescent="0.3"/>
    <row r="9674" s="3" customFormat="1" x14ac:dyDescent="0.3"/>
    <row r="9675" s="3" customFormat="1" x14ac:dyDescent="0.3"/>
    <row r="9676" s="3" customFormat="1" x14ac:dyDescent="0.3"/>
    <row r="9677" s="3" customFormat="1" x14ac:dyDescent="0.3"/>
    <row r="9678" s="3" customFormat="1" x14ac:dyDescent="0.3"/>
    <row r="9679" s="3" customFormat="1" x14ac:dyDescent="0.3"/>
    <row r="9680" s="3" customFormat="1" x14ac:dyDescent="0.3"/>
    <row r="9681" s="3" customFormat="1" x14ac:dyDescent="0.3"/>
    <row r="9682" s="3" customFormat="1" x14ac:dyDescent="0.3"/>
    <row r="9683" s="3" customFormat="1" x14ac:dyDescent="0.3"/>
    <row r="9684" s="3" customFormat="1" x14ac:dyDescent="0.3"/>
    <row r="9685" s="3" customFormat="1" x14ac:dyDescent="0.3"/>
    <row r="9686" s="3" customFormat="1" x14ac:dyDescent="0.3"/>
    <row r="9687" s="3" customFormat="1" x14ac:dyDescent="0.3"/>
    <row r="9688" s="3" customFormat="1" x14ac:dyDescent="0.3"/>
    <row r="9689" s="3" customFormat="1" x14ac:dyDescent="0.3"/>
    <row r="9690" s="3" customFormat="1" x14ac:dyDescent="0.3"/>
    <row r="9691" s="3" customFormat="1" x14ac:dyDescent="0.3"/>
    <row r="9692" s="3" customFormat="1" x14ac:dyDescent="0.3"/>
    <row r="9693" s="3" customFormat="1" x14ac:dyDescent="0.3"/>
    <row r="9694" s="3" customFormat="1" x14ac:dyDescent="0.3"/>
    <row r="9695" s="3" customFormat="1" x14ac:dyDescent="0.3"/>
    <row r="9696" s="3" customFormat="1" x14ac:dyDescent="0.3"/>
    <row r="9697" s="3" customFormat="1" x14ac:dyDescent="0.3"/>
    <row r="9698" s="3" customFormat="1" x14ac:dyDescent="0.3"/>
    <row r="9699" s="3" customFormat="1" x14ac:dyDescent="0.3"/>
    <row r="9700" s="3" customFormat="1" x14ac:dyDescent="0.3"/>
    <row r="9701" s="3" customFormat="1" x14ac:dyDescent="0.3"/>
    <row r="9702" s="3" customFormat="1" x14ac:dyDescent="0.3"/>
    <row r="9703" s="3" customFormat="1" x14ac:dyDescent="0.3"/>
    <row r="9704" s="3" customFormat="1" x14ac:dyDescent="0.3"/>
    <row r="9705" s="3" customFormat="1" x14ac:dyDescent="0.3"/>
    <row r="9706" s="3" customFormat="1" x14ac:dyDescent="0.3"/>
    <row r="9707" s="3" customFormat="1" x14ac:dyDescent="0.3"/>
    <row r="9708" s="3" customFormat="1" x14ac:dyDescent="0.3"/>
    <row r="9709" s="3" customFormat="1" x14ac:dyDescent="0.3"/>
    <row r="9710" s="3" customFormat="1" x14ac:dyDescent="0.3"/>
    <row r="9711" s="3" customFormat="1" x14ac:dyDescent="0.3"/>
    <row r="9712" s="3" customFormat="1" x14ac:dyDescent="0.3"/>
    <row r="9713" s="3" customFormat="1" x14ac:dyDescent="0.3"/>
    <row r="9714" s="3" customFormat="1" x14ac:dyDescent="0.3"/>
    <row r="9715" s="3" customFormat="1" x14ac:dyDescent="0.3"/>
    <row r="9716" s="3" customFormat="1" x14ac:dyDescent="0.3"/>
    <row r="9717" s="3" customFormat="1" x14ac:dyDescent="0.3"/>
    <row r="9718" s="3" customFormat="1" x14ac:dyDescent="0.3"/>
    <row r="9719" s="3" customFormat="1" x14ac:dyDescent="0.3"/>
    <row r="9720" s="3" customFormat="1" x14ac:dyDescent="0.3"/>
    <row r="9721" s="3" customFormat="1" x14ac:dyDescent="0.3"/>
    <row r="9722" s="3" customFormat="1" x14ac:dyDescent="0.3"/>
    <row r="9723" s="3" customFormat="1" x14ac:dyDescent="0.3"/>
    <row r="9724" s="3" customFormat="1" x14ac:dyDescent="0.3"/>
    <row r="9725" s="3" customFormat="1" x14ac:dyDescent="0.3"/>
    <row r="9726" s="3" customFormat="1" x14ac:dyDescent="0.3"/>
    <row r="9727" s="3" customFormat="1" x14ac:dyDescent="0.3"/>
    <row r="9728" s="3" customFormat="1" x14ac:dyDescent="0.3"/>
    <row r="9729" s="3" customFormat="1" x14ac:dyDescent="0.3"/>
    <row r="9730" s="3" customFormat="1" x14ac:dyDescent="0.3"/>
    <row r="9731" s="3" customFormat="1" x14ac:dyDescent="0.3"/>
    <row r="9732" s="3" customFormat="1" x14ac:dyDescent="0.3"/>
    <row r="9733" s="3" customFormat="1" x14ac:dyDescent="0.3"/>
    <row r="9734" s="3" customFormat="1" x14ac:dyDescent="0.3"/>
    <row r="9735" s="3" customFormat="1" x14ac:dyDescent="0.3"/>
    <row r="9736" s="3" customFormat="1" x14ac:dyDescent="0.3"/>
    <row r="9737" s="3" customFormat="1" x14ac:dyDescent="0.3"/>
    <row r="9738" s="3" customFormat="1" x14ac:dyDescent="0.3"/>
    <row r="9739" s="3" customFormat="1" x14ac:dyDescent="0.3"/>
    <row r="9740" s="3" customFormat="1" x14ac:dyDescent="0.3"/>
    <row r="9741" s="3" customFormat="1" x14ac:dyDescent="0.3"/>
    <row r="9742" s="3" customFormat="1" x14ac:dyDescent="0.3"/>
    <row r="9743" s="3" customFormat="1" x14ac:dyDescent="0.3"/>
    <row r="9744" s="3" customFormat="1" x14ac:dyDescent="0.3"/>
    <row r="9745" s="3" customFormat="1" x14ac:dyDescent="0.3"/>
    <row r="9746" s="3" customFormat="1" x14ac:dyDescent="0.3"/>
    <row r="9747" s="3" customFormat="1" x14ac:dyDescent="0.3"/>
    <row r="9748" s="3" customFormat="1" x14ac:dyDescent="0.3"/>
    <row r="9749" s="3" customFormat="1" x14ac:dyDescent="0.3"/>
    <row r="9750" s="3" customFormat="1" x14ac:dyDescent="0.3"/>
    <row r="9751" s="3" customFormat="1" x14ac:dyDescent="0.3"/>
    <row r="9752" s="3" customFormat="1" x14ac:dyDescent="0.3"/>
    <row r="9753" s="3" customFormat="1" x14ac:dyDescent="0.3"/>
    <row r="9754" s="3" customFormat="1" x14ac:dyDescent="0.3"/>
    <row r="9755" s="3" customFormat="1" x14ac:dyDescent="0.3"/>
    <row r="9756" s="3" customFormat="1" x14ac:dyDescent="0.3"/>
    <row r="9757" s="3" customFormat="1" x14ac:dyDescent="0.3"/>
    <row r="9758" s="3" customFormat="1" x14ac:dyDescent="0.3"/>
    <row r="9759" s="3" customFormat="1" x14ac:dyDescent="0.3"/>
    <row r="9760" s="3" customFormat="1" x14ac:dyDescent="0.3"/>
    <row r="9761" s="3" customFormat="1" x14ac:dyDescent="0.3"/>
    <row r="9762" s="3" customFormat="1" x14ac:dyDescent="0.3"/>
    <row r="9763" s="3" customFormat="1" x14ac:dyDescent="0.3"/>
    <row r="9764" s="3" customFormat="1" x14ac:dyDescent="0.3"/>
    <row r="9765" s="3" customFormat="1" x14ac:dyDescent="0.3"/>
    <row r="9766" s="3" customFormat="1" x14ac:dyDescent="0.3"/>
    <row r="9767" s="3" customFormat="1" x14ac:dyDescent="0.3"/>
    <row r="9768" s="3" customFormat="1" x14ac:dyDescent="0.3"/>
    <row r="9769" s="3" customFormat="1" x14ac:dyDescent="0.3"/>
    <row r="9770" s="3" customFormat="1" x14ac:dyDescent="0.3"/>
    <row r="9771" s="3" customFormat="1" x14ac:dyDescent="0.3"/>
    <row r="9772" s="3" customFormat="1" x14ac:dyDescent="0.3"/>
    <row r="9773" s="3" customFormat="1" x14ac:dyDescent="0.3"/>
    <row r="9774" s="3" customFormat="1" x14ac:dyDescent="0.3"/>
    <row r="9775" s="3" customFormat="1" x14ac:dyDescent="0.3"/>
    <row r="9776" s="3" customFormat="1" x14ac:dyDescent="0.3"/>
    <row r="9777" s="3" customFormat="1" x14ac:dyDescent="0.3"/>
    <row r="9778" s="3" customFormat="1" x14ac:dyDescent="0.3"/>
    <row r="9779" s="3" customFormat="1" x14ac:dyDescent="0.3"/>
    <row r="9780" s="3" customFormat="1" x14ac:dyDescent="0.3"/>
    <row r="9781" s="3" customFormat="1" x14ac:dyDescent="0.3"/>
    <row r="9782" s="3" customFormat="1" x14ac:dyDescent="0.3"/>
    <row r="9783" s="3" customFormat="1" x14ac:dyDescent="0.3"/>
    <row r="9784" s="3" customFormat="1" x14ac:dyDescent="0.3"/>
    <row r="9785" s="3" customFormat="1" x14ac:dyDescent="0.3"/>
    <row r="9786" s="3" customFormat="1" x14ac:dyDescent="0.3"/>
    <row r="9787" s="3" customFormat="1" x14ac:dyDescent="0.3"/>
    <row r="9788" s="3" customFormat="1" x14ac:dyDescent="0.3"/>
    <row r="9789" s="3" customFormat="1" x14ac:dyDescent="0.3"/>
    <row r="9790" s="3" customFormat="1" x14ac:dyDescent="0.3"/>
    <row r="9791" s="3" customFormat="1" x14ac:dyDescent="0.3"/>
    <row r="9792" s="3" customFormat="1" x14ac:dyDescent="0.3"/>
    <row r="9793" s="3" customFormat="1" x14ac:dyDescent="0.3"/>
    <row r="9794" s="3" customFormat="1" x14ac:dyDescent="0.3"/>
    <row r="9795" s="3" customFormat="1" x14ac:dyDescent="0.3"/>
    <row r="9796" s="3" customFormat="1" x14ac:dyDescent="0.3"/>
    <row r="9797" s="3" customFormat="1" x14ac:dyDescent="0.3"/>
    <row r="9798" s="3" customFormat="1" x14ac:dyDescent="0.3"/>
    <row r="9799" s="3" customFormat="1" x14ac:dyDescent="0.3"/>
    <row r="9800" s="3" customFormat="1" x14ac:dyDescent="0.3"/>
    <row r="9801" s="3" customFormat="1" x14ac:dyDescent="0.3"/>
    <row r="9802" s="3" customFormat="1" x14ac:dyDescent="0.3"/>
    <row r="9803" s="3" customFormat="1" x14ac:dyDescent="0.3"/>
    <row r="9804" s="3" customFormat="1" x14ac:dyDescent="0.3"/>
    <row r="9805" s="3" customFormat="1" x14ac:dyDescent="0.3"/>
    <row r="9806" s="3" customFormat="1" x14ac:dyDescent="0.3"/>
    <row r="9807" s="3" customFormat="1" x14ac:dyDescent="0.3"/>
    <row r="9808" s="3" customFormat="1" x14ac:dyDescent="0.3"/>
    <row r="9809" s="3" customFormat="1" x14ac:dyDescent="0.3"/>
    <row r="9810" s="3" customFormat="1" x14ac:dyDescent="0.3"/>
    <row r="9811" s="3" customFormat="1" x14ac:dyDescent="0.3"/>
    <row r="9812" s="3" customFormat="1" x14ac:dyDescent="0.3"/>
    <row r="9813" s="3" customFormat="1" x14ac:dyDescent="0.3"/>
    <row r="9814" s="3" customFormat="1" x14ac:dyDescent="0.3"/>
    <row r="9815" s="3" customFormat="1" x14ac:dyDescent="0.3"/>
    <row r="9816" s="3" customFormat="1" x14ac:dyDescent="0.3"/>
    <row r="9817" s="3" customFormat="1" x14ac:dyDescent="0.3"/>
    <row r="9818" s="3" customFormat="1" x14ac:dyDescent="0.3"/>
    <row r="9819" s="3" customFormat="1" x14ac:dyDescent="0.3"/>
    <row r="9820" s="3" customFormat="1" x14ac:dyDescent="0.3"/>
    <row r="9821" s="3" customFormat="1" x14ac:dyDescent="0.3"/>
    <row r="9822" s="3" customFormat="1" x14ac:dyDescent="0.3"/>
    <row r="9823" s="3" customFormat="1" x14ac:dyDescent="0.3"/>
    <row r="9824" s="3" customFormat="1" x14ac:dyDescent="0.3"/>
    <row r="9825" s="3" customFormat="1" x14ac:dyDescent="0.3"/>
    <row r="9826" s="3" customFormat="1" x14ac:dyDescent="0.3"/>
    <row r="9827" s="3" customFormat="1" x14ac:dyDescent="0.3"/>
    <row r="9828" s="3" customFormat="1" x14ac:dyDescent="0.3"/>
    <row r="9829" s="3" customFormat="1" x14ac:dyDescent="0.3"/>
    <row r="9830" s="3" customFormat="1" x14ac:dyDescent="0.3"/>
    <row r="9831" s="3" customFormat="1" x14ac:dyDescent="0.3"/>
    <row r="9832" s="3" customFormat="1" x14ac:dyDescent="0.3"/>
    <row r="9833" s="3" customFormat="1" x14ac:dyDescent="0.3"/>
    <row r="9834" s="3" customFormat="1" x14ac:dyDescent="0.3"/>
    <row r="9835" s="3" customFormat="1" x14ac:dyDescent="0.3"/>
    <row r="9836" s="3" customFormat="1" x14ac:dyDescent="0.3"/>
    <row r="9837" s="3" customFormat="1" x14ac:dyDescent="0.3"/>
    <row r="9838" s="3" customFormat="1" x14ac:dyDescent="0.3"/>
    <row r="9839" s="3" customFormat="1" x14ac:dyDescent="0.3"/>
    <row r="9840" s="3" customFormat="1" x14ac:dyDescent="0.3"/>
    <row r="9841" s="3" customFormat="1" x14ac:dyDescent="0.3"/>
    <row r="9842" s="3" customFormat="1" x14ac:dyDescent="0.3"/>
    <row r="9843" s="3" customFormat="1" x14ac:dyDescent="0.3"/>
    <row r="9844" s="3" customFormat="1" x14ac:dyDescent="0.3"/>
    <row r="9845" s="3" customFormat="1" x14ac:dyDescent="0.3"/>
    <row r="9846" s="3" customFormat="1" x14ac:dyDescent="0.3"/>
    <row r="9847" s="3" customFormat="1" x14ac:dyDescent="0.3"/>
    <row r="9848" s="3" customFormat="1" x14ac:dyDescent="0.3"/>
    <row r="9849" s="3" customFormat="1" x14ac:dyDescent="0.3"/>
    <row r="9850" s="3" customFormat="1" x14ac:dyDescent="0.3"/>
    <row r="9851" s="3" customFormat="1" x14ac:dyDescent="0.3"/>
    <row r="9852" s="3" customFormat="1" x14ac:dyDescent="0.3"/>
    <row r="9853" s="3" customFormat="1" x14ac:dyDescent="0.3"/>
    <row r="9854" s="3" customFormat="1" x14ac:dyDescent="0.3"/>
    <row r="9855" s="3" customFormat="1" x14ac:dyDescent="0.3"/>
    <row r="9856" s="3" customFormat="1" x14ac:dyDescent="0.3"/>
    <row r="9857" s="3" customFormat="1" x14ac:dyDescent="0.3"/>
    <row r="9858" s="3" customFormat="1" x14ac:dyDescent="0.3"/>
    <row r="9859" s="3" customFormat="1" x14ac:dyDescent="0.3"/>
    <row r="9860" s="3" customFormat="1" x14ac:dyDescent="0.3"/>
    <row r="9861" s="3" customFormat="1" x14ac:dyDescent="0.3"/>
    <row r="9862" s="3" customFormat="1" x14ac:dyDescent="0.3"/>
    <row r="9863" s="3" customFormat="1" x14ac:dyDescent="0.3"/>
    <row r="9864" s="3" customFormat="1" x14ac:dyDescent="0.3"/>
    <row r="9865" s="3" customFormat="1" x14ac:dyDescent="0.3"/>
    <row r="9866" s="3" customFormat="1" x14ac:dyDescent="0.3"/>
    <row r="9867" s="3" customFormat="1" x14ac:dyDescent="0.3"/>
    <row r="9868" s="3" customFormat="1" x14ac:dyDescent="0.3"/>
    <row r="9869" s="3" customFormat="1" x14ac:dyDescent="0.3"/>
    <row r="9870" s="3" customFormat="1" x14ac:dyDescent="0.3"/>
    <row r="9871" s="3" customFormat="1" x14ac:dyDescent="0.3"/>
    <row r="9872" s="3" customFormat="1" x14ac:dyDescent="0.3"/>
    <row r="9873" s="3" customFormat="1" x14ac:dyDescent="0.3"/>
    <row r="9874" s="3" customFormat="1" x14ac:dyDescent="0.3"/>
    <row r="9875" s="3" customFormat="1" x14ac:dyDescent="0.3"/>
    <row r="9876" s="3" customFormat="1" x14ac:dyDescent="0.3"/>
    <row r="9877" s="3" customFormat="1" x14ac:dyDescent="0.3"/>
    <row r="9878" s="3" customFormat="1" x14ac:dyDescent="0.3"/>
    <row r="9879" s="3" customFormat="1" x14ac:dyDescent="0.3"/>
    <row r="9880" s="3" customFormat="1" x14ac:dyDescent="0.3"/>
    <row r="9881" s="3" customFormat="1" x14ac:dyDescent="0.3"/>
    <row r="9882" s="3" customFormat="1" x14ac:dyDescent="0.3"/>
    <row r="9883" s="3" customFormat="1" x14ac:dyDescent="0.3"/>
    <row r="9884" s="3" customFormat="1" x14ac:dyDescent="0.3"/>
    <row r="9885" s="3" customFormat="1" x14ac:dyDescent="0.3"/>
    <row r="9886" s="3" customFormat="1" x14ac:dyDescent="0.3"/>
    <row r="9887" s="3" customFormat="1" x14ac:dyDescent="0.3"/>
    <row r="9888" s="3" customFormat="1" x14ac:dyDescent="0.3"/>
    <row r="9889" s="3" customFormat="1" x14ac:dyDescent="0.3"/>
    <row r="9890" s="3" customFormat="1" x14ac:dyDescent="0.3"/>
    <row r="9891" s="3" customFormat="1" x14ac:dyDescent="0.3"/>
    <row r="9892" s="3" customFormat="1" x14ac:dyDescent="0.3"/>
    <row r="9893" s="3" customFormat="1" x14ac:dyDescent="0.3"/>
    <row r="9894" s="3" customFormat="1" x14ac:dyDescent="0.3"/>
    <row r="9895" s="3" customFormat="1" x14ac:dyDescent="0.3"/>
    <row r="9896" s="3" customFormat="1" x14ac:dyDescent="0.3"/>
    <row r="9897" s="3" customFormat="1" x14ac:dyDescent="0.3"/>
    <row r="9898" s="3" customFormat="1" x14ac:dyDescent="0.3"/>
    <row r="9899" s="3" customFormat="1" x14ac:dyDescent="0.3"/>
    <row r="9900" s="3" customFormat="1" x14ac:dyDescent="0.3"/>
    <row r="9901" s="3" customFormat="1" x14ac:dyDescent="0.3"/>
    <row r="9902" s="3" customFormat="1" x14ac:dyDescent="0.3"/>
    <row r="9903" s="3" customFormat="1" x14ac:dyDescent="0.3"/>
    <row r="9904" s="3" customFormat="1" x14ac:dyDescent="0.3"/>
    <row r="9905" s="3" customFormat="1" x14ac:dyDescent="0.3"/>
    <row r="9906" s="3" customFormat="1" x14ac:dyDescent="0.3"/>
    <row r="9907" s="3" customFormat="1" x14ac:dyDescent="0.3"/>
    <row r="9908" s="3" customFormat="1" x14ac:dyDescent="0.3"/>
    <row r="9909" s="3" customFormat="1" x14ac:dyDescent="0.3"/>
    <row r="9910" s="3" customFormat="1" x14ac:dyDescent="0.3"/>
    <row r="9911" s="3" customFormat="1" x14ac:dyDescent="0.3"/>
    <row r="9912" s="3" customFormat="1" x14ac:dyDescent="0.3"/>
    <row r="9913" s="3" customFormat="1" x14ac:dyDescent="0.3"/>
    <row r="9914" s="3" customFormat="1" x14ac:dyDescent="0.3"/>
    <row r="9915" s="3" customFormat="1" x14ac:dyDescent="0.3"/>
    <row r="9916" s="3" customFormat="1" x14ac:dyDescent="0.3"/>
    <row r="9917" s="3" customFormat="1" x14ac:dyDescent="0.3"/>
    <row r="9918" s="3" customFormat="1" x14ac:dyDescent="0.3"/>
    <row r="9919" s="3" customFormat="1" x14ac:dyDescent="0.3"/>
    <row r="9920" s="3" customFormat="1" x14ac:dyDescent="0.3"/>
    <row r="9921" s="3" customFormat="1" x14ac:dyDescent="0.3"/>
    <row r="9922" s="3" customFormat="1" x14ac:dyDescent="0.3"/>
    <row r="9923" s="3" customFormat="1" x14ac:dyDescent="0.3"/>
    <row r="9924" s="3" customFormat="1" x14ac:dyDescent="0.3"/>
    <row r="9925" s="3" customFormat="1" x14ac:dyDescent="0.3"/>
    <row r="9926" s="3" customFormat="1" x14ac:dyDescent="0.3"/>
    <row r="9927" s="3" customFormat="1" x14ac:dyDescent="0.3"/>
    <row r="9928" s="3" customFormat="1" x14ac:dyDescent="0.3"/>
    <row r="9929" s="3" customFormat="1" x14ac:dyDescent="0.3"/>
    <row r="9930" s="3" customFormat="1" x14ac:dyDescent="0.3"/>
    <row r="9931" s="3" customFormat="1" x14ac:dyDescent="0.3"/>
    <row r="9932" s="3" customFormat="1" x14ac:dyDescent="0.3"/>
    <row r="9933" s="3" customFormat="1" x14ac:dyDescent="0.3"/>
    <row r="9934" s="3" customFormat="1" x14ac:dyDescent="0.3"/>
    <row r="9935" s="3" customFormat="1" x14ac:dyDescent="0.3"/>
    <row r="9936" s="3" customFormat="1" x14ac:dyDescent="0.3"/>
    <row r="9937" s="3" customFormat="1" x14ac:dyDescent="0.3"/>
    <row r="9938" s="3" customFormat="1" x14ac:dyDescent="0.3"/>
    <row r="9939" s="3" customFormat="1" x14ac:dyDescent="0.3"/>
    <row r="9940" s="3" customFormat="1" x14ac:dyDescent="0.3"/>
    <row r="9941" s="3" customFormat="1" x14ac:dyDescent="0.3"/>
    <row r="9942" s="3" customFormat="1" x14ac:dyDescent="0.3"/>
    <row r="9943" s="3" customFormat="1" x14ac:dyDescent="0.3"/>
    <row r="9944" s="3" customFormat="1" x14ac:dyDescent="0.3"/>
    <row r="9945" s="3" customFormat="1" x14ac:dyDescent="0.3"/>
    <row r="9946" s="3" customFormat="1" x14ac:dyDescent="0.3"/>
    <row r="9947" s="3" customFormat="1" x14ac:dyDescent="0.3"/>
    <row r="9948" s="3" customFormat="1" x14ac:dyDescent="0.3"/>
    <row r="9949" s="3" customFormat="1" x14ac:dyDescent="0.3"/>
    <row r="9950" s="3" customFormat="1" x14ac:dyDescent="0.3"/>
    <row r="9951" s="3" customFormat="1" x14ac:dyDescent="0.3"/>
    <row r="9952" s="3" customFormat="1" x14ac:dyDescent="0.3"/>
    <row r="9953" s="3" customFormat="1" x14ac:dyDescent="0.3"/>
    <row r="9954" s="3" customFormat="1" x14ac:dyDescent="0.3"/>
    <row r="9955" s="3" customFormat="1" x14ac:dyDescent="0.3"/>
    <row r="9956" s="3" customFormat="1" x14ac:dyDescent="0.3"/>
    <row r="9957" s="3" customFormat="1" x14ac:dyDescent="0.3"/>
    <row r="9958" s="3" customFormat="1" x14ac:dyDescent="0.3"/>
    <row r="9959" s="3" customFormat="1" x14ac:dyDescent="0.3"/>
    <row r="9960" s="3" customFormat="1" x14ac:dyDescent="0.3"/>
    <row r="9961" s="3" customFormat="1" x14ac:dyDescent="0.3"/>
    <row r="9962" s="3" customFormat="1" x14ac:dyDescent="0.3"/>
    <row r="9963" s="3" customFormat="1" x14ac:dyDescent="0.3"/>
    <row r="9964" s="3" customFormat="1" x14ac:dyDescent="0.3"/>
    <row r="9965" s="3" customFormat="1" x14ac:dyDescent="0.3"/>
    <row r="9966" s="3" customFormat="1" x14ac:dyDescent="0.3"/>
    <row r="9967" s="3" customFormat="1" x14ac:dyDescent="0.3"/>
    <row r="9968" s="3" customFormat="1" x14ac:dyDescent="0.3"/>
    <row r="9969" s="3" customFormat="1" x14ac:dyDescent="0.3"/>
    <row r="9970" s="3" customFormat="1" x14ac:dyDescent="0.3"/>
    <row r="9971" s="3" customFormat="1" x14ac:dyDescent="0.3"/>
    <row r="9972" s="3" customFormat="1" x14ac:dyDescent="0.3"/>
    <row r="9973" s="3" customFormat="1" x14ac:dyDescent="0.3"/>
    <row r="9974" s="3" customFormat="1" x14ac:dyDescent="0.3"/>
    <row r="9975" s="3" customFormat="1" x14ac:dyDescent="0.3"/>
    <row r="9976" s="3" customFormat="1" x14ac:dyDescent="0.3"/>
    <row r="9977" s="3" customFormat="1" x14ac:dyDescent="0.3"/>
    <row r="9978" s="3" customFormat="1" x14ac:dyDescent="0.3"/>
    <row r="9979" s="3" customFormat="1" x14ac:dyDescent="0.3"/>
    <row r="9980" s="3" customFormat="1" x14ac:dyDescent="0.3"/>
    <row r="9981" s="3" customFormat="1" x14ac:dyDescent="0.3"/>
    <row r="9982" s="3" customFormat="1" x14ac:dyDescent="0.3"/>
    <row r="9983" s="3" customFormat="1" x14ac:dyDescent="0.3"/>
    <row r="9984" s="3" customFormat="1" x14ac:dyDescent="0.3"/>
    <row r="9985" s="3" customFormat="1" x14ac:dyDescent="0.3"/>
    <row r="9986" s="3" customFormat="1" x14ac:dyDescent="0.3"/>
    <row r="9987" s="3" customFormat="1" x14ac:dyDescent="0.3"/>
    <row r="9988" s="3" customFormat="1" x14ac:dyDescent="0.3"/>
    <row r="9989" s="3" customFormat="1" x14ac:dyDescent="0.3"/>
    <row r="9990" s="3" customFormat="1" x14ac:dyDescent="0.3"/>
    <row r="9991" s="3" customFormat="1" x14ac:dyDescent="0.3"/>
    <row r="9992" s="3" customFormat="1" x14ac:dyDescent="0.3"/>
    <row r="9993" s="3" customFormat="1" x14ac:dyDescent="0.3"/>
    <row r="9994" s="3" customFormat="1" x14ac:dyDescent="0.3"/>
    <row r="9995" s="3" customFormat="1" x14ac:dyDescent="0.3"/>
    <row r="9996" s="3" customFormat="1" x14ac:dyDescent="0.3"/>
    <row r="9997" s="3" customFormat="1" x14ac:dyDescent="0.3"/>
    <row r="9998" s="3" customFormat="1" x14ac:dyDescent="0.3"/>
    <row r="9999" s="3" customFormat="1" x14ac:dyDescent="0.3"/>
    <row r="10000" s="3" customFormat="1" x14ac:dyDescent="0.3"/>
    <row r="10001" s="3" customFormat="1" x14ac:dyDescent="0.3"/>
    <row r="10002" s="3" customFormat="1" x14ac:dyDescent="0.3"/>
    <row r="10003" s="3" customFormat="1" x14ac:dyDescent="0.3"/>
    <row r="10004" s="3" customFormat="1" x14ac:dyDescent="0.3"/>
    <row r="10005" s="3" customFormat="1" x14ac:dyDescent="0.3"/>
    <row r="10006" s="3" customFormat="1" x14ac:dyDescent="0.3"/>
    <row r="10007" s="3" customFormat="1" x14ac:dyDescent="0.3"/>
    <row r="10008" s="3" customFormat="1" x14ac:dyDescent="0.3"/>
    <row r="10009" s="3" customFormat="1" x14ac:dyDescent="0.3"/>
    <row r="10010" s="3" customFormat="1" x14ac:dyDescent="0.3"/>
    <row r="10011" s="3" customFormat="1" x14ac:dyDescent="0.3"/>
    <row r="10012" s="3" customFormat="1" x14ac:dyDescent="0.3"/>
    <row r="10013" s="3" customFormat="1" x14ac:dyDescent="0.3"/>
    <row r="10014" s="3" customFormat="1" x14ac:dyDescent="0.3"/>
    <row r="10015" s="3" customFormat="1" x14ac:dyDescent="0.3"/>
    <row r="10016" s="3" customFormat="1" x14ac:dyDescent="0.3"/>
    <row r="10017" s="3" customFormat="1" x14ac:dyDescent="0.3"/>
    <row r="10018" s="3" customFormat="1" x14ac:dyDescent="0.3"/>
    <row r="10019" s="3" customFormat="1" x14ac:dyDescent="0.3"/>
    <row r="10020" s="3" customFormat="1" x14ac:dyDescent="0.3"/>
    <row r="10021" s="3" customFormat="1" x14ac:dyDescent="0.3"/>
    <row r="10022" s="3" customFormat="1" x14ac:dyDescent="0.3"/>
    <row r="10023" s="3" customFormat="1" x14ac:dyDescent="0.3"/>
    <row r="10024" s="3" customFormat="1" x14ac:dyDescent="0.3"/>
    <row r="10025" s="3" customFormat="1" x14ac:dyDescent="0.3"/>
    <row r="10026" s="3" customFormat="1" x14ac:dyDescent="0.3"/>
    <row r="10027" s="3" customFormat="1" x14ac:dyDescent="0.3"/>
    <row r="10028" s="3" customFormat="1" x14ac:dyDescent="0.3"/>
    <row r="10029" s="3" customFormat="1" x14ac:dyDescent="0.3"/>
    <row r="10030" s="3" customFormat="1" x14ac:dyDescent="0.3"/>
    <row r="10031" s="3" customFormat="1" x14ac:dyDescent="0.3"/>
    <row r="10032" s="3" customFormat="1" x14ac:dyDescent="0.3"/>
    <row r="10033" s="3" customFormat="1" x14ac:dyDescent="0.3"/>
    <row r="10034" s="3" customFormat="1" x14ac:dyDescent="0.3"/>
    <row r="10035" s="3" customFormat="1" x14ac:dyDescent="0.3"/>
    <row r="10036" s="3" customFormat="1" x14ac:dyDescent="0.3"/>
    <row r="10037" s="3" customFormat="1" x14ac:dyDescent="0.3"/>
    <row r="10038" s="3" customFormat="1" x14ac:dyDescent="0.3"/>
    <row r="10039" s="3" customFormat="1" x14ac:dyDescent="0.3"/>
    <row r="10040" s="3" customFormat="1" x14ac:dyDescent="0.3"/>
    <row r="10041" s="3" customFormat="1" x14ac:dyDescent="0.3"/>
    <row r="10042" s="3" customFormat="1" x14ac:dyDescent="0.3"/>
    <row r="10043" s="3" customFormat="1" x14ac:dyDescent="0.3"/>
    <row r="10044" s="3" customFormat="1" x14ac:dyDescent="0.3"/>
    <row r="10045" s="3" customFormat="1" x14ac:dyDescent="0.3"/>
    <row r="10046" s="3" customFormat="1" x14ac:dyDescent="0.3"/>
    <row r="10047" s="3" customFormat="1" x14ac:dyDescent="0.3"/>
    <row r="10048" s="3" customFormat="1" x14ac:dyDescent="0.3"/>
    <row r="10049" s="3" customFormat="1" x14ac:dyDescent="0.3"/>
    <row r="10050" s="3" customFormat="1" x14ac:dyDescent="0.3"/>
    <row r="10051" s="3" customFormat="1" x14ac:dyDescent="0.3"/>
    <row r="10052" s="3" customFormat="1" x14ac:dyDescent="0.3"/>
    <row r="10053" s="3" customFormat="1" x14ac:dyDescent="0.3"/>
    <row r="10054" s="3" customFormat="1" x14ac:dyDescent="0.3"/>
    <row r="10055" s="3" customFormat="1" x14ac:dyDescent="0.3"/>
    <row r="10056" s="3" customFormat="1" x14ac:dyDescent="0.3"/>
    <row r="10057" s="3" customFormat="1" x14ac:dyDescent="0.3"/>
    <row r="10058" s="3" customFormat="1" x14ac:dyDescent="0.3"/>
    <row r="10059" s="3" customFormat="1" x14ac:dyDescent="0.3"/>
    <row r="10060" s="3" customFormat="1" x14ac:dyDescent="0.3"/>
    <row r="10061" s="3" customFormat="1" x14ac:dyDescent="0.3"/>
    <row r="10062" s="3" customFormat="1" x14ac:dyDescent="0.3"/>
    <row r="10063" s="3" customFormat="1" x14ac:dyDescent="0.3"/>
    <row r="10064" s="3" customFormat="1" x14ac:dyDescent="0.3"/>
    <row r="10065" s="3" customFormat="1" x14ac:dyDescent="0.3"/>
    <row r="10066" s="3" customFormat="1" x14ac:dyDescent="0.3"/>
    <row r="10067" s="3" customFormat="1" x14ac:dyDescent="0.3"/>
    <row r="10068" s="3" customFormat="1" x14ac:dyDescent="0.3"/>
    <row r="10069" s="3" customFormat="1" x14ac:dyDescent="0.3"/>
    <row r="10070" s="3" customFormat="1" x14ac:dyDescent="0.3"/>
    <row r="10071" s="3" customFormat="1" x14ac:dyDescent="0.3"/>
    <row r="10072" s="3" customFormat="1" x14ac:dyDescent="0.3"/>
    <row r="10073" s="3" customFormat="1" x14ac:dyDescent="0.3"/>
    <row r="10074" s="3" customFormat="1" x14ac:dyDescent="0.3"/>
    <row r="10075" s="3" customFormat="1" x14ac:dyDescent="0.3"/>
    <row r="10076" s="3" customFormat="1" x14ac:dyDescent="0.3"/>
    <row r="10077" s="3" customFormat="1" x14ac:dyDescent="0.3"/>
    <row r="10078" s="3" customFormat="1" x14ac:dyDescent="0.3"/>
    <row r="10079" s="3" customFormat="1" x14ac:dyDescent="0.3"/>
    <row r="10080" s="3" customFormat="1" x14ac:dyDescent="0.3"/>
    <row r="10081" s="3" customFormat="1" x14ac:dyDescent="0.3"/>
    <row r="10082" s="3" customFormat="1" x14ac:dyDescent="0.3"/>
    <row r="10083" s="3" customFormat="1" x14ac:dyDescent="0.3"/>
    <row r="10084" s="3" customFormat="1" x14ac:dyDescent="0.3"/>
    <row r="10085" s="3" customFormat="1" x14ac:dyDescent="0.3"/>
    <row r="10086" s="3" customFormat="1" x14ac:dyDescent="0.3"/>
    <row r="10087" s="3" customFormat="1" x14ac:dyDescent="0.3"/>
    <row r="10088" s="3" customFormat="1" x14ac:dyDescent="0.3"/>
    <row r="10089" s="3" customFormat="1" x14ac:dyDescent="0.3"/>
    <row r="10090" s="3" customFormat="1" x14ac:dyDescent="0.3"/>
    <row r="10091" s="3" customFormat="1" x14ac:dyDescent="0.3"/>
    <row r="10092" s="3" customFormat="1" x14ac:dyDescent="0.3"/>
    <row r="10093" s="3" customFormat="1" x14ac:dyDescent="0.3"/>
    <row r="10094" s="3" customFormat="1" x14ac:dyDescent="0.3"/>
    <row r="10095" s="3" customFormat="1" x14ac:dyDescent="0.3"/>
    <row r="10096" s="3" customFormat="1" x14ac:dyDescent="0.3"/>
    <row r="10097" s="3" customFormat="1" x14ac:dyDescent="0.3"/>
    <row r="10098" s="3" customFormat="1" x14ac:dyDescent="0.3"/>
    <row r="10099" s="3" customFormat="1" x14ac:dyDescent="0.3"/>
    <row r="10100" s="3" customFormat="1" x14ac:dyDescent="0.3"/>
    <row r="10101" s="3" customFormat="1" x14ac:dyDescent="0.3"/>
    <row r="10102" s="3" customFormat="1" x14ac:dyDescent="0.3"/>
    <row r="10103" s="3" customFormat="1" x14ac:dyDescent="0.3"/>
    <row r="10104" s="3" customFormat="1" x14ac:dyDescent="0.3"/>
    <row r="10105" s="3" customFormat="1" x14ac:dyDescent="0.3"/>
    <row r="10106" s="3" customFormat="1" x14ac:dyDescent="0.3"/>
    <row r="10107" s="3" customFormat="1" x14ac:dyDescent="0.3"/>
    <row r="10108" s="3" customFormat="1" x14ac:dyDescent="0.3"/>
    <row r="10109" s="3" customFormat="1" x14ac:dyDescent="0.3"/>
    <row r="10110" s="3" customFormat="1" x14ac:dyDescent="0.3"/>
    <row r="10111" s="3" customFormat="1" x14ac:dyDescent="0.3"/>
    <row r="10112" s="3" customFormat="1" x14ac:dyDescent="0.3"/>
    <row r="10113" s="3" customFormat="1" x14ac:dyDescent="0.3"/>
    <row r="10114" s="3" customFormat="1" x14ac:dyDescent="0.3"/>
    <row r="10115" s="3" customFormat="1" x14ac:dyDescent="0.3"/>
    <row r="10116" s="3" customFormat="1" x14ac:dyDescent="0.3"/>
    <row r="10117" s="3" customFormat="1" x14ac:dyDescent="0.3"/>
    <row r="10118" s="3" customFormat="1" x14ac:dyDescent="0.3"/>
    <row r="10119" s="3" customFormat="1" x14ac:dyDescent="0.3"/>
    <row r="10120" s="3" customFormat="1" x14ac:dyDescent="0.3"/>
    <row r="10121" s="3" customFormat="1" x14ac:dyDescent="0.3"/>
    <row r="10122" s="3" customFormat="1" x14ac:dyDescent="0.3"/>
    <row r="10123" s="3" customFormat="1" x14ac:dyDescent="0.3"/>
    <row r="10124" s="3" customFormat="1" x14ac:dyDescent="0.3"/>
    <row r="10125" s="3" customFormat="1" x14ac:dyDescent="0.3"/>
    <row r="10126" s="3" customFormat="1" x14ac:dyDescent="0.3"/>
    <row r="10127" s="3" customFormat="1" x14ac:dyDescent="0.3"/>
    <row r="10128" s="3" customFormat="1" x14ac:dyDescent="0.3"/>
    <row r="10129" s="3" customFormat="1" x14ac:dyDescent="0.3"/>
    <row r="10130" s="3" customFormat="1" x14ac:dyDescent="0.3"/>
    <row r="10131" s="3" customFormat="1" x14ac:dyDescent="0.3"/>
    <row r="10132" s="3" customFormat="1" x14ac:dyDescent="0.3"/>
    <row r="10133" s="3" customFormat="1" x14ac:dyDescent="0.3"/>
    <row r="10134" s="3" customFormat="1" x14ac:dyDescent="0.3"/>
    <row r="10135" s="3" customFormat="1" x14ac:dyDescent="0.3"/>
    <row r="10136" s="3" customFormat="1" x14ac:dyDescent="0.3"/>
    <row r="10137" s="3" customFormat="1" x14ac:dyDescent="0.3"/>
    <row r="10138" s="3" customFormat="1" x14ac:dyDescent="0.3"/>
    <row r="10139" s="3" customFormat="1" x14ac:dyDescent="0.3"/>
    <row r="10140" s="3" customFormat="1" x14ac:dyDescent="0.3"/>
    <row r="10141" s="3" customFormat="1" x14ac:dyDescent="0.3"/>
    <row r="10142" s="3" customFormat="1" x14ac:dyDescent="0.3"/>
    <row r="10143" s="3" customFormat="1" x14ac:dyDescent="0.3"/>
    <row r="10144" s="3" customFormat="1" x14ac:dyDescent="0.3"/>
    <row r="10145" s="3" customFormat="1" x14ac:dyDescent="0.3"/>
    <row r="10146" s="3" customFormat="1" x14ac:dyDescent="0.3"/>
    <row r="10147" s="3" customFormat="1" x14ac:dyDescent="0.3"/>
    <row r="10148" s="3" customFormat="1" x14ac:dyDescent="0.3"/>
    <row r="10149" s="3" customFormat="1" x14ac:dyDescent="0.3"/>
    <row r="10150" s="3" customFormat="1" x14ac:dyDescent="0.3"/>
    <row r="10151" s="3" customFormat="1" x14ac:dyDescent="0.3"/>
    <row r="10152" s="3" customFormat="1" x14ac:dyDescent="0.3"/>
    <row r="10153" s="3" customFormat="1" x14ac:dyDescent="0.3"/>
    <row r="10154" s="3" customFormat="1" x14ac:dyDescent="0.3"/>
    <row r="10155" s="3" customFormat="1" x14ac:dyDescent="0.3"/>
    <row r="10156" s="3" customFormat="1" x14ac:dyDescent="0.3"/>
    <row r="10157" s="3" customFormat="1" x14ac:dyDescent="0.3"/>
    <row r="10158" s="3" customFormat="1" x14ac:dyDescent="0.3"/>
    <row r="10159" s="3" customFormat="1" x14ac:dyDescent="0.3"/>
    <row r="10160" s="3" customFormat="1" x14ac:dyDescent="0.3"/>
    <row r="10161" s="3" customFormat="1" x14ac:dyDescent="0.3"/>
    <row r="10162" s="3" customFormat="1" x14ac:dyDescent="0.3"/>
    <row r="10163" s="3" customFormat="1" x14ac:dyDescent="0.3"/>
    <row r="10164" s="3" customFormat="1" x14ac:dyDescent="0.3"/>
    <row r="10165" s="3" customFormat="1" x14ac:dyDescent="0.3"/>
    <row r="10166" s="3" customFormat="1" x14ac:dyDescent="0.3"/>
    <row r="10167" s="3" customFormat="1" x14ac:dyDescent="0.3"/>
    <row r="10168" s="3" customFormat="1" x14ac:dyDescent="0.3"/>
    <row r="10169" s="3" customFormat="1" x14ac:dyDescent="0.3"/>
    <row r="10170" s="3" customFormat="1" x14ac:dyDescent="0.3"/>
    <row r="10171" s="3" customFormat="1" x14ac:dyDescent="0.3"/>
    <row r="10172" s="3" customFormat="1" x14ac:dyDescent="0.3"/>
    <row r="10173" s="3" customFormat="1" x14ac:dyDescent="0.3"/>
    <row r="10174" s="3" customFormat="1" x14ac:dyDescent="0.3"/>
    <row r="10175" s="3" customFormat="1" x14ac:dyDescent="0.3"/>
    <row r="10176" s="3" customFormat="1" x14ac:dyDescent="0.3"/>
    <row r="10177" s="3" customFormat="1" x14ac:dyDescent="0.3"/>
    <row r="10178" s="3" customFormat="1" x14ac:dyDescent="0.3"/>
    <row r="10179" s="3" customFormat="1" x14ac:dyDescent="0.3"/>
    <row r="10180" s="3" customFormat="1" x14ac:dyDescent="0.3"/>
    <row r="10181" s="3" customFormat="1" x14ac:dyDescent="0.3"/>
    <row r="10182" s="3" customFormat="1" x14ac:dyDescent="0.3"/>
    <row r="10183" s="3" customFormat="1" x14ac:dyDescent="0.3"/>
    <row r="10184" s="3" customFormat="1" x14ac:dyDescent="0.3"/>
    <row r="10185" s="3" customFormat="1" x14ac:dyDescent="0.3"/>
    <row r="10186" s="3" customFormat="1" x14ac:dyDescent="0.3"/>
    <row r="10187" s="3" customFormat="1" x14ac:dyDescent="0.3"/>
    <row r="10188" s="3" customFormat="1" x14ac:dyDescent="0.3"/>
    <row r="10189" s="3" customFormat="1" x14ac:dyDescent="0.3"/>
    <row r="10190" s="3" customFormat="1" x14ac:dyDescent="0.3"/>
    <row r="10191" s="3" customFormat="1" x14ac:dyDescent="0.3"/>
    <row r="10192" s="3" customFormat="1" x14ac:dyDescent="0.3"/>
    <row r="10193" s="3" customFormat="1" x14ac:dyDescent="0.3"/>
    <row r="10194" s="3" customFormat="1" x14ac:dyDescent="0.3"/>
    <row r="10195" s="3" customFormat="1" x14ac:dyDescent="0.3"/>
    <row r="10196" s="3" customFormat="1" x14ac:dyDescent="0.3"/>
    <row r="10197" s="3" customFormat="1" x14ac:dyDescent="0.3"/>
    <row r="10198" s="3" customFormat="1" x14ac:dyDescent="0.3"/>
    <row r="10199" s="3" customFormat="1" x14ac:dyDescent="0.3"/>
    <row r="10200" s="3" customFormat="1" x14ac:dyDescent="0.3"/>
    <row r="10201" s="3" customFormat="1" x14ac:dyDescent="0.3"/>
    <row r="10202" s="3" customFormat="1" x14ac:dyDescent="0.3"/>
    <row r="10203" s="3" customFormat="1" x14ac:dyDescent="0.3"/>
    <row r="10204" s="3" customFormat="1" x14ac:dyDescent="0.3"/>
    <row r="10205" s="3" customFormat="1" x14ac:dyDescent="0.3"/>
    <row r="10206" s="3" customFormat="1" x14ac:dyDescent="0.3"/>
    <row r="10207" s="3" customFormat="1" x14ac:dyDescent="0.3"/>
    <row r="10208" s="3" customFormat="1" x14ac:dyDescent="0.3"/>
    <row r="10209" s="3" customFormat="1" x14ac:dyDescent="0.3"/>
    <row r="10210" s="3" customFormat="1" x14ac:dyDescent="0.3"/>
    <row r="10211" s="3" customFormat="1" x14ac:dyDescent="0.3"/>
    <row r="10212" s="3" customFormat="1" x14ac:dyDescent="0.3"/>
    <row r="10213" s="3" customFormat="1" x14ac:dyDescent="0.3"/>
    <row r="10214" s="3" customFormat="1" x14ac:dyDescent="0.3"/>
    <row r="10215" s="3" customFormat="1" x14ac:dyDescent="0.3"/>
    <row r="10216" s="3" customFormat="1" x14ac:dyDescent="0.3"/>
    <row r="10217" s="3" customFormat="1" x14ac:dyDescent="0.3"/>
    <row r="10218" s="3" customFormat="1" x14ac:dyDescent="0.3"/>
    <row r="10219" s="3" customFormat="1" x14ac:dyDescent="0.3"/>
    <row r="10220" s="3" customFormat="1" x14ac:dyDescent="0.3"/>
    <row r="10221" s="3" customFormat="1" x14ac:dyDescent="0.3"/>
    <row r="10222" s="3" customFormat="1" x14ac:dyDescent="0.3"/>
    <row r="10223" s="3" customFormat="1" x14ac:dyDescent="0.3"/>
    <row r="10224" s="3" customFormat="1" x14ac:dyDescent="0.3"/>
    <row r="10225" s="3" customFormat="1" x14ac:dyDescent="0.3"/>
    <row r="10226" s="3" customFormat="1" x14ac:dyDescent="0.3"/>
    <row r="10227" s="3" customFormat="1" x14ac:dyDescent="0.3"/>
    <row r="10228" s="3" customFormat="1" x14ac:dyDescent="0.3"/>
    <row r="10229" s="3" customFormat="1" x14ac:dyDescent="0.3"/>
    <row r="10230" s="3" customFormat="1" x14ac:dyDescent="0.3"/>
    <row r="10231" s="3" customFormat="1" x14ac:dyDescent="0.3"/>
    <row r="10232" s="3" customFormat="1" x14ac:dyDescent="0.3"/>
    <row r="10233" s="3" customFormat="1" x14ac:dyDescent="0.3"/>
    <row r="10234" s="3" customFormat="1" x14ac:dyDescent="0.3"/>
    <row r="10235" s="3" customFormat="1" x14ac:dyDescent="0.3"/>
    <row r="10236" s="3" customFormat="1" x14ac:dyDescent="0.3"/>
    <row r="10237" s="3" customFormat="1" x14ac:dyDescent="0.3"/>
    <row r="10238" s="3" customFormat="1" x14ac:dyDescent="0.3"/>
    <row r="10239" s="3" customFormat="1" x14ac:dyDescent="0.3"/>
    <row r="10240" s="3" customFormat="1" x14ac:dyDescent="0.3"/>
    <row r="10241" s="3" customFormat="1" x14ac:dyDescent="0.3"/>
    <row r="10242" s="3" customFormat="1" x14ac:dyDescent="0.3"/>
    <row r="10243" s="3" customFormat="1" x14ac:dyDescent="0.3"/>
    <row r="10244" s="3" customFormat="1" x14ac:dyDescent="0.3"/>
    <row r="10245" s="3" customFormat="1" x14ac:dyDescent="0.3"/>
    <row r="10246" s="3" customFormat="1" x14ac:dyDescent="0.3"/>
    <row r="10247" s="3" customFormat="1" x14ac:dyDescent="0.3"/>
    <row r="10248" s="3" customFormat="1" x14ac:dyDescent="0.3"/>
    <row r="10249" s="3" customFormat="1" x14ac:dyDescent="0.3"/>
    <row r="10250" s="3" customFormat="1" x14ac:dyDescent="0.3"/>
    <row r="10251" s="3" customFormat="1" x14ac:dyDescent="0.3"/>
    <row r="10252" s="3" customFormat="1" x14ac:dyDescent="0.3"/>
    <row r="10253" s="3" customFormat="1" x14ac:dyDescent="0.3"/>
    <row r="10254" s="3" customFormat="1" x14ac:dyDescent="0.3"/>
    <row r="10255" s="3" customFormat="1" x14ac:dyDescent="0.3"/>
    <row r="10256" s="3" customFormat="1" x14ac:dyDescent="0.3"/>
    <row r="10257" s="3" customFormat="1" x14ac:dyDescent="0.3"/>
    <row r="10258" s="3" customFormat="1" x14ac:dyDescent="0.3"/>
    <row r="10259" s="3" customFormat="1" x14ac:dyDescent="0.3"/>
    <row r="10260" s="3" customFormat="1" x14ac:dyDescent="0.3"/>
    <row r="10261" s="3" customFormat="1" x14ac:dyDescent="0.3"/>
    <row r="10262" s="3" customFormat="1" x14ac:dyDescent="0.3"/>
    <row r="10263" s="3" customFormat="1" x14ac:dyDescent="0.3"/>
    <row r="10264" s="3" customFormat="1" x14ac:dyDescent="0.3"/>
    <row r="10265" s="3" customFormat="1" x14ac:dyDescent="0.3"/>
    <row r="10266" s="3" customFormat="1" x14ac:dyDescent="0.3"/>
    <row r="10267" s="3" customFormat="1" x14ac:dyDescent="0.3"/>
    <row r="10268" s="3" customFormat="1" x14ac:dyDescent="0.3"/>
    <row r="10269" s="3" customFormat="1" x14ac:dyDescent="0.3"/>
    <row r="10270" s="3" customFormat="1" x14ac:dyDescent="0.3"/>
    <row r="10271" s="3" customFormat="1" x14ac:dyDescent="0.3"/>
    <row r="10272" s="3" customFormat="1" x14ac:dyDescent="0.3"/>
    <row r="10273" s="3" customFormat="1" x14ac:dyDescent="0.3"/>
    <row r="10274" s="3" customFormat="1" x14ac:dyDescent="0.3"/>
    <row r="10275" s="3" customFormat="1" x14ac:dyDescent="0.3"/>
    <row r="10276" s="3" customFormat="1" x14ac:dyDescent="0.3"/>
    <row r="10277" s="3" customFormat="1" x14ac:dyDescent="0.3"/>
    <row r="10278" s="3" customFormat="1" x14ac:dyDescent="0.3"/>
    <row r="10279" s="3" customFormat="1" x14ac:dyDescent="0.3"/>
    <row r="10280" s="3" customFormat="1" x14ac:dyDescent="0.3"/>
    <row r="10281" s="3" customFormat="1" x14ac:dyDescent="0.3"/>
    <row r="10282" s="3" customFormat="1" x14ac:dyDescent="0.3"/>
    <row r="10283" s="3" customFormat="1" x14ac:dyDescent="0.3"/>
    <row r="10284" s="3" customFormat="1" x14ac:dyDescent="0.3"/>
    <row r="10285" s="3" customFormat="1" x14ac:dyDescent="0.3"/>
    <row r="10286" s="3" customFormat="1" x14ac:dyDescent="0.3"/>
    <row r="10287" s="3" customFormat="1" x14ac:dyDescent="0.3"/>
    <row r="10288" s="3" customFormat="1" x14ac:dyDescent="0.3"/>
    <row r="10289" s="3" customFormat="1" x14ac:dyDescent="0.3"/>
    <row r="10290" s="3" customFormat="1" x14ac:dyDescent="0.3"/>
    <row r="10291" s="3" customFormat="1" x14ac:dyDescent="0.3"/>
    <row r="10292" s="3" customFormat="1" x14ac:dyDescent="0.3"/>
    <row r="10293" s="3" customFormat="1" x14ac:dyDescent="0.3"/>
    <row r="10294" s="3" customFormat="1" x14ac:dyDescent="0.3"/>
    <row r="10295" s="3" customFormat="1" x14ac:dyDescent="0.3"/>
    <row r="10296" s="3" customFormat="1" x14ac:dyDescent="0.3"/>
    <row r="10297" s="3" customFormat="1" x14ac:dyDescent="0.3"/>
    <row r="10298" s="3" customFormat="1" x14ac:dyDescent="0.3"/>
    <row r="10299" s="3" customFormat="1" x14ac:dyDescent="0.3"/>
    <row r="10300" s="3" customFormat="1" x14ac:dyDescent="0.3"/>
    <row r="10301" s="3" customFormat="1" x14ac:dyDescent="0.3"/>
    <row r="10302" s="3" customFormat="1" x14ac:dyDescent="0.3"/>
    <row r="10303" s="3" customFormat="1" x14ac:dyDescent="0.3"/>
    <row r="10304" s="3" customFormat="1" x14ac:dyDescent="0.3"/>
    <row r="10305" s="3" customFormat="1" x14ac:dyDescent="0.3"/>
    <row r="10306" s="3" customFormat="1" x14ac:dyDescent="0.3"/>
    <row r="10307" s="3" customFormat="1" x14ac:dyDescent="0.3"/>
    <row r="10308" s="3" customFormat="1" x14ac:dyDescent="0.3"/>
    <row r="10309" s="3" customFormat="1" x14ac:dyDescent="0.3"/>
    <row r="10310" s="3" customFormat="1" x14ac:dyDescent="0.3"/>
    <row r="10311" s="3" customFormat="1" x14ac:dyDescent="0.3"/>
    <row r="10312" s="3" customFormat="1" x14ac:dyDescent="0.3"/>
    <row r="10313" s="3" customFormat="1" x14ac:dyDescent="0.3"/>
    <row r="10314" s="3" customFormat="1" x14ac:dyDescent="0.3"/>
    <row r="10315" s="3" customFormat="1" x14ac:dyDescent="0.3"/>
    <row r="10316" s="3" customFormat="1" x14ac:dyDescent="0.3"/>
    <row r="10317" s="3" customFormat="1" x14ac:dyDescent="0.3"/>
    <row r="10318" s="3" customFormat="1" x14ac:dyDescent="0.3"/>
    <row r="10319" s="3" customFormat="1" x14ac:dyDescent="0.3"/>
    <row r="10320" s="3" customFormat="1" x14ac:dyDescent="0.3"/>
    <row r="10321" s="3" customFormat="1" x14ac:dyDescent="0.3"/>
    <row r="10322" s="3" customFormat="1" x14ac:dyDescent="0.3"/>
    <row r="10323" s="3" customFormat="1" x14ac:dyDescent="0.3"/>
    <row r="10324" s="3" customFormat="1" x14ac:dyDescent="0.3"/>
    <row r="10325" s="3" customFormat="1" x14ac:dyDescent="0.3"/>
    <row r="10326" s="3" customFormat="1" x14ac:dyDescent="0.3"/>
    <row r="10327" s="3" customFormat="1" x14ac:dyDescent="0.3"/>
    <row r="10328" s="3" customFormat="1" x14ac:dyDescent="0.3"/>
    <row r="10329" s="3" customFormat="1" x14ac:dyDescent="0.3"/>
    <row r="10330" s="3" customFormat="1" x14ac:dyDescent="0.3"/>
    <row r="10331" s="3" customFormat="1" x14ac:dyDescent="0.3"/>
    <row r="10332" s="3" customFormat="1" x14ac:dyDescent="0.3"/>
    <row r="10333" s="3" customFormat="1" x14ac:dyDescent="0.3"/>
    <row r="10334" s="3" customFormat="1" x14ac:dyDescent="0.3"/>
    <row r="10335" s="3" customFormat="1" x14ac:dyDescent="0.3"/>
    <row r="10336" s="3" customFormat="1" x14ac:dyDescent="0.3"/>
    <row r="10337" s="3" customFormat="1" x14ac:dyDescent="0.3"/>
    <row r="10338" s="3" customFormat="1" x14ac:dyDescent="0.3"/>
    <row r="10339" s="3" customFormat="1" x14ac:dyDescent="0.3"/>
    <row r="10340" s="3" customFormat="1" x14ac:dyDescent="0.3"/>
    <row r="10341" s="3" customFormat="1" x14ac:dyDescent="0.3"/>
    <row r="10342" s="3" customFormat="1" x14ac:dyDescent="0.3"/>
    <row r="10343" s="3" customFormat="1" x14ac:dyDescent="0.3"/>
    <row r="10344" s="3" customFormat="1" x14ac:dyDescent="0.3"/>
    <row r="10345" s="3" customFormat="1" x14ac:dyDescent="0.3"/>
    <row r="10346" s="3" customFormat="1" x14ac:dyDescent="0.3"/>
    <row r="10347" s="3" customFormat="1" x14ac:dyDescent="0.3"/>
    <row r="10348" s="3" customFormat="1" x14ac:dyDescent="0.3"/>
    <row r="10349" s="3" customFormat="1" x14ac:dyDescent="0.3"/>
    <row r="10350" s="3" customFormat="1" x14ac:dyDescent="0.3"/>
    <row r="10351" s="3" customFormat="1" x14ac:dyDescent="0.3"/>
    <row r="10352" s="3" customFormat="1" x14ac:dyDescent="0.3"/>
    <row r="10353" s="3" customFormat="1" x14ac:dyDescent="0.3"/>
    <row r="10354" s="3" customFormat="1" x14ac:dyDescent="0.3"/>
    <row r="10355" s="3" customFormat="1" x14ac:dyDescent="0.3"/>
    <row r="10356" s="3" customFormat="1" x14ac:dyDescent="0.3"/>
    <row r="10357" s="3" customFormat="1" x14ac:dyDescent="0.3"/>
    <row r="10358" s="3" customFormat="1" x14ac:dyDescent="0.3"/>
    <row r="10359" s="3" customFormat="1" x14ac:dyDescent="0.3"/>
    <row r="10360" s="3" customFormat="1" x14ac:dyDescent="0.3"/>
    <row r="10361" s="3" customFormat="1" x14ac:dyDescent="0.3"/>
    <row r="10362" s="3" customFormat="1" x14ac:dyDescent="0.3"/>
    <row r="10363" s="3" customFormat="1" x14ac:dyDescent="0.3"/>
    <row r="10364" s="3" customFormat="1" x14ac:dyDescent="0.3"/>
    <row r="10365" s="3" customFormat="1" x14ac:dyDescent="0.3"/>
    <row r="10366" s="3" customFormat="1" x14ac:dyDescent="0.3"/>
    <row r="10367" s="3" customFormat="1" x14ac:dyDescent="0.3"/>
    <row r="10368" s="3" customFormat="1" x14ac:dyDescent="0.3"/>
    <row r="10369" s="3" customFormat="1" x14ac:dyDescent="0.3"/>
    <row r="10370" s="3" customFormat="1" x14ac:dyDescent="0.3"/>
    <row r="10371" s="3" customFormat="1" x14ac:dyDescent="0.3"/>
    <row r="10372" s="3" customFormat="1" x14ac:dyDescent="0.3"/>
    <row r="10373" s="3" customFormat="1" x14ac:dyDescent="0.3"/>
    <row r="10374" s="3" customFormat="1" x14ac:dyDescent="0.3"/>
    <row r="10375" s="3" customFormat="1" x14ac:dyDescent="0.3"/>
    <row r="10376" s="3" customFormat="1" x14ac:dyDescent="0.3"/>
    <row r="10377" s="3" customFormat="1" x14ac:dyDescent="0.3"/>
    <row r="10378" s="3" customFormat="1" x14ac:dyDescent="0.3"/>
    <row r="10379" s="3" customFormat="1" x14ac:dyDescent="0.3"/>
    <row r="10380" s="3" customFormat="1" x14ac:dyDescent="0.3"/>
    <row r="10381" s="3" customFormat="1" x14ac:dyDescent="0.3"/>
    <row r="10382" s="3" customFormat="1" x14ac:dyDescent="0.3"/>
    <row r="10383" s="3" customFormat="1" x14ac:dyDescent="0.3"/>
    <row r="10384" s="3" customFormat="1" x14ac:dyDescent="0.3"/>
    <row r="10385" s="3" customFormat="1" x14ac:dyDescent="0.3"/>
    <row r="10386" s="3" customFormat="1" x14ac:dyDescent="0.3"/>
    <row r="10387" s="3" customFormat="1" x14ac:dyDescent="0.3"/>
    <row r="10388" s="3" customFormat="1" x14ac:dyDescent="0.3"/>
    <row r="10389" s="3" customFormat="1" x14ac:dyDescent="0.3"/>
    <row r="10390" s="3" customFormat="1" x14ac:dyDescent="0.3"/>
    <row r="10391" s="3" customFormat="1" x14ac:dyDescent="0.3"/>
    <row r="10392" s="3" customFormat="1" x14ac:dyDescent="0.3"/>
    <row r="10393" s="3" customFormat="1" x14ac:dyDescent="0.3"/>
    <row r="10394" s="3" customFormat="1" x14ac:dyDescent="0.3"/>
    <row r="10395" s="3" customFormat="1" x14ac:dyDescent="0.3"/>
    <row r="10396" s="3" customFormat="1" x14ac:dyDescent="0.3"/>
    <row r="10397" s="3" customFormat="1" x14ac:dyDescent="0.3"/>
    <row r="10398" s="3" customFormat="1" x14ac:dyDescent="0.3"/>
    <row r="10399" s="3" customFormat="1" x14ac:dyDescent="0.3"/>
    <row r="10400" s="3" customFormat="1" x14ac:dyDescent="0.3"/>
    <row r="10401" s="3" customFormat="1" x14ac:dyDescent="0.3"/>
    <row r="10402" s="3" customFormat="1" x14ac:dyDescent="0.3"/>
    <row r="10403" s="3" customFormat="1" x14ac:dyDescent="0.3"/>
    <row r="10404" s="3" customFormat="1" x14ac:dyDescent="0.3"/>
    <row r="10405" s="3" customFormat="1" x14ac:dyDescent="0.3"/>
    <row r="10406" s="3" customFormat="1" x14ac:dyDescent="0.3"/>
    <row r="10407" s="3" customFormat="1" x14ac:dyDescent="0.3"/>
    <row r="10408" s="3" customFormat="1" x14ac:dyDescent="0.3"/>
    <row r="10409" s="3" customFormat="1" x14ac:dyDescent="0.3"/>
    <row r="10410" s="3" customFormat="1" x14ac:dyDescent="0.3"/>
    <row r="10411" s="3" customFormat="1" x14ac:dyDescent="0.3"/>
    <row r="10412" s="3" customFormat="1" x14ac:dyDescent="0.3"/>
    <row r="10413" s="3" customFormat="1" x14ac:dyDescent="0.3"/>
    <row r="10414" s="3" customFormat="1" x14ac:dyDescent="0.3"/>
    <row r="10415" s="3" customFormat="1" x14ac:dyDescent="0.3"/>
    <row r="10416" s="3" customFormat="1" x14ac:dyDescent="0.3"/>
    <row r="10417" s="3" customFormat="1" x14ac:dyDescent="0.3"/>
    <row r="10418" s="3" customFormat="1" x14ac:dyDescent="0.3"/>
    <row r="10419" s="3" customFormat="1" x14ac:dyDescent="0.3"/>
    <row r="10420" s="3" customFormat="1" x14ac:dyDescent="0.3"/>
    <row r="10421" s="3" customFormat="1" x14ac:dyDescent="0.3"/>
    <row r="10422" s="3" customFormat="1" x14ac:dyDescent="0.3"/>
    <row r="10423" s="3" customFormat="1" x14ac:dyDescent="0.3"/>
    <row r="10424" s="3" customFormat="1" x14ac:dyDescent="0.3"/>
    <row r="10425" s="3" customFormat="1" x14ac:dyDescent="0.3"/>
    <row r="10426" s="3" customFormat="1" x14ac:dyDescent="0.3"/>
    <row r="10427" s="3" customFormat="1" x14ac:dyDescent="0.3"/>
    <row r="10428" s="3" customFormat="1" x14ac:dyDescent="0.3"/>
    <row r="10429" s="3" customFormat="1" x14ac:dyDescent="0.3"/>
    <row r="10430" s="3" customFormat="1" x14ac:dyDescent="0.3"/>
    <row r="10431" s="3" customFormat="1" x14ac:dyDescent="0.3"/>
    <row r="10432" s="3" customFormat="1" x14ac:dyDescent="0.3"/>
    <row r="10433" s="3" customFormat="1" x14ac:dyDescent="0.3"/>
    <row r="10434" s="3" customFormat="1" x14ac:dyDescent="0.3"/>
    <row r="10435" s="3" customFormat="1" x14ac:dyDescent="0.3"/>
    <row r="10436" s="3" customFormat="1" x14ac:dyDescent="0.3"/>
    <row r="10437" s="3" customFormat="1" x14ac:dyDescent="0.3"/>
    <row r="10438" s="3" customFormat="1" x14ac:dyDescent="0.3"/>
    <row r="10439" s="3" customFormat="1" x14ac:dyDescent="0.3"/>
    <row r="10440" s="3" customFormat="1" x14ac:dyDescent="0.3"/>
    <row r="10441" s="3" customFormat="1" x14ac:dyDescent="0.3"/>
    <row r="10442" s="3" customFormat="1" x14ac:dyDescent="0.3"/>
    <row r="10443" s="3" customFormat="1" x14ac:dyDescent="0.3"/>
    <row r="10444" s="3" customFormat="1" x14ac:dyDescent="0.3"/>
    <row r="10445" s="3" customFormat="1" x14ac:dyDescent="0.3"/>
    <row r="10446" s="3" customFormat="1" x14ac:dyDescent="0.3"/>
    <row r="10447" s="3" customFormat="1" x14ac:dyDescent="0.3"/>
    <row r="10448" s="3" customFormat="1" x14ac:dyDescent="0.3"/>
    <row r="10449" s="3" customFormat="1" x14ac:dyDescent="0.3"/>
    <row r="10450" s="3" customFormat="1" x14ac:dyDescent="0.3"/>
    <row r="10451" s="3" customFormat="1" x14ac:dyDescent="0.3"/>
    <row r="10452" s="3" customFormat="1" x14ac:dyDescent="0.3"/>
    <row r="10453" s="3" customFormat="1" x14ac:dyDescent="0.3"/>
    <row r="10454" s="3" customFormat="1" x14ac:dyDescent="0.3"/>
    <row r="10455" s="3" customFormat="1" x14ac:dyDescent="0.3"/>
    <row r="10456" s="3" customFormat="1" x14ac:dyDescent="0.3"/>
    <row r="10457" s="3" customFormat="1" x14ac:dyDescent="0.3"/>
    <row r="10458" s="3" customFormat="1" x14ac:dyDescent="0.3"/>
    <row r="10459" s="3" customFormat="1" x14ac:dyDescent="0.3"/>
    <row r="10460" s="3" customFormat="1" x14ac:dyDescent="0.3"/>
    <row r="10461" s="3" customFormat="1" x14ac:dyDescent="0.3"/>
    <row r="10462" s="3" customFormat="1" x14ac:dyDescent="0.3"/>
    <row r="10463" s="3" customFormat="1" x14ac:dyDescent="0.3"/>
    <row r="10464" s="3" customFormat="1" x14ac:dyDescent="0.3"/>
    <row r="10465" s="3" customFormat="1" x14ac:dyDescent="0.3"/>
    <row r="10466" s="3" customFormat="1" x14ac:dyDescent="0.3"/>
    <row r="10467" s="3" customFormat="1" x14ac:dyDescent="0.3"/>
    <row r="10468" s="3" customFormat="1" x14ac:dyDescent="0.3"/>
    <row r="10469" s="3" customFormat="1" x14ac:dyDescent="0.3"/>
    <row r="10470" s="3" customFormat="1" x14ac:dyDescent="0.3"/>
    <row r="10471" s="3" customFormat="1" x14ac:dyDescent="0.3"/>
    <row r="10472" s="3" customFormat="1" x14ac:dyDescent="0.3"/>
    <row r="10473" s="3" customFormat="1" x14ac:dyDescent="0.3"/>
    <row r="10474" s="3" customFormat="1" x14ac:dyDescent="0.3"/>
    <row r="10475" s="3" customFormat="1" x14ac:dyDescent="0.3"/>
    <row r="10476" s="3" customFormat="1" x14ac:dyDescent="0.3"/>
    <row r="10477" s="3" customFormat="1" x14ac:dyDescent="0.3"/>
    <row r="10478" s="3" customFormat="1" x14ac:dyDescent="0.3"/>
    <row r="10479" s="3" customFormat="1" x14ac:dyDescent="0.3"/>
    <row r="10480" s="3" customFormat="1" x14ac:dyDescent="0.3"/>
    <row r="10481" s="3" customFormat="1" x14ac:dyDescent="0.3"/>
    <row r="10482" s="3" customFormat="1" x14ac:dyDescent="0.3"/>
    <row r="10483" s="3" customFormat="1" x14ac:dyDescent="0.3"/>
    <row r="10484" s="3" customFormat="1" x14ac:dyDescent="0.3"/>
    <row r="10485" s="3" customFormat="1" x14ac:dyDescent="0.3"/>
    <row r="10486" s="3" customFormat="1" x14ac:dyDescent="0.3"/>
    <row r="10487" s="3" customFormat="1" x14ac:dyDescent="0.3"/>
    <row r="10488" s="3" customFormat="1" x14ac:dyDescent="0.3"/>
    <row r="10489" s="3" customFormat="1" x14ac:dyDescent="0.3"/>
    <row r="10490" s="3" customFormat="1" x14ac:dyDescent="0.3"/>
    <row r="10491" s="3" customFormat="1" x14ac:dyDescent="0.3"/>
    <row r="10492" s="3" customFormat="1" x14ac:dyDescent="0.3"/>
    <row r="10493" s="3" customFormat="1" x14ac:dyDescent="0.3"/>
    <row r="10494" s="3" customFormat="1" x14ac:dyDescent="0.3"/>
    <row r="10495" s="3" customFormat="1" x14ac:dyDescent="0.3"/>
    <row r="10496" s="3" customFormat="1" x14ac:dyDescent="0.3"/>
    <row r="10497" s="3" customFormat="1" x14ac:dyDescent="0.3"/>
    <row r="10498" s="3" customFormat="1" x14ac:dyDescent="0.3"/>
    <row r="10499" s="3" customFormat="1" x14ac:dyDescent="0.3"/>
    <row r="10500" s="3" customFormat="1" x14ac:dyDescent="0.3"/>
    <row r="10501" s="3" customFormat="1" x14ac:dyDescent="0.3"/>
    <row r="10502" s="3" customFormat="1" x14ac:dyDescent="0.3"/>
    <row r="10503" s="3" customFormat="1" x14ac:dyDescent="0.3"/>
    <row r="10504" s="3" customFormat="1" x14ac:dyDescent="0.3"/>
    <row r="10505" s="3" customFormat="1" x14ac:dyDescent="0.3"/>
    <row r="10506" s="3" customFormat="1" x14ac:dyDescent="0.3"/>
    <row r="10507" s="3" customFormat="1" x14ac:dyDescent="0.3"/>
    <row r="10508" s="3" customFormat="1" x14ac:dyDescent="0.3"/>
    <row r="10509" s="3" customFormat="1" x14ac:dyDescent="0.3"/>
    <row r="10510" s="3" customFormat="1" x14ac:dyDescent="0.3"/>
    <row r="10511" s="3" customFormat="1" x14ac:dyDescent="0.3"/>
    <row r="10512" s="3" customFormat="1" x14ac:dyDescent="0.3"/>
    <row r="10513" s="3" customFormat="1" x14ac:dyDescent="0.3"/>
    <row r="10514" s="3" customFormat="1" x14ac:dyDescent="0.3"/>
    <row r="10515" s="3" customFormat="1" x14ac:dyDescent="0.3"/>
    <row r="10516" s="3" customFormat="1" x14ac:dyDescent="0.3"/>
    <row r="10517" s="3" customFormat="1" x14ac:dyDescent="0.3"/>
    <row r="10518" s="3" customFormat="1" x14ac:dyDescent="0.3"/>
    <row r="10519" s="3" customFormat="1" x14ac:dyDescent="0.3"/>
    <row r="10520" s="3" customFormat="1" x14ac:dyDescent="0.3"/>
    <row r="10521" s="3" customFormat="1" x14ac:dyDescent="0.3"/>
    <row r="10522" s="3" customFormat="1" x14ac:dyDescent="0.3"/>
    <row r="10523" s="3" customFormat="1" x14ac:dyDescent="0.3"/>
    <row r="10524" s="3" customFormat="1" x14ac:dyDescent="0.3"/>
    <row r="10525" s="3" customFormat="1" x14ac:dyDescent="0.3"/>
    <row r="10526" s="3" customFormat="1" x14ac:dyDescent="0.3"/>
    <row r="10527" s="3" customFormat="1" x14ac:dyDescent="0.3"/>
    <row r="10528" s="3" customFormat="1" x14ac:dyDescent="0.3"/>
    <row r="10529" s="3" customFormat="1" x14ac:dyDescent="0.3"/>
    <row r="10530" s="3" customFormat="1" x14ac:dyDescent="0.3"/>
    <row r="10531" s="3" customFormat="1" x14ac:dyDescent="0.3"/>
    <row r="10532" s="3" customFormat="1" x14ac:dyDescent="0.3"/>
    <row r="10533" s="3" customFormat="1" x14ac:dyDescent="0.3"/>
    <row r="10534" s="3" customFormat="1" x14ac:dyDescent="0.3"/>
    <row r="10535" s="3" customFormat="1" x14ac:dyDescent="0.3"/>
    <row r="10536" s="3" customFormat="1" x14ac:dyDescent="0.3"/>
    <row r="10537" s="3" customFormat="1" x14ac:dyDescent="0.3"/>
    <row r="10538" s="3" customFormat="1" x14ac:dyDescent="0.3"/>
    <row r="10539" s="3" customFormat="1" x14ac:dyDescent="0.3"/>
    <row r="10540" s="3" customFormat="1" x14ac:dyDescent="0.3"/>
    <row r="10541" s="3" customFormat="1" x14ac:dyDescent="0.3"/>
    <row r="10542" s="3" customFormat="1" x14ac:dyDescent="0.3"/>
    <row r="10543" s="3" customFormat="1" x14ac:dyDescent="0.3"/>
    <row r="10544" s="3" customFormat="1" x14ac:dyDescent="0.3"/>
    <row r="10545" s="3" customFormat="1" x14ac:dyDescent="0.3"/>
    <row r="10546" s="3" customFormat="1" x14ac:dyDescent="0.3"/>
    <row r="10547" s="3" customFormat="1" x14ac:dyDescent="0.3"/>
    <row r="10548" s="3" customFormat="1" x14ac:dyDescent="0.3"/>
    <row r="10549" s="3" customFormat="1" x14ac:dyDescent="0.3"/>
    <row r="10550" s="3" customFormat="1" x14ac:dyDescent="0.3"/>
    <row r="10551" s="3" customFormat="1" x14ac:dyDescent="0.3"/>
    <row r="10552" s="3" customFormat="1" x14ac:dyDescent="0.3"/>
    <row r="10553" s="3" customFormat="1" x14ac:dyDescent="0.3"/>
    <row r="10554" s="3" customFormat="1" x14ac:dyDescent="0.3"/>
    <row r="10555" s="3" customFormat="1" x14ac:dyDescent="0.3"/>
    <row r="10556" s="3" customFormat="1" x14ac:dyDescent="0.3"/>
    <row r="10557" s="3" customFormat="1" x14ac:dyDescent="0.3"/>
    <row r="10558" s="3" customFormat="1" x14ac:dyDescent="0.3"/>
    <row r="10559" s="3" customFormat="1" x14ac:dyDescent="0.3"/>
    <row r="10560" s="3" customFormat="1" x14ac:dyDescent="0.3"/>
    <row r="10561" s="3" customFormat="1" x14ac:dyDescent="0.3"/>
    <row r="10562" s="3" customFormat="1" x14ac:dyDescent="0.3"/>
    <row r="10563" s="3" customFormat="1" x14ac:dyDescent="0.3"/>
    <row r="10564" s="3" customFormat="1" x14ac:dyDescent="0.3"/>
    <row r="10565" s="3" customFormat="1" x14ac:dyDescent="0.3"/>
    <row r="10566" s="3" customFormat="1" x14ac:dyDescent="0.3"/>
    <row r="10567" s="3" customFormat="1" x14ac:dyDescent="0.3"/>
    <row r="10568" s="3" customFormat="1" x14ac:dyDescent="0.3"/>
    <row r="10569" s="3" customFormat="1" x14ac:dyDescent="0.3"/>
    <row r="10570" s="3" customFormat="1" x14ac:dyDescent="0.3"/>
    <row r="10571" s="3" customFormat="1" x14ac:dyDescent="0.3"/>
    <row r="10572" s="3" customFormat="1" x14ac:dyDescent="0.3"/>
    <row r="10573" s="3" customFormat="1" x14ac:dyDescent="0.3"/>
    <row r="10574" s="3" customFormat="1" x14ac:dyDescent="0.3"/>
    <row r="10575" s="3" customFormat="1" x14ac:dyDescent="0.3"/>
    <row r="10576" s="3" customFormat="1" x14ac:dyDescent="0.3"/>
    <row r="10577" s="3" customFormat="1" x14ac:dyDescent="0.3"/>
    <row r="10578" s="3" customFormat="1" x14ac:dyDescent="0.3"/>
    <row r="10579" s="3" customFormat="1" x14ac:dyDescent="0.3"/>
    <row r="10580" s="3" customFormat="1" x14ac:dyDescent="0.3"/>
    <row r="10581" s="3" customFormat="1" x14ac:dyDescent="0.3"/>
    <row r="10582" s="3" customFormat="1" x14ac:dyDescent="0.3"/>
    <row r="10583" s="3" customFormat="1" x14ac:dyDescent="0.3"/>
    <row r="10584" s="3" customFormat="1" x14ac:dyDescent="0.3"/>
    <row r="10585" s="3" customFormat="1" x14ac:dyDescent="0.3"/>
    <row r="10586" s="3" customFormat="1" x14ac:dyDescent="0.3"/>
    <row r="10587" s="3" customFormat="1" x14ac:dyDescent="0.3"/>
    <row r="10588" s="3" customFormat="1" x14ac:dyDescent="0.3"/>
    <row r="10589" s="3" customFormat="1" x14ac:dyDescent="0.3"/>
    <row r="10590" s="3" customFormat="1" x14ac:dyDescent="0.3"/>
    <row r="10591" s="3" customFormat="1" x14ac:dyDescent="0.3"/>
    <row r="10592" s="3" customFormat="1" x14ac:dyDescent="0.3"/>
    <row r="10593" s="3" customFormat="1" x14ac:dyDescent="0.3"/>
    <row r="10594" s="3" customFormat="1" x14ac:dyDescent="0.3"/>
    <row r="10595" s="3" customFormat="1" x14ac:dyDescent="0.3"/>
    <row r="10596" s="3" customFormat="1" x14ac:dyDescent="0.3"/>
    <row r="10597" s="3" customFormat="1" x14ac:dyDescent="0.3"/>
    <row r="10598" s="3" customFormat="1" x14ac:dyDescent="0.3"/>
    <row r="10599" s="3" customFormat="1" x14ac:dyDescent="0.3"/>
    <row r="10600" s="3" customFormat="1" x14ac:dyDescent="0.3"/>
    <row r="10601" s="3" customFormat="1" x14ac:dyDescent="0.3"/>
    <row r="10602" s="3" customFormat="1" x14ac:dyDescent="0.3"/>
    <row r="10603" s="3" customFormat="1" x14ac:dyDescent="0.3"/>
    <row r="10604" s="3" customFormat="1" x14ac:dyDescent="0.3"/>
    <row r="10605" s="3" customFormat="1" x14ac:dyDescent="0.3"/>
    <row r="10606" s="3" customFormat="1" x14ac:dyDescent="0.3"/>
    <row r="10607" s="3" customFormat="1" x14ac:dyDescent="0.3"/>
    <row r="10608" s="3" customFormat="1" x14ac:dyDescent="0.3"/>
    <row r="10609" s="3" customFormat="1" x14ac:dyDescent="0.3"/>
    <row r="10610" s="3" customFormat="1" x14ac:dyDescent="0.3"/>
    <row r="10611" s="3" customFormat="1" x14ac:dyDescent="0.3"/>
    <row r="10612" s="3" customFormat="1" x14ac:dyDescent="0.3"/>
    <row r="10613" s="3" customFormat="1" x14ac:dyDescent="0.3"/>
    <row r="10614" s="3" customFormat="1" x14ac:dyDescent="0.3"/>
    <row r="10615" s="3" customFormat="1" x14ac:dyDescent="0.3"/>
    <row r="10616" s="3" customFormat="1" x14ac:dyDescent="0.3"/>
    <row r="10617" s="3" customFormat="1" x14ac:dyDescent="0.3"/>
    <row r="10618" s="3" customFormat="1" x14ac:dyDescent="0.3"/>
    <row r="10619" s="3" customFormat="1" x14ac:dyDescent="0.3"/>
    <row r="10620" s="3" customFormat="1" x14ac:dyDescent="0.3"/>
    <row r="10621" s="3" customFormat="1" x14ac:dyDescent="0.3"/>
    <row r="10622" s="3" customFormat="1" x14ac:dyDescent="0.3"/>
    <row r="10623" s="3" customFormat="1" x14ac:dyDescent="0.3"/>
    <row r="10624" s="3" customFormat="1" x14ac:dyDescent="0.3"/>
    <row r="10625" s="3" customFormat="1" x14ac:dyDescent="0.3"/>
    <row r="10626" s="3" customFormat="1" x14ac:dyDescent="0.3"/>
    <row r="10627" s="3" customFormat="1" x14ac:dyDescent="0.3"/>
    <row r="10628" s="3" customFormat="1" x14ac:dyDescent="0.3"/>
    <row r="10629" s="3" customFormat="1" x14ac:dyDescent="0.3"/>
    <row r="10630" s="3" customFormat="1" x14ac:dyDescent="0.3"/>
    <row r="10631" s="3" customFormat="1" x14ac:dyDescent="0.3"/>
    <row r="10632" s="3" customFormat="1" x14ac:dyDescent="0.3"/>
    <row r="10633" s="3" customFormat="1" x14ac:dyDescent="0.3"/>
    <row r="10634" s="3" customFormat="1" x14ac:dyDescent="0.3"/>
    <row r="10635" s="3" customFormat="1" x14ac:dyDescent="0.3"/>
    <row r="10636" s="3" customFormat="1" x14ac:dyDescent="0.3"/>
    <row r="10637" s="3" customFormat="1" x14ac:dyDescent="0.3"/>
    <row r="10638" s="3" customFormat="1" x14ac:dyDescent="0.3"/>
    <row r="10639" s="3" customFormat="1" x14ac:dyDescent="0.3"/>
    <row r="10640" s="3" customFormat="1" x14ac:dyDescent="0.3"/>
    <row r="10641" s="3" customFormat="1" x14ac:dyDescent="0.3"/>
    <row r="10642" s="3" customFormat="1" x14ac:dyDescent="0.3"/>
    <row r="10643" s="3" customFormat="1" x14ac:dyDescent="0.3"/>
    <row r="10644" s="3" customFormat="1" x14ac:dyDescent="0.3"/>
    <row r="10645" s="3" customFormat="1" x14ac:dyDescent="0.3"/>
    <row r="10646" s="3" customFormat="1" x14ac:dyDescent="0.3"/>
    <row r="10647" s="3" customFormat="1" x14ac:dyDescent="0.3"/>
    <row r="10648" s="3" customFormat="1" x14ac:dyDescent="0.3"/>
    <row r="10649" s="3" customFormat="1" x14ac:dyDescent="0.3"/>
    <row r="10650" s="3" customFormat="1" x14ac:dyDescent="0.3"/>
    <row r="10651" s="3" customFormat="1" x14ac:dyDescent="0.3"/>
    <row r="10652" s="3" customFormat="1" x14ac:dyDescent="0.3"/>
    <row r="10653" s="3" customFormat="1" x14ac:dyDescent="0.3"/>
    <row r="10654" s="3" customFormat="1" x14ac:dyDescent="0.3"/>
    <row r="10655" s="3" customFormat="1" x14ac:dyDescent="0.3"/>
    <row r="10656" s="3" customFormat="1" x14ac:dyDescent="0.3"/>
    <row r="10657" s="3" customFormat="1" x14ac:dyDescent="0.3"/>
    <row r="10658" s="3" customFormat="1" x14ac:dyDescent="0.3"/>
    <row r="10659" s="3" customFormat="1" x14ac:dyDescent="0.3"/>
    <row r="10660" s="3" customFormat="1" x14ac:dyDescent="0.3"/>
    <row r="10661" s="3" customFormat="1" x14ac:dyDescent="0.3"/>
    <row r="10662" s="3" customFormat="1" x14ac:dyDescent="0.3"/>
    <row r="10663" s="3" customFormat="1" x14ac:dyDescent="0.3"/>
    <row r="10664" s="3" customFormat="1" x14ac:dyDescent="0.3"/>
    <row r="10665" s="3" customFormat="1" x14ac:dyDescent="0.3"/>
    <row r="10666" s="3" customFormat="1" x14ac:dyDescent="0.3"/>
    <row r="10667" s="3" customFormat="1" x14ac:dyDescent="0.3"/>
    <row r="10668" s="3" customFormat="1" x14ac:dyDescent="0.3"/>
    <row r="10669" s="3" customFormat="1" x14ac:dyDescent="0.3"/>
    <row r="10670" s="3" customFormat="1" x14ac:dyDescent="0.3"/>
    <row r="10671" s="3" customFormat="1" x14ac:dyDescent="0.3"/>
    <row r="10672" s="3" customFormat="1" x14ac:dyDescent="0.3"/>
    <row r="10673" s="3" customFormat="1" x14ac:dyDescent="0.3"/>
    <row r="10674" s="3" customFormat="1" x14ac:dyDescent="0.3"/>
    <row r="10675" s="3" customFormat="1" x14ac:dyDescent="0.3"/>
    <row r="10676" s="3" customFormat="1" x14ac:dyDescent="0.3"/>
    <row r="10677" s="3" customFormat="1" x14ac:dyDescent="0.3"/>
    <row r="10678" s="3" customFormat="1" x14ac:dyDescent="0.3"/>
    <row r="10679" s="3" customFormat="1" x14ac:dyDescent="0.3"/>
    <row r="10680" s="3" customFormat="1" x14ac:dyDescent="0.3"/>
    <row r="10681" s="3" customFormat="1" x14ac:dyDescent="0.3"/>
    <row r="10682" s="3" customFormat="1" x14ac:dyDescent="0.3"/>
    <row r="10683" s="3" customFormat="1" x14ac:dyDescent="0.3"/>
    <row r="10684" s="3" customFormat="1" x14ac:dyDescent="0.3"/>
    <row r="10685" s="3" customFormat="1" x14ac:dyDescent="0.3"/>
    <row r="10686" s="3" customFormat="1" x14ac:dyDescent="0.3"/>
    <row r="10687" s="3" customFormat="1" x14ac:dyDescent="0.3"/>
    <row r="10688" s="3" customFormat="1" x14ac:dyDescent="0.3"/>
    <row r="10689" s="3" customFormat="1" x14ac:dyDescent="0.3"/>
    <row r="10690" s="3" customFormat="1" x14ac:dyDescent="0.3"/>
    <row r="10691" s="3" customFormat="1" x14ac:dyDescent="0.3"/>
    <row r="10692" s="3" customFormat="1" x14ac:dyDescent="0.3"/>
    <row r="10693" s="3" customFormat="1" x14ac:dyDescent="0.3"/>
    <row r="10694" s="3" customFormat="1" x14ac:dyDescent="0.3"/>
    <row r="10695" s="3" customFormat="1" x14ac:dyDescent="0.3"/>
    <row r="10696" s="3" customFormat="1" x14ac:dyDescent="0.3"/>
    <row r="10697" s="3" customFormat="1" x14ac:dyDescent="0.3"/>
    <row r="10698" s="3" customFormat="1" x14ac:dyDescent="0.3"/>
    <row r="10699" s="3" customFormat="1" x14ac:dyDescent="0.3"/>
    <row r="10700" s="3" customFormat="1" x14ac:dyDescent="0.3"/>
    <row r="10701" s="3" customFormat="1" x14ac:dyDescent="0.3"/>
    <row r="10702" s="3" customFormat="1" x14ac:dyDescent="0.3"/>
    <row r="10703" s="3" customFormat="1" x14ac:dyDescent="0.3"/>
    <row r="10704" s="3" customFormat="1" x14ac:dyDescent="0.3"/>
    <row r="10705" s="3" customFormat="1" x14ac:dyDescent="0.3"/>
    <row r="10706" s="3" customFormat="1" x14ac:dyDescent="0.3"/>
    <row r="10707" s="3" customFormat="1" x14ac:dyDescent="0.3"/>
    <row r="10708" s="3" customFormat="1" x14ac:dyDescent="0.3"/>
    <row r="10709" s="3" customFormat="1" x14ac:dyDescent="0.3"/>
    <row r="10710" s="3" customFormat="1" x14ac:dyDescent="0.3"/>
    <row r="10711" s="3" customFormat="1" x14ac:dyDescent="0.3"/>
    <row r="10712" s="3" customFormat="1" x14ac:dyDescent="0.3"/>
    <row r="10713" s="3" customFormat="1" x14ac:dyDescent="0.3"/>
    <row r="10714" s="3" customFormat="1" x14ac:dyDescent="0.3"/>
    <row r="10715" s="3" customFormat="1" x14ac:dyDescent="0.3"/>
    <row r="10716" s="3" customFormat="1" x14ac:dyDescent="0.3"/>
    <row r="10717" s="3" customFormat="1" x14ac:dyDescent="0.3"/>
    <row r="10718" s="3" customFormat="1" x14ac:dyDescent="0.3"/>
    <row r="10719" s="3" customFormat="1" x14ac:dyDescent="0.3"/>
    <row r="10720" s="3" customFormat="1" x14ac:dyDescent="0.3"/>
    <row r="10721" s="3" customFormat="1" x14ac:dyDescent="0.3"/>
    <row r="10722" s="3" customFormat="1" x14ac:dyDescent="0.3"/>
    <row r="10723" s="3" customFormat="1" x14ac:dyDescent="0.3"/>
    <row r="10724" s="3" customFormat="1" x14ac:dyDescent="0.3"/>
    <row r="10725" s="3" customFormat="1" x14ac:dyDescent="0.3"/>
    <row r="10726" s="3" customFormat="1" x14ac:dyDescent="0.3"/>
    <row r="10727" s="3" customFormat="1" x14ac:dyDescent="0.3"/>
    <row r="10728" s="3" customFormat="1" x14ac:dyDescent="0.3"/>
    <row r="10729" s="3" customFormat="1" x14ac:dyDescent="0.3"/>
    <row r="10730" s="3" customFormat="1" x14ac:dyDescent="0.3"/>
    <row r="10731" s="3" customFormat="1" x14ac:dyDescent="0.3"/>
    <row r="10732" s="3" customFormat="1" x14ac:dyDescent="0.3"/>
    <row r="10733" s="3" customFormat="1" x14ac:dyDescent="0.3"/>
    <row r="10734" s="3" customFormat="1" x14ac:dyDescent="0.3"/>
    <row r="10735" s="3" customFormat="1" x14ac:dyDescent="0.3"/>
    <row r="10736" s="3" customFormat="1" x14ac:dyDescent="0.3"/>
    <row r="10737" s="3" customFormat="1" x14ac:dyDescent="0.3"/>
    <row r="10738" s="3" customFormat="1" x14ac:dyDescent="0.3"/>
    <row r="10739" s="3" customFormat="1" x14ac:dyDescent="0.3"/>
    <row r="10740" s="3" customFormat="1" x14ac:dyDescent="0.3"/>
    <row r="10741" s="3" customFormat="1" x14ac:dyDescent="0.3"/>
    <row r="10742" s="3" customFormat="1" x14ac:dyDescent="0.3"/>
    <row r="10743" s="3" customFormat="1" x14ac:dyDescent="0.3"/>
    <row r="10744" s="3" customFormat="1" x14ac:dyDescent="0.3"/>
    <row r="10745" s="3" customFormat="1" x14ac:dyDescent="0.3"/>
    <row r="10746" s="3" customFormat="1" x14ac:dyDescent="0.3"/>
    <row r="10747" s="3" customFormat="1" x14ac:dyDescent="0.3"/>
    <row r="10748" s="3" customFormat="1" x14ac:dyDescent="0.3"/>
    <row r="10749" s="3" customFormat="1" x14ac:dyDescent="0.3"/>
    <row r="10750" s="3" customFormat="1" x14ac:dyDescent="0.3"/>
    <row r="10751" s="3" customFormat="1" x14ac:dyDescent="0.3"/>
    <row r="10752" s="3" customFormat="1" x14ac:dyDescent="0.3"/>
    <row r="10753" s="3" customFormat="1" x14ac:dyDescent="0.3"/>
    <row r="10754" s="3" customFormat="1" x14ac:dyDescent="0.3"/>
    <row r="10755" s="3" customFormat="1" x14ac:dyDescent="0.3"/>
    <row r="10756" s="3" customFormat="1" x14ac:dyDescent="0.3"/>
    <row r="10757" s="3" customFormat="1" x14ac:dyDescent="0.3"/>
    <row r="10758" s="3" customFormat="1" x14ac:dyDescent="0.3"/>
    <row r="10759" s="3" customFormat="1" x14ac:dyDescent="0.3"/>
    <row r="10760" s="3" customFormat="1" x14ac:dyDescent="0.3"/>
    <row r="10761" s="3" customFormat="1" x14ac:dyDescent="0.3"/>
    <row r="10762" s="3" customFormat="1" x14ac:dyDescent="0.3"/>
    <row r="10763" s="3" customFormat="1" x14ac:dyDescent="0.3"/>
    <row r="10764" s="3" customFormat="1" x14ac:dyDescent="0.3"/>
    <row r="10765" s="3" customFormat="1" x14ac:dyDescent="0.3"/>
    <row r="10766" s="3" customFormat="1" x14ac:dyDescent="0.3"/>
    <row r="10767" s="3" customFormat="1" x14ac:dyDescent="0.3"/>
    <row r="10768" s="3" customFormat="1" x14ac:dyDescent="0.3"/>
    <row r="10769" s="3" customFormat="1" x14ac:dyDescent="0.3"/>
    <row r="10770" s="3" customFormat="1" x14ac:dyDescent="0.3"/>
    <row r="10771" s="3" customFormat="1" x14ac:dyDescent="0.3"/>
    <row r="10772" s="3" customFormat="1" x14ac:dyDescent="0.3"/>
    <row r="10773" s="3" customFormat="1" x14ac:dyDescent="0.3"/>
    <row r="10774" s="3" customFormat="1" x14ac:dyDescent="0.3"/>
    <row r="10775" s="3" customFormat="1" x14ac:dyDescent="0.3"/>
    <row r="10776" s="3" customFormat="1" x14ac:dyDescent="0.3"/>
    <row r="10777" s="3" customFormat="1" x14ac:dyDescent="0.3"/>
    <row r="10778" s="3" customFormat="1" x14ac:dyDescent="0.3"/>
    <row r="10779" s="3" customFormat="1" x14ac:dyDescent="0.3"/>
    <row r="10780" s="3" customFormat="1" x14ac:dyDescent="0.3"/>
    <row r="10781" s="3" customFormat="1" x14ac:dyDescent="0.3"/>
    <row r="10782" s="3" customFormat="1" x14ac:dyDescent="0.3"/>
    <row r="10783" s="3" customFormat="1" x14ac:dyDescent="0.3"/>
    <row r="10784" s="3" customFormat="1" x14ac:dyDescent="0.3"/>
    <row r="10785" s="3" customFormat="1" x14ac:dyDescent="0.3"/>
    <row r="10786" s="3" customFormat="1" x14ac:dyDescent="0.3"/>
    <row r="10787" s="3" customFormat="1" x14ac:dyDescent="0.3"/>
    <row r="10788" s="3" customFormat="1" x14ac:dyDescent="0.3"/>
    <row r="10789" s="3" customFormat="1" x14ac:dyDescent="0.3"/>
    <row r="10790" s="3" customFormat="1" x14ac:dyDescent="0.3"/>
    <row r="10791" s="3" customFormat="1" x14ac:dyDescent="0.3"/>
    <row r="10792" s="3" customFormat="1" x14ac:dyDescent="0.3"/>
    <row r="10793" s="3" customFormat="1" x14ac:dyDescent="0.3"/>
    <row r="10794" s="3" customFormat="1" x14ac:dyDescent="0.3"/>
    <row r="10795" s="3" customFormat="1" x14ac:dyDescent="0.3"/>
    <row r="10796" s="3" customFormat="1" x14ac:dyDescent="0.3"/>
    <row r="10797" s="3" customFormat="1" x14ac:dyDescent="0.3"/>
    <row r="10798" s="3" customFormat="1" x14ac:dyDescent="0.3"/>
    <row r="10799" s="3" customFormat="1" x14ac:dyDescent="0.3"/>
    <row r="10800" s="3" customFormat="1" x14ac:dyDescent="0.3"/>
    <row r="10801" s="3" customFormat="1" x14ac:dyDescent="0.3"/>
    <row r="10802" s="3" customFormat="1" x14ac:dyDescent="0.3"/>
    <row r="10803" s="3" customFormat="1" x14ac:dyDescent="0.3"/>
    <row r="10804" s="3" customFormat="1" x14ac:dyDescent="0.3"/>
    <row r="10805" s="3" customFormat="1" x14ac:dyDescent="0.3"/>
    <row r="10806" s="3" customFormat="1" x14ac:dyDescent="0.3"/>
    <row r="10807" s="3" customFormat="1" x14ac:dyDescent="0.3"/>
    <row r="10808" s="3" customFormat="1" x14ac:dyDescent="0.3"/>
    <row r="10809" s="3" customFormat="1" x14ac:dyDescent="0.3"/>
    <row r="10810" s="3" customFormat="1" x14ac:dyDescent="0.3"/>
    <row r="10811" s="3" customFormat="1" x14ac:dyDescent="0.3"/>
    <row r="10812" s="3" customFormat="1" x14ac:dyDescent="0.3"/>
    <row r="10813" s="3" customFormat="1" x14ac:dyDescent="0.3"/>
    <row r="10814" s="3" customFormat="1" x14ac:dyDescent="0.3"/>
    <row r="10815" s="3" customFormat="1" x14ac:dyDescent="0.3"/>
    <row r="10816" s="3" customFormat="1" x14ac:dyDescent="0.3"/>
    <row r="10817" s="3" customFormat="1" x14ac:dyDescent="0.3"/>
    <row r="10818" s="3" customFormat="1" x14ac:dyDescent="0.3"/>
    <row r="10819" s="3" customFormat="1" x14ac:dyDescent="0.3"/>
    <row r="10820" s="3" customFormat="1" x14ac:dyDescent="0.3"/>
    <row r="10821" s="3" customFormat="1" x14ac:dyDescent="0.3"/>
    <row r="10822" s="3" customFormat="1" x14ac:dyDescent="0.3"/>
    <row r="10823" s="3" customFormat="1" x14ac:dyDescent="0.3"/>
    <row r="10824" s="3" customFormat="1" x14ac:dyDescent="0.3"/>
    <row r="10825" s="3" customFormat="1" x14ac:dyDescent="0.3"/>
    <row r="10826" s="3" customFormat="1" x14ac:dyDescent="0.3"/>
    <row r="10827" s="3" customFormat="1" x14ac:dyDescent="0.3"/>
    <row r="10828" s="3" customFormat="1" x14ac:dyDescent="0.3"/>
    <row r="10829" s="3" customFormat="1" x14ac:dyDescent="0.3"/>
    <row r="10830" s="3" customFormat="1" x14ac:dyDescent="0.3"/>
    <row r="10831" s="3" customFormat="1" x14ac:dyDescent="0.3"/>
    <row r="10832" s="3" customFormat="1" x14ac:dyDescent="0.3"/>
    <row r="10833" s="3" customFormat="1" x14ac:dyDescent="0.3"/>
    <row r="10834" s="3" customFormat="1" x14ac:dyDescent="0.3"/>
    <row r="10835" s="3" customFormat="1" x14ac:dyDescent="0.3"/>
    <row r="10836" s="3" customFormat="1" x14ac:dyDescent="0.3"/>
    <row r="10837" s="3" customFormat="1" x14ac:dyDescent="0.3"/>
    <row r="10838" s="3" customFormat="1" x14ac:dyDescent="0.3"/>
    <row r="10839" s="3" customFormat="1" x14ac:dyDescent="0.3"/>
    <row r="10840" s="3" customFormat="1" x14ac:dyDescent="0.3"/>
    <row r="10841" s="3" customFormat="1" x14ac:dyDescent="0.3"/>
    <row r="10842" s="3" customFormat="1" x14ac:dyDescent="0.3"/>
    <row r="10843" s="3" customFormat="1" x14ac:dyDescent="0.3"/>
    <row r="10844" s="3" customFormat="1" x14ac:dyDescent="0.3"/>
    <row r="10845" s="3" customFormat="1" x14ac:dyDescent="0.3"/>
    <row r="10846" s="3" customFormat="1" x14ac:dyDescent="0.3"/>
    <row r="10847" s="3" customFormat="1" x14ac:dyDescent="0.3"/>
    <row r="10848" s="3" customFormat="1" x14ac:dyDescent="0.3"/>
    <row r="10849" s="3" customFormat="1" x14ac:dyDescent="0.3"/>
    <row r="10850" s="3" customFormat="1" x14ac:dyDescent="0.3"/>
    <row r="10851" s="3" customFormat="1" x14ac:dyDescent="0.3"/>
    <row r="10852" s="3" customFormat="1" x14ac:dyDescent="0.3"/>
    <row r="10853" s="3" customFormat="1" x14ac:dyDescent="0.3"/>
    <row r="10854" s="3" customFormat="1" x14ac:dyDescent="0.3"/>
    <row r="10855" s="3" customFormat="1" x14ac:dyDescent="0.3"/>
    <row r="10856" s="3" customFormat="1" x14ac:dyDescent="0.3"/>
    <row r="10857" s="3" customFormat="1" x14ac:dyDescent="0.3"/>
    <row r="10858" s="3" customFormat="1" x14ac:dyDescent="0.3"/>
    <row r="10859" s="3" customFormat="1" x14ac:dyDescent="0.3"/>
    <row r="10860" s="3" customFormat="1" x14ac:dyDescent="0.3"/>
    <row r="10861" s="3" customFormat="1" x14ac:dyDescent="0.3"/>
    <row r="10862" s="3" customFormat="1" x14ac:dyDescent="0.3"/>
    <row r="10863" s="3" customFormat="1" x14ac:dyDescent="0.3"/>
    <row r="10864" s="3" customFormat="1" x14ac:dyDescent="0.3"/>
    <row r="10865" s="3" customFormat="1" x14ac:dyDescent="0.3"/>
    <row r="10866" s="3" customFormat="1" x14ac:dyDescent="0.3"/>
    <row r="10867" s="3" customFormat="1" x14ac:dyDescent="0.3"/>
    <row r="10868" s="3" customFormat="1" x14ac:dyDescent="0.3"/>
    <row r="10869" s="3" customFormat="1" x14ac:dyDescent="0.3"/>
    <row r="10870" s="3" customFormat="1" x14ac:dyDescent="0.3"/>
    <row r="10871" s="3" customFormat="1" x14ac:dyDescent="0.3"/>
    <row r="10872" s="3" customFormat="1" x14ac:dyDescent="0.3"/>
    <row r="10873" s="3" customFormat="1" x14ac:dyDescent="0.3"/>
    <row r="10874" s="3" customFormat="1" x14ac:dyDescent="0.3"/>
    <row r="10875" s="3" customFormat="1" x14ac:dyDescent="0.3"/>
    <row r="10876" s="3" customFormat="1" x14ac:dyDescent="0.3"/>
    <row r="10877" s="3" customFormat="1" x14ac:dyDescent="0.3"/>
    <row r="10878" s="3" customFormat="1" x14ac:dyDescent="0.3"/>
    <row r="10879" s="3" customFormat="1" x14ac:dyDescent="0.3"/>
    <row r="10880" s="3" customFormat="1" x14ac:dyDescent="0.3"/>
    <row r="10881" s="3" customFormat="1" x14ac:dyDescent="0.3"/>
    <row r="10882" s="3" customFormat="1" x14ac:dyDescent="0.3"/>
    <row r="10883" s="3" customFormat="1" x14ac:dyDescent="0.3"/>
    <row r="10884" s="3" customFormat="1" x14ac:dyDescent="0.3"/>
    <row r="10885" s="3" customFormat="1" x14ac:dyDescent="0.3"/>
    <row r="10886" s="3" customFormat="1" x14ac:dyDescent="0.3"/>
    <row r="10887" s="3" customFormat="1" x14ac:dyDescent="0.3"/>
    <row r="10888" s="3" customFormat="1" x14ac:dyDescent="0.3"/>
    <row r="10889" s="3" customFormat="1" x14ac:dyDescent="0.3"/>
    <row r="10890" s="3" customFormat="1" x14ac:dyDescent="0.3"/>
    <row r="10891" s="3" customFormat="1" x14ac:dyDescent="0.3"/>
    <row r="10892" s="3" customFormat="1" x14ac:dyDescent="0.3"/>
    <row r="10893" s="3" customFormat="1" x14ac:dyDescent="0.3"/>
    <row r="10894" s="3" customFormat="1" x14ac:dyDescent="0.3"/>
    <row r="10895" s="3" customFormat="1" x14ac:dyDescent="0.3"/>
    <row r="10896" s="3" customFormat="1" x14ac:dyDescent="0.3"/>
    <row r="10897" s="3" customFormat="1" x14ac:dyDescent="0.3"/>
    <row r="10898" s="3" customFormat="1" x14ac:dyDescent="0.3"/>
    <row r="10899" s="3" customFormat="1" x14ac:dyDescent="0.3"/>
    <row r="10900" s="3" customFormat="1" x14ac:dyDescent="0.3"/>
    <row r="10901" s="3" customFormat="1" x14ac:dyDescent="0.3"/>
    <row r="10902" s="3" customFormat="1" x14ac:dyDescent="0.3"/>
    <row r="10903" s="3" customFormat="1" x14ac:dyDescent="0.3"/>
    <row r="10904" s="3" customFormat="1" x14ac:dyDescent="0.3"/>
    <row r="10905" s="3" customFormat="1" x14ac:dyDescent="0.3"/>
    <row r="10906" s="3" customFormat="1" x14ac:dyDescent="0.3"/>
    <row r="10907" s="3" customFormat="1" x14ac:dyDescent="0.3"/>
    <row r="10908" s="3" customFormat="1" x14ac:dyDescent="0.3"/>
    <row r="10909" s="3" customFormat="1" x14ac:dyDescent="0.3"/>
    <row r="10910" s="3" customFormat="1" x14ac:dyDescent="0.3"/>
    <row r="10911" s="3" customFormat="1" x14ac:dyDescent="0.3"/>
    <row r="10912" s="3" customFormat="1" x14ac:dyDescent="0.3"/>
    <row r="10913" s="3" customFormat="1" x14ac:dyDescent="0.3"/>
    <row r="10914" s="3" customFormat="1" x14ac:dyDescent="0.3"/>
    <row r="10915" s="3" customFormat="1" x14ac:dyDescent="0.3"/>
    <row r="10916" s="3" customFormat="1" x14ac:dyDescent="0.3"/>
    <row r="10917" s="3" customFormat="1" x14ac:dyDescent="0.3"/>
    <row r="10918" s="3" customFormat="1" x14ac:dyDescent="0.3"/>
    <row r="10919" s="3" customFormat="1" x14ac:dyDescent="0.3"/>
    <row r="10920" s="3" customFormat="1" x14ac:dyDescent="0.3"/>
    <row r="10921" s="3" customFormat="1" x14ac:dyDescent="0.3"/>
    <row r="10922" s="3" customFormat="1" x14ac:dyDescent="0.3"/>
    <row r="10923" s="3" customFormat="1" x14ac:dyDescent="0.3"/>
    <row r="10924" s="3" customFormat="1" x14ac:dyDescent="0.3"/>
    <row r="10925" s="3" customFormat="1" x14ac:dyDescent="0.3"/>
    <row r="10926" s="3" customFormat="1" x14ac:dyDescent="0.3"/>
    <row r="10927" s="3" customFormat="1" x14ac:dyDescent="0.3"/>
    <row r="10928" s="3" customFormat="1" x14ac:dyDescent="0.3"/>
    <row r="10929" s="3" customFormat="1" x14ac:dyDescent="0.3"/>
    <row r="10930" s="3" customFormat="1" x14ac:dyDescent="0.3"/>
    <row r="10931" s="3" customFormat="1" x14ac:dyDescent="0.3"/>
    <row r="10932" s="3" customFormat="1" x14ac:dyDescent="0.3"/>
    <row r="10933" s="3" customFormat="1" x14ac:dyDescent="0.3"/>
    <row r="10934" s="3" customFormat="1" x14ac:dyDescent="0.3"/>
    <row r="10935" s="3" customFormat="1" x14ac:dyDescent="0.3"/>
    <row r="10936" s="3" customFormat="1" x14ac:dyDescent="0.3"/>
    <row r="10937" s="3" customFormat="1" x14ac:dyDescent="0.3"/>
    <row r="10938" s="3" customFormat="1" x14ac:dyDescent="0.3"/>
    <row r="10939" s="3" customFormat="1" x14ac:dyDescent="0.3"/>
    <row r="10940" s="3" customFormat="1" x14ac:dyDescent="0.3"/>
    <row r="10941" s="3" customFormat="1" x14ac:dyDescent="0.3"/>
    <row r="10942" s="3" customFormat="1" x14ac:dyDescent="0.3"/>
    <row r="10943" s="3" customFormat="1" x14ac:dyDescent="0.3"/>
    <row r="10944" s="3" customFormat="1" x14ac:dyDescent="0.3"/>
    <row r="10945" s="3" customFormat="1" x14ac:dyDescent="0.3"/>
    <row r="10946" s="3" customFormat="1" x14ac:dyDescent="0.3"/>
    <row r="10947" s="3" customFormat="1" x14ac:dyDescent="0.3"/>
    <row r="10948" s="3" customFormat="1" x14ac:dyDescent="0.3"/>
    <row r="10949" s="3" customFormat="1" x14ac:dyDescent="0.3"/>
    <row r="10950" s="3" customFormat="1" x14ac:dyDescent="0.3"/>
    <row r="10951" s="3" customFormat="1" x14ac:dyDescent="0.3"/>
    <row r="10952" s="3" customFormat="1" x14ac:dyDescent="0.3"/>
    <row r="10953" s="3" customFormat="1" x14ac:dyDescent="0.3"/>
    <row r="10954" s="3" customFormat="1" x14ac:dyDescent="0.3"/>
    <row r="10955" s="3" customFormat="1" x14ac:dyDescent="0.3"/>
    <row r="10956" s="3" customFormat="1" x14ac:dyDescent="0.3"/>
    <row r="10957" s="3" customFormat="1" x14ac:dyDescent="0.3"/>
    <row r="10958" s="3" customFormat="1" x14ac:dyDescent="0.3"/>
    <row r="10959" s="3" customFormat="1" x14ac:dyDescent="0.3"/>
    <row r="10960" s="3" customFormat="1" x14ac:dyDescent="0.3"/>
    <row r="10961" s="3" customFormat="1" x14ac:dyDescent="0.3"/>
    <row r="10962" s="3" customFormat="1" x14ac:dyDescent="0.3"/>
    <row r="10963" s="3" customFormat="1" x14ac:dyDescent="0.3"/>
    <row r="10964" s="3" customFormat="1" x14ac:dyDescent="0.3"/>
    <row r="10965" s="3" customFormat="1" x14ac:dyDescent="0.3"/>
    <row r="10966" s="3" customFormat="1" x14ac:dyDescent="0.3"/>
    <row r="10967" s="3" customFormat="1" x14ac:dyDescent="0.3"/>
    <row r="10968" s="3" customFormat="1" x14ac:dyDescent="0.3"/>
    <row r="10969" s="3" customFormat="1" x14ac:dyDescent="0.3"/>
    <row r="10970" s="3" customFormat="1" x14ac:dyDescent="0.3"/>
    <row r="10971" s="3" customFormat="1" x14ac:dyDescent="0.3"/>
    <row r="10972" s="3" customFormat="1" x14ac:dyDescent="0.3"/>
    <row r="10973" s="3" customFormat="1" x14ac:dyDescent="0.3"/>
    <row r="10974" s="3" customFormat="1" x14ac:dyDescent="0.3"/>
    <row r="10975" s="3" customFormat="1" x14ac:dyDescent="0.3"/>
    <row r="10976" s="3" customFormat="1" x14ac:dyDescent="0.3"/>
    <row r="10977" s="3" customFormat="1" x14ac:dyDescent="0.3"/>
    <row r="10978" s="3" customFormat="1" x14ac:dyDescent="0.3"/>
    <row r="10979" s="3" customFormat="1" x14ac:dyDescent="0.3"/>
    <row r="10980" s="3" customFormat="1" x14ac:dyDescent="0.3"/>
    <row r="10981" s="3" customFormat="1" x14ac:dyDescent="0.3"/>
    <row r="10982" s="3" customFormat="1" x14ac:dyDescent="0.3"/>
    <row r="10983" s="3" customFormat="1" x14ac:dyDescent="0.3"/>
    <row r="10984" s="3" customFormat="1" x14ac:dyDescent="0.3"/>
    <row r="10985" s="3" customFormat="1" x14ac:dyDescent="0.3"/>
    <row r="10986" s="3" customFormat="1" x14ac:dyDescent="0.3"/>
    <row r="10987" s="3" customFormat="1" x14ac:dyDescent="0.3"/>
    <row r="10988" s="3" customFormat="1" x14ac:dyDescent="0.3"/>
    <row r="10989" s="3" customFormat="1" x14ac:dyDescent="0.3"/>
    <row r="10990" s="3" customFormat="1" x14ac:dyDescent="0.3"/>
    <row r="10991" s="3" customFormat="1" x14ac:dyDescent="0.3"/>
    <row r="10992" s="3" customFormat="1" x14ac:dyDescent="0.3"/>
    <row r="10993" s="3" customFormat="1" x14ac:dyDescent="0.3"/>
    <row r="10994" s="3" customFormat="1" x14ac:dyDescent="0.3"/>
    <row r="10995" s="3" customFormat="1" x14ac:dyDescent="0.3"/>
    <row r="10996" s="3" customFormat="1" x14ac:dyDescent="0.3"/>
    <row r="10997" s="3" customFormat="1" x14ac:dyDescent="0.3"/>
    <row r="10998" s="3" customFormat="1" x14ac:dyDescent="0.3"/>
    <row r="10999" s="3" customFormat="1" x14ac:dyDescent="0.3"/>
    <row r="11000" s="3" customFormat="1" x14ac:dyDescent="0.3"/>
    <row r="11001" s="3" customFormat="1" x14ac:dyDescent="0.3"/>
    <row r="11002" s="3" customFormat="1" x14ac:dyDescent="0.3"/>
    <row r="11003" s="3" customFormat="1" x14ac:dyDescent="0.3"/>
    <row r="11004" s="3" customFormat="1" x14ac:dyDescent="0.3"/>
    <row r="11005" s="3" customFormat="1" x14ac:dyDescent="0.3"/>
    <row r="11006" s="3" customFormat="1" x14ac:dyDescent="0.3"/>
    <row r="11007" s="3" customFormat="1" x14ac:dyDescent="0.3"/>
    <row r="11008" s="3" customFormat="1" x14ac:dyDescent="0.3"/>
    <row r="11009" s="3" customFormat="1" x14ac:dyDescent="0.3"/>
    <row r="11010" s="3" customFormat="1" x14ac:dyDescent="0.3"/>
    <row r="11011" s="3" customFormat="1" x14ac:dyDescent="0.3"/>
    <row r="11012" s="3" customFormat="1" x14ac:dyDescent="0.3"/>
    <row r="11013" s="3" customFormat="1" x14ac:dyDescent="0.3"/>
    <row r="11014" s="3" customFormat="1" x14ac:dyDescent="0.3"/>
    <row r="11015" s="3" customFormat="1" x14ac:dyDescent="0.3"/>
    <row r="11016" s="3" customFormat="1" x14ac:dyDescent="0.3"/>
    <row r="11017" s="3" customFormat="1" x14ac:dyDescent="0.3"/>
    <row r="11018" s="3" customFormat="1" x14ac:dyDescent="0.3"/>
    <row r="11019" s="3" customFormat="1" x14ac:dyDescent="0.3"/>
    <row r="11020" s="3" customFormat="1" x14ac:dyDescent="0.3"/>
    <row r="11021" s="3" customFormat="1" x14ac:dyDescent="0.3"/>
    <row r="11022" s="3" customFormat="1" x14ac:dyDescent="0.3"/>
    <row r="11023" s="3" customFormat="1" x14ac:dyDescent="0.3"/>
    <row r="11024" s="3" customFormat="1" x14ac:dyDescent="0.3"/>
    <row r="11025" s="3" customFormat="1" x14ac:dyDescent="0.3"/>
    <row r="11026" s="3" customFormat="1" x14ac:dyDescent="0.3"/>
    <row r="11027" s="3" customFormat="1" x14ac:dyDescent="0.3"/>
    <row r="11028" s="3" customFormat="1" x14ac:dyDescent="0.3"/>
    <row r="11029" s="3" customFormat="1" x14ac:dyDescent="0.3"/>
    <row r="11030" s="3" customFormat="1" x14ac:dyDescent="0.3"/>
    <row r="11031" s="3" customFormat="1" x14ac:dyDescent="0.3"/>
    <row r="11032" s="3" customFormat="1" x14ac:dyDescent="0.3"/>
    <row r="11033" s="3" customFormat="1" x14ac:dyDescent="0.3"/>
    <row r="11034" s="3" customFormat="1" x14ac:dyDescent="0.3"/>
    <row r="11035" s="3" customFormat="1" x14ac:dyDescent="0.3"/>
    <row r="11036" s="3" customFormat="1" x14ac:dyDescent="0.3"/>
    <row r="11037" s="3" customFormat="1" x14ac:dyDescent="0.3"/>
    <row r="11038" s="3" customFormat="1" x14ac:dyDescent="0.3"/>
    <row r="11039" s="3" customFormat="1" x14ac:dyDescent="0.3"/>
    <row r="11040" s="3" customFormat="1" x14ac:dyDescent="0.3"/>
    <row r="11041" s="3" customFormat="1" x14ac:dyDescent="0.3"/>
    <row r="11042" s="3" customFormat="1" x14ac:dyDescent="0.3"/>
    <row r="11043" s="3" customFormat="1" x14ac:dyDescent="0.3"/>
    <row r="11044" s="3" customFormat="1" x14ac:dyDescent="0.3"/>
    <row r="11045" s="3" customFormat="1" x14ac:dyDescent="0.3"/>
    <row r="11046" s="3" customFormat="1" x14ac:dyDescent="0.3"/>
    <row r="11047" s="3" customFormat="1" x14ac:dyDescent="0.3"/>
    <row r="11048" s="3" customFormat="1" x14ac:dyDescent="0.3"/>
    <row r="11049" s="3" customFormat="1" x14ac:dyDescent="0.3"/>
    <row r="11050" s="3" customFormat="1" x14ac:dyDescent="0.3"/>
    <row r="11051" s="3" customFormat="1" x14ac:dyDescent="0.3"/>
    <row r="11052" s="3" customFormat="1" x14ac:dyDescent="0.3"/>
    <row r="11053" s="3" customFormat="1" x14ac:dyDescent="0.3"/>
    <row r="11054" s="3" customFormat="1" x14ac:dyDescent="0.3"/>
    <row r="11055" s="3" customFormat="1" x14ac:dyDescent="0.3"/>
    <row r="11056" s="3" customFormat="1" x14ac:dyDescent="0.3"/>
    <row r="11057" s="3" customFormat="1" x14ac:dyDescent="0.3"/>
    <row r="11058" s="3" customFormat="1" x14ac:dyDescent="0.3"/>
    <row r="11059" s="3" customFormat="1" x14ac:dyDescent="0.3"/>
    <row r="11060" s="3" customFormat="1" x14ac:dyDescent="0.3"/>
    <row r="11061" s="3" customFormat="1" x14ac:dyDescent="0.3"/>
    <row r="11062" s="3" customFormat="1" x14ac:dyDescent="0.3"/>
    <row r="11063" s="3" customFormat="1" x14ac:dyDescent="0.3"/>
    <row r="11064" s="3" customFormat="1" x14ac:dyDescent="0.3"/>
    <row r="11065" s="3" customFormat="1" x14ac:dyDescent="0.3"/>
    <row r="11066" s="3" customFormat="1" x14ac:dyDescent="0.3"/>
    <row r="11067" s="3" customFormat="1" x14ac:dyDescent="0.3"/>
    <row r="11068" s="3" customFormat="1" x14ac:dyDescent="0.3"/>
    <row r="11069" s="3" customFormat="1" x14ac:dyDescent="0.3"/>
    <row r="11070" s="3" customFormat="1" x14ac:dyDescent="0.3"/>
    <row r="11071" s="3" customFormat="1" x14ac:dyDescent="0.3"/>
    <row r="11072" s="3" customFormat="1" x14ac:dyDescent="0.3"/>
    <row r="11073" s="3" customFormat="1" x14ac:dyDescent="0.3"/>
    <row r="11074" s="3" customFormat="1" x14ac:dyDescent="0.3"/>
    <row r="11075" s="3" customFormat="1" x14ac:dyDescent="0.3"/>
    <row r="11076" s="3" customFormat="1" x14ac:dyDescent="0.3"/>
    <row r="11077" s="3" customFormat="1" x14ac:dyDescent="0.3"/>
    <row r="11078" s="3" customFormat="1" x14ac:dyDescent="0.3"/>
    <row r="11079" s="3" customFormat="1" x14ac:dyDescent="0.3"/>
    <row r="11080" s="3" customFormat="1" x14ac:dyDescent="0.3"/>
    <row r="11081" s="3" customFormat="1" x14ac:dyDescent="0.3"/>
    <row r="11082" s="3" customFormat="1" x14ac:dyDescent="0.3"/>
    <row r="11083" s="3" customFormat="1" x14ac:dyDescent="0.3"/>
    <row r="11084" s="3" customFormat="1" x14ac:dyDescent="0.3"/>
    <row r="11085" s="3" customFormat="1" x14ac:dyDescent="0.3"/>
    <row r="11086" s="3" customFormat="1" x14ac:dyDescent="0.3"/>
    <row r="11087" s="3" customFormat="1" x14ac:dyDescent="0.3"/>
    <row r="11088" s="3" customFormat="1" x14ac:dyDescent="0.3"/>
    <row r="11089" s="3" customFormat="1" x14ac:dyDescent="0.3"/>
    <row r="11090" s="3" customFormat="1" x14ac:dyDescent="0.3"/>
    <row r="11091" s="3" customFormat="1" x14ac:dyDescent="0.3"/>
    <row r="11092" s="3" customFormat="1" x14ac:dyDescent="0.3"/>
    <row r="11093" s="3" customFormat="1" x14ac:dyDescent="0.3"/>
    <row r="11094" s="3" customFormat="1" x14ac:dyDescent="0.3"/>
    <row r="11095" s="3" customFormat="1" x14ac:dyDescent="0.3"/>
    <row r="11096" s="3" customFormat="1" x14ac:dyDescent="0.3"/>
    <row r="11097" s="3" customFormat="1" x14ac:dyDescent="0.3"/>
    <row r="11098" s="3" customFormat="1" x14ac:dyDescent="0.3"/>
    <row r="11099" s="3" customFormat="1" x14ac:dyDescent="0.3"/>
    <row r="11100" s="3" customFormat="1" x14ac:dyDescent="0.3"/>
    <row r="11101" s="3" customFormat="1" x14ac:dyDescent="0.3"/>
    <row r="11102" s="3" customFormat="1" x14ac:dyDescent="0.3"/>
    <row r="11103" s="3" customFormat="1" x14ac:dyDescent="0.3"/>
    <row r="11104" s="3" customFormat="1" x14ac:dyDescent="0.3"/>
    <row r="11105" s="3" customFormat="1" x14ac:dyDescent="0.3"/>
    <row r="11106" s="3" customFormat="1" x14ac:dyDescent="0.3"/>
    <row r="11107" s="3" customFormat="1" x14ac:dyDescent="0.3"/>
    <row r="11108" s="3" customFormat="1" x14ac:dyDescent="0.3"/>
    <row r="11109" s="3" customFormat="1" x14ac:dyDescent="0.3"/>
    <row r="11110" s="3" customFormat="1" x14ac:dyDescent="0.3"/>
    <row r="11111" s="3" customFormat="1" x14ac:dyDescent="0.3"/>
    <row r="11112" s="3" customFormat="1" x14ac:dyDescent="0.3"/>
    <row r="11113" s="3" customFormat="1" x14ac:dyDescent="0.3"/>
    <row r="11114" s="3" customFormat="1" x14ac:dyDescent="0.3"/>
    <row r="11115" s="3" customFormat="1" x14ac:dyDescent="0.3"/>
    <row r="11116" s="3" customFormat="1" x14ac:dyDescent="0.3"/>
    <row r="11117" s="3" customFormat="1" x14ac:dyDescent="0.3"/>
    <row r="11118" s="3" customFormat="1" x14ac:dyDescent="0.3"/>
    <row r="11119" s="3" customFormat="1" x14ac:dyDescent="0.3"/>
    <row r="11120" s="3" customFormat="1" x14ac:dyDescent="0.3"/>
    <row r="11121" s="3" customFormat="1" x14ac:dyDescent="0.3"/>
    <row r="11122" s="3" customFormat="1" x14ac:dyDescent="0.3"/>
    <row r="11123" s="3" customFormat="1" x14ac:dyDescent="0.3"/>
    <row r="11124" s="3" customFormat="1" x14ac:dyDescent="0.3"/>
    <row r="11125" s="3" customFormat="1" x14ac:dyDescent="0.3"/>
    <row r="11126" s="3" customFormat="1" x14ac:dyDescent="0.3"/>
    <row r="11127" s="3" customFormat="1" x14ac:dyDescent="0.3"/>
    <row r="11128" s="3" customFormat="1" x14ac:dyDescent="0.3"/>
    <row r="11129" s="3" customFormat="1" x14ac:dyDescent="0.3"/>
    <row r="11130" s="3" customFormat="1" x14ac:dyDescent="0.3"/>
    <row r="11131" s="3" customFormat="1" x14ac:dyDescent="0.3"/>
    <row r="11132" s="3" customFormat="1" x14ac:dyDescent="0.3"/>
    <row r="11133" s="3" customFormat="1" x14ac:dyDescent="0.3"/>
    <row r="11134" s="3" customFormat="1" x14ac:dyDescent="0.3"/>
    <row r="11135" s="3" customFormat="1" x14ac:dyDescent="0.3"/>
    <row r="11136" s="3" customFormat="1" x14ac:dyDescent="0.3"/>
    <row r="11137" s="3" customFormat="1" x14ac:dyDescent="0.3"/>
    <row r="11138" s="3" customFormat="1" x14ac:dyDescent="0.3"/>
    <row r="11139" s="3" customFormat="1" x14ac:dyDescent="0.3"/>
    <row r="11140" s="3" customFormat="1" x14ac:dyDescent="0.3"/>
    <row r="11141" s="3" customFormat="1" x14ac:dyDescent="0.3"/>
    <row r="11142" s="3" customFormat="1" x14ac:dyDescent="0.3"/>
    <row r="11143" s="3" customFormat="1" x14ac:dyDescent="0.3"/>
    <row r="11144" s="3" customFormat="1" x14ac:dyDescent="0.3"/>
    <row r="11145" s="3" customFormat="1" x14ac:dyDescent="0.3"/>
    <row r="11146" s="3" customFormat="1" x14ac:dyDescent="0.3"/>
    <row r="11147" s="3" customFormat="1" x14ac:dyDescent="0.3"/>
    <row r="11148" s="3" customFormat="1" x14ac:dyDescent="0.3"/>
    <row r="11149" s="3" customFormat="1" x14ac:dyDescent="0.3"/>
    <row r="11150" s="3" customFormat="1" x14ac:dyDescent="0.3"/>
    <row r="11151" s="3" customFormat="1" x14ac:dyDescent="0.3"/>
    <row r="11152" s="3" customFormat="1" x14ac:dyDescent="0.3"/>
    <row r="11153" s="3" customFormat="1" x14ac:dyDescent="0.3"/>
    <row r="11154" s="3" customFormat="1" x14ac:dyDescent="0.3"/>
    <row r="11155" s="3" customFormat="1" x14ac:dyDescent="0.3"/>
    <row r="11156" s="3" customFormat="1" x14ac:dyDescent="0.3"/>
    <row r="11157" s="3" customFormat="1" x14ac:dyDescent="0.3"/>
    <row r="11158" s="3" customFormat="1" x14ac:dyDescent="0.3"/>
    <row r="11159" s="3" customFormat="1" x14ac:dyDescent="0.3"/>
    <row r="11160" s="3" customFormat="1" x14ac:dyDescent="0.3"/>
    <row r="11161" s="3" customFormat="1" x14ac:dyDescent="0.3"/>
    <row r="11162" s="3" customFormat="1" x14ac:dyDescent="0.3"/>
    <row r="11163" s="3" customFormat="1" x14ac:dyDescent="0.3"/>
    <row r="11164" s="3" customFormat="1" x14ac:dyDescent="0.3"/>
    <row r="11165" s="3" customFormat="1" x14ac:dyDescent="0.3"/>
    <row r="11166" s="3" customFormat="1" x14ac:dyDescent="0.3"/>
    <row r="11167" s="3" customFormat="1" x14ac:dyDescent="0.3"/>
    <row r="11168" s="3" customFormat="1" x14ac:dyDescent="0.3"/>
    <row r="11169" s="3" customFormat="1" x14ac:dyDescent="0.3"/>
    <row r="11170" s="3" customFormat="1" x14ac:dyDescent="0.3"/>
    <row r="11171" s="3" customFormat="1" x14ac:dyDescent="0.3"/>
    <row r="11172" s="3" customFormat="1" x14ac:dyDescent="0.3"/>
    <row r="11173" s="3" customFormat="1" x14ac:dyDescent="0.3"/>
    <row r="11174" s="3" customFormat="1" x14ac:dyDescent="0.3"/>
    <row r="11175" s="3" customFormat="1" x14ac:dyDescent="0.3"/>
    <row r="11176" s="3" customFormat="1" x14ac:dyDescent="0.3"/>
    <row r="11177" s="3" customFormat="1" x14ac:dyDescent="0.3"/>
    <row r="11178" s="3" customFormat="1" x14ac:dyDescent="0.3"/>
    <row r="11179" s="3" customFormat="1" x14ac:dyDescent="0.3"/>
    <row r="11180" s="3" customFormat="1" x14ac:dyDescent="0.3"/>
    <row r="11181" s="3" customFormat="1" x14ac:dyDescent="0.3"/>
    <row r="11182" s="3" customFormat="1" x14ac:dyDescent="0.3"/>
    <row r="11183" s="3" customFormat="1" x14ac:dyDescent="0.3"/>
    <row r="11184" s="3" customFormat="1" x14ac:dyDescent="0.3"/>
    <row r="11185" s="3" customFormat="1" x14ac:dyDescent="0.3"/>
    <row r="11186" s="3" customFormat="1" x14ac:dyDescent="0.3"/>
    <row r="11187" s="3" customFormat="1" x14ac:dyDescent="0.3"/>
    <row r="11188" s="3" customFormat="1" x14ac:dyDescent="0.3"/>
    <row r="11189" s="3" customFormat="1" x14ac:dyDescent="0.3"/>
    <row r="11190" s="3" customFormat="1" x14ac:dyDescent="0.3"/>
    <row r="11191" s="3" customFormat="1" x14ac:dyDescent="0.3"/>
    <row r="11192" s="3" customFormat="1" x14ac:dyDescent="0.3"/>
    <row r="11193" s="3" customFormat="1" x14ac:dyDescent="0.3"/>
    <row r="11194" s="3" customFormat="1" x14ac:dyDescent="0.3"/>
    <row r="11195" s="3" customFormat="1" x14ac:dyDescent="0.3"/>
    <row r="11196" s="3" customFormat="1" x14ac:dyDescent="0.3"/>
    <row r="11197" s="3" customFormat="1" x14ac:dyDescent="0.3"/>
    <row r="11198" s="3" customFormat="1" x14ac:dyDescent="0.3"/>
    <row r="11199" s="3" customFormat="1" x14ac:dyDescent="0.3"/>
    <row r="11200" s="3" customFormat="1" x14ac:dyDescent="0.3"/>
    <row r="11201" s="3" customFormat="1" x14ac:dyDescent="0.3"/>
    <row r="11202" s="3" customFormat="1" x14ac:dyDescent="0.3"/>
    <row r="11203" s="3" customFormat="1" x14ac:dyDescent="0.3"/>
    <row r="11204" s="3" customFormat="1" x14ac:dyDescent="0.3"/>
    <row r="11205" s="3" customFormat="1" x14ac:dyDescent="0.3"/>
    <row r="11206" s="3" customFormat="1" x14ac:dyDescent="0.3"/>
    <row r="11207" s="3" customFormat="1" x14ac:dyDescent="0.3"/>
    <row r="11208" s="3" customFormat="1" x14ac:dyDescent="0.3"/>
    <row r="11209" s="3" customFormat="1" x14ac:dyDescent="0.3"/>
    <row r="11210" s="3" customFormat="1" x14ac:dyDescent="0.3"/>
    <row r="11211" s="3" customFormat="1" x14ac:dyDescent="0.3"/>
    <row r="11212" s="3" customFormat="1" x14ac:dyDescent="0.3"/>
    <row r="11213" s="3" customFormat="1" x14ac:dyDescent="0.3"/>
    <row r="11214" s="3" customFormat="1" x14ac:dyDescent="0.3"/>
    <row r="11215" s="3" customFormat="1" x14ac:dyDescent="0.3"/>
    <row r="11216" s="3" customFormat="1" x14ac:dyDescent="0.3"/>
    <row r="11217" s="3" customFormat="1" x14ac:dyDescent="0.3"/>
    <row r="11218" s="3" customFormat="1" x14ac:dyDescent="0.3"/>
    <row r="11219" s="3" customFormat="1" x14ac:dyDescent="0.3"/>
    <row r="11220" s="3" customFormat="1" x14ac:dyDescent="0.3"/>
    <row r="11221" s="3" customFormat="1" x14ac:dyDescent="0.3"/>
    <row r="11222" s="3" customFormat="1" x14ac:dyDescent="0.3"/>
    <row r="11223" s="3" customFormat="1" x14ac:dyDescent="0.3"/>
    <row r="11224" s="3" customFormat="1" x14ac:dyDescent="0.3"/>
    <row r="11225" s="3" customFormat="1" x14ac:dyDescent="0.3"/>
    <row r="11226" s="3" customFormat="1" x14ac:dyDescent="0.3"/>
    <row r="11227" s="3" customFormat="1" x14ac:dyDescent="0.3"/>
    <row r="11228" s="3" customFormat="1" x14ac:dyDescent="0.3"/>
    <row r="11229" s="3" customFormat="1" x14ac:dyDescent="0.3"/>
    <row r="11230" s="3" customFormat="1" x14ac:dyDescent="0.3"/>
    <row r="11231" s="3" customFormat="1" x14ac:dyDescent="0.3"/>
    <row r="11232" s="3" customFormat="1" x14ac:dyDescent="0.3"/>
    <row r="11233" s="3" customFormat="1" x14ac:dyDescent="0.3"/>
    <row r="11234" s="3" customFormat="1" x14ac:dyDescent="0.3"/>
    <row r="11235" s="3" customFormat="1" x14ac:dyDescent="0.3"/>
    <row r="11236" s="3" customFormat="1" x14ac:dyDescent="0.3"/>
    <row r="11237" s="3" customFormat="1" x14ac:dyDescent="0.3"/>
    <row r="11238" s="3" customFormat="1" x14ac:dyDescent="0.3"/>
    <row r="11239" s="3" customFormat="1" x14ac:dyDescent="0.3"/>
    <row r="11240" s="3" customFormat="1" x14ac:dyDescent="0.3"/>
    <row r="11241" s="3" customFormat="1" x14ac:dyDescent="0.3"/>
    <row r="11242" s="3" customFormat="1" x14ac:dyDescent="0.3"/>
    <row r="11243" s="3" customFormat="1" x14ac:dyDescent="0.3"/>
    <row r="11244" s="3" customFormat="1" x14ac:dyDescent="0.3"/>
    <row r="11245" s="3" customFormat="1" x14ac:dyDescent="0.3"/>
    <row r="11246" s="3" customFormat="1" x14ac:dyDescent="0.3"/>
    <row r="11247" s="3" customFormat="1" x14ac:dyDescent="0.3"/>
    <row r="11248" s="3" customFormat="1" x14ac:dyDescent="0.3"/>
    <row r="11249" s="3" customFormat="1" x14ac:dyDescent="0.3"/>
    <row r="11250" s="3" customFormat="1" x14ac:dyDescent="0.3"/>
    <row r="11251" s="3" customFormat="1" x14ac:dyDescent="0.3"/>
    <row r="11252" s="3" customFormat="1" x14ac:dyDescent="0.3"/>
    <row r="11253" s="3" customFormat="1" x14ac:dyDescent="0.3"/>
    <row r="11254" s="3" customFormat="1" x14ac:dyDescent="0.3"/>
    <row r="11255" s="3" customFormat="1" x14ac:dyDescent="0.3"/>
    <row r="11256" s="3" customFormat="1" x14ac:dyDescent="0.3"/>
    <row r="11257" s="3" customFormat="1" x14ac:dyDescent="0.3"/>
    <row r="11258" s="3" customFormat="1" x14ac:dyDescent="0.3"/>
    <row r="11259" s="3" customFormat="1" x14ac:dyDescent="0.3"/>
    <row r="11260" s="3" customFormat="1" x14ac:dyDescent="0.3"/>
    <row r="11261" s="3" customFormat="1" x14ac:dyDescent="0.3"/>
    <row r="11262" s="3" customFormat="1" x14ac:dyDescent="0.3"/>
    <row r="11263" s="3" customFormat="1" x14ac:dyDescent="0.3"/>
    <row r="11264" s="3" customFormat="1" x14ac:dyDescent="0.3"/>
    <row r="11265" s="3" customFormat="1" x14ac:dyDescent="0.3"/>
    <row r="11266" s="3" customFormat="1" x14ac:dyDescent="0.3"/>
    <row r="11267" s="3" customFormat="1" x14ac:dyDescent="0.3"/>
    <row r="11268" s="3" customFormat="1" x14ac:dyDescent="0.3"/>
    <row r="11269" s="3" customFormat="1" x14ac:dyDescent="0.3"/>
    <row r="11270" s="3" customFormat="1" x14ac:dyDescent="0.3"/>
    <row r="11271" s="3" customFormat="1" x14ac:dyDescent="0.3"/>
    <row r="11272" s="3" customFormat="1" x14ac:dyDescent="0.3"/>
    <row r="11273" s="3" customFormat="1" x14ac:dyDescent="0.3"/>
    <row r="11274" s="3" customFormat="1" x14ac:dyDescent="0.3"/>
    <row r="11275" s="3" customFormat="1" x14ac:dyDescent="0.3"/>
    <row r="11276" s="3" customFormat="1" x14ac:dyDescent="0.3"/>
    <row r="11277" s="3" customFormat="1" x14ac:dyDescent="0.3"/>
    <row r="11278" s="3" customFormat="1" x14ac:dyDescent="0.3"/>
    <row r="11279" s="3" customFormat="1" x14ac:dyDescent="0.3"/>
    <row r="11280" s="3" customFormat="1" x14ac:dyDescent="0.3"/>
    <row r="11281" s="3" customFormat="1" x14ac:dyDescent="0.3"/>
    <row r="11282" s="3" customFormat="1" x14ac:dyDescent="0.3"/>
    <row r="11283" s="3" customFormat="1" x14ac:dyDescent="0.3"/>
    <row r="11284" s="3" customFormat="1" x14ac:dyDescent="0.3"/>
    <row r="11285" s="3" customFormat="1" x14ac:dyDescent="0.3"/>
    <row r="11286" s="3" customFormat="1" x14ac:dyDescent="0.3"/>
    <row r="11287" s="3" customFormat="1" x14ac:dyDescent="0.3"/>
    <row r="11288" s="3" customFormat="1" x14ac:dyDescent="0.3"/>
    <row r="11289" s="3" customFormat="1" x14ac:dyDescent="0.3"/>
    <row r="11290" s="3" customFormat="1" x14ac:dyDescent="0.3"/>
    <row r="11291" s="3" customFormat="1" x14ac:dyDescent="0.3"/>
    <row r="11292" s="3" customFormat="1" x14ac:dyDescent="0.3"/>
    <row r="11293" s="3" customFormat="1" x14ac:dyDescent="0.3"/>
    <row r="11294" s="3" customFormat="1" x14ac:dyDescent="0.3"/>
    <row r="11295" s="3" customFormat="1" x14ac:dyDescent="0.3"/>
    <row r="11296" s="3" customFormat="1" x14ac:dyDescent="0.3"/>
    <row r="11297" s="3" customFormat="1" x14ac:dyDescent="0.3"/>
    <row r="11298" s="3" customFormat="1" x14ac:dyDescent="0.3"/>
    <row r="11299" s="3" customFormat="1" x14ac:dyDescent="0.3"/>
    <row r="11300" s="3" customFormat="1" x14ac:dyDescent="0.3"/>
    <row r="11301" s="3" customFormat="1" x14ac:dyDescent="0.3"/>
    <row r="11302" s="3" customFormat="1" x14ac:dyDescent="0.3"/>
    <row r="11303" s="3" customFormat="1" x14ac:dyDescent="0.3"/>
    <row r="11304" s="3" customFormat="1" x14ac:dyDescent="0.3"/>
    <row r="11305" s="3" customFormat="1" x14ac:dyDescent="0.3"/>
    <row r="11306" s="3" customFormat="1" x14ac:dyDescent="0.3"/>
    <row r="11307" s="3" customFormat="1" x14ac:dyDescent="0.3"/>
    <row r="11308" s="3" customFormat="1" x14ac:dyDescent="0.3"/>
    <row r="11309" s="3" customFormat="1" x14ac:dyDescent="0.3"/>
    <row r="11310" s="3" customFormat="1" x14ac:dyDescent="0.3"/>
    <row r="11311" s="3" customFormat="1" x14ac:dyDescent="0.3"/>
    <row r="11312" s="3" customFormat="1" x14ac:dyDescent="0.3"/>
    <row r="11313" s="3" customFormat="1" x14ac:dyDescent="0.3"/>
    <row r="11314" s="3" customFormat="1" x14ac:dyDescent="0.3"/>
    <row r="11315" s="3" customFormat="1" x14ac:dyDescent="0.3"/>
    <row r="11316" s="3" customFormat="1" x14ac:dyDescent="0.3"/>
    <row r="11317" s="3" customFormat="1" x14ac:dyDescent="0.3"/>
    <row r="11318" s="3" customFormat="1" x14ac:dyDescent="0.3"/>
    <row r="11319" s="3" customFormat="1" x14ac:dyDescent="0.3"/>
    <row r="11320" s="3" customFormat="1" x14ac:dyDescent="0.3"/>
    <row r="11321" s="3" customFormat="1" x14ac:dyDescent="0.3"/>
    <row r="11322" s="3" customFormat="1" x14ac:dyDescent="0.3"/>
    <row r="11323" s="3" customFormat="1" x14ac:dyDescent="0.3"/>
    <row r="11324" s="3" customFormat="1" x14ac:dyDescent="0.3"/>
    <row r="11325" s="3" customFormat="1" x14ac:dyDescent="0.3"/>
    <row r="11326" s="3" customFormat="1" x14ac:dyDescent="0.3"/>
    <row r="11327" s="3" customFormat="1" x14ac:dyDescent="0.3"/>
    <row r="11328" s="3" customFormat="1" x14ac:dyDescent="0.3"/>
    <row r="11329" s="3" customFormat="1" x14ac:dyDescent="0.3"/>
    <row r="11330" s="3" customFormat="1" x14ac:dyDescent="0.3"/>
    <row r="11331" s="3" customFormat="1" x14ac:dyDescent="0.3"/>
    <row r="11332" s="3" customFormat="1" x14ac:dyDescent="0.3"/>
    <row r="11333" s="3" customFormat="1" x14ac:dyDescent="0.3"/>
    <row r="11334" s="3" customFormat="1" x14ac:dyDescent="0.3"/>
    <row r="11335" s="3" customFormat="1" x14ac:dyDescent="0.3"/>
    <row r="11336" s="3" customFormat="1" x14ac:dyDescent="0.3"/>
    <row r="11337" s="3" customFormat="1" x14ac:dyDescent="0.3"/>
    <row r="11338" s="3" customFormat="1" x14ac:dyDescent="0.3"/>
    <row r="11339" s="3" customFormat="1" x14ac:dyDescent="0.3"/>
    <row r="11340" s="3" customFormat="1" x14ac:dyDescent="0.3"/>
    <row r="11341" s="3" customFormat="1" x14ac:dyDescent="0.3"/>
    <row r="11342" s="3" customFormat="1" x14ac:dyDescent="0.3"/>
    <row r="11343" s="3" customFormat="1" x14ac:dyDescent="0.3"/>
    <row r="11344" s="3" customFormat="1" x14ac:dyDescent="0.3"/>
    <row r="11345" s="3" customFormat="1" x14ac:dyDescent="0.3"/>
    <row r="11346" s="3" customFormat="1" x14ac:dyDescent="0.3"/>
    <row r="11347" s="3" customFormat="1" x14ac:dyDescent="0.3"/>
    <row r="11348" s="3" customFormat="1" x14ac:dyDescent="0.3"/>
    <row r="11349" s="3" customFormat="1" x14ac:dyDescent="0.3"/>
    <row r="11350" s="3" customFormat="1" x14ac:dyDescent="0.3"/>
    <row r="11351" s="3" customFormat="1" x14ac:dyDescent="0.3"/>
    <row r="11352" s="3" customFormat="1" x14ac:dyDescent="0.3"/>
    <row r="11353" s="3" customFormat="1" x14ac:dyDescent="0.3"/>
    <row r="11354" s="3" customFormat="1" x14ac:dyDescent="0.3"/>
    <row r="11355" s="3" customFormat="1" x14ac:dyDescent="0.3"/>
    <row r="11356" s="3" customFormat="1" x14ac:dyDescent="0.3"/>
    <row r="11357" s="3" customFormat="1" x14ac:dyDescent="0.3"/>
    <row r="11358" s="3" customFormat="1" x14ac:dyDescent="0.3"/>
    <row r="11359" s="3" customFormat="1" x14ac:dyDescent="0.3"/>
    <row r="11360" s="3" customFormat="1" x14ac:dyDescent="0.3"/>
    <row r="11361" s="3" customFormat="1" x14ac:dyDescent="0.3"/>
    <row r="11362" s="3" customFormat="1" x14ac:dyDescent="0.3"/>
    <row r="11363" s="3" customFormat="1" x14ac:dyDescent="0.3"/>
    <row r="11364" s="3" customFormat="1" x14ac:dyDescent="0.3"/>
    <row r="11365" s="3" customFormat="1" x14ac:dyDescent="0.3"/>
    <row r="11366" s="3" customFormat="1" x14ac:dyDescent="0.3"/>
    <row r="11367" s="3" customFormat="1" x14ac:dyDescent="0.3"/>
    <row r="11368" s="3" customFormat="1" x14ac:dyDescent="0.3"/>
    <row r="11369" s="3" customFormat="1" x14ac:dyDescent="0.3"/>
    <row r="11370" s="3" customFormat="1" x14ac:dyDescent="0.3"/>
    <row r="11371" s="3" customFormat="1" x14ac:dyDescent="0.3"/>
    <row r="11372" s="3" customFormat="1" x14ac:dyDescent="0.3"/>
    <row r="11373" s="3" customFormat="1" x14ac:dyDescent="0.3"/>
    <row r="11374" s="3" customFormat="1" x14ac:dyDescent="0.3"/>
    <row r="11375" s="3" customFormat="1" x14ac:dyDescent="0.3"/>
    <row r="11376" s="3" customFormat="1" x14ac:dyDescent="0.3"/>
    <row r="11377" s="3" customFormat="1" x14ac:dyDescent="0.3"/>
    <row r="11378" s="3" customFormat="1" x14ac:dyDescent="0.3"/>
    <row r="11379" s="3" customFormat="1" x14ac:dyDescent="0.3"/>
    <row r="11380" s="3" customFormat="1" x14ac:dyDescent="0.3"/>
    <row r="11381" s="3" customFormat="1" x14ac:dyDescent="0.3"/>
    <row r="11382" s="3" customFormat="1" x14ac:dyDescent="0.3"/>
    <row r="11383" s="3" customFormat="1" x14ac:dyDescent="0.3"/>
    <row r="11384" s="3" customFormat="1" x14ac:dyDescent="0.3"/>
    <row r="11385" s="3" customFormat="1" x14ac:dyDescent="0.3"/>
    <row r="11386" s="3" customFormat="1" x14ac:dyDescent="0.3"/>
    <row r="11387" s="3" customFormat="1" x14ac:dyDescent="0.3"/>
    <row r="11388" s="3" customFormat="1" x14ac:dyDescent="0.3"/>
    <row r="11389" s="3" customFormat="1" x14ac:dyDescent="0.3"/>
    <row r="11390" s="3" customFormat="1" x14ac:dyDescent="0.3"/>
    <row r="11391" s="3" customFormat="1" x14ac:dyDescent="0.3"/>
    <row r="11392" s="3" customFormat="1" x14ac:dyDescent="0.3"/>
    <row r="11393" s="3" customFormat="1" x14ac:dyDescent="0.3"/>
    <row r="11394" s="3" customFormat="1" x14ac:dyDescent="0.3"/>
    <row r="11395" s="3" customFormat="1" x14ac:dyDescent="0.3"/>
    <row r="11396" s="3" customFormat="1" x14ac:dyDescent="0.3"/>
    <row r="11397" s="3" customFormat="1" x14ac:dyDescent="0.3"/>
    <row r="11398" s="3" customFormat="1" x14ac:dyDescent="0.3"/>
    <row r="11399" s="3" customFormat="1" x14ac:dyDescent="0.3"/>
    <row r="11400" s="3" customFormat="1" x14ac:dyDescent="0.3"/>
    <row r="11401" s="3" customFormat="1" x14ac:dyDescent="0.3"/>
    <row r="11402" s="3" customFormat="1" x14ac:dyDescent="0.3"/>
    <row r="11403" s="3" customFormat="1" x14ac:dyDescent="0.3"/>
    <row r="11404" s="3" customFormat="1" x14ac:dyDescent="0.3"/>
    <row r="11405" s="3" customFormat="1" x14ac:dyDescent="0.3"/>
    <row r="11406" s="3" customFormat="1" x14ac:dyDescent="0.3"/>
    <row r="11407" s="3" customFormat="1" x14ac:dyDescent="0.3"/>
    <row r="11408" s="3" customFormat="1" x14ac:dyDescent="0.3"/>
    <row r="11409" s="3" customFormat="1" x14ac:dyDescent="0.3"/>
    <row r="11410" s="3" customFormat="1" x14ac:dyDescent="0.3"/>
    <row r="11411" s="3" customFormat="1" x14ac:dyDescent="0.3"/>
    <row r="11412" s="3" customFormat="1" x14ac:dyDescent="0.3"/>
    <row r="11413" s="3" customFormat="1" x14ac:dyDescent="0.3"/>
    <row r="11414" s="3" customFormat="1" x14ac:dyDescent="0.3"/>
    <row r="11415" s="3" customFormat="1" x14ac:dyDescent="0.3"/>
    <row r="11416" s="3" customFormat="1" x14ac:dyDescent="0.3"/>
    <row r="11417" s="3" customFormat="1" x14ac:dyDescent="0.3"/>
    <row r="11418" s="3" customFormat="1" x14ac:dyDescent="0.3"/>
    <row r="11419" s="3" customFormat="1" x14ac:dyDescent="0.3"/>
    <row r="11420" s="3" customFormat="1" x14ac:dyDescent="0.3"/>
    <row r="11421" s="3" customFormat="1" x14ac:dyDescent="0.3"/>
    <row r="11422" s="3" customFormat="1" x14ac:dyDescent="0.3"/>
    <row r="11423" s="3" customFormat="1" x14ac:dyDescent="0.3"/>
    <row r="11424" s="3" customFormat="1" x14ac:dyDescent="0.3"/>
    <row r="11425" s="3" customFormat="1" x14ac:dyDescent="0.3"/>
    <row r="11426" s="3" customFormat="1" x14ac:dyDescent="0.3"/>
    <row r="11427" s="3" customFormat="1" x14ac:dyDescent="0.3"/>
    <row r="11428" s="3" customFormat="1" x14ac:dyDescent="0.3"/>
    <row r="11429" s="3" customFormat="1" x14ac:dyDescent="0.3"/>
    <row r="11430" s="3" customFormat="1" x14ac:dyDescent="0.3"/>
    <row r="11431" s="3" customFormat="1" x14ac:dyDescent="0.3"/>
    <row r="11432" s="3" customFormat="1" x14ac:dyDescent="0.3"/>
    <row r="11433" s="3" customFormat="1" x14ac:dyDescent="0.3"/>
    <row r="11434" s="3" customFormat="1" x14ac:dyDescent="0.3"/>
    <row r="11435" s="3" customFormat="1" x14ac:dyDescent="0.3"/>
    <row r="11436" s="3" customFormat="1" x14ac:dyDescent="0.3"/>
    <row r="11437" s="3" customFormat="1" x14ac:dyDescent="0.3"/>
    <row r="11438" s="3" customFormat="1" x14ac:dyDescent="0.3"/>
    <row r="11439" s="3" customFormat="1" x14ac:dyDescent="0.3"/>
    <row r="11440" s="3" customFormat="1" x14ac:dyDescent="0.3"/>
    <row r="11441" s="3" customFormat="1" x14ac:dyDescent="0.3"/>
    <row r="11442" s="3" customFormat="1" x14ac:dyDescent="0.3"/>
    <row r="11443" s="3" customFormat="1" x14ac:dyDescent="0.3"/>
    <row r="11444" s="3" customFormat="1" x14ac:dyDescent="0.3"/>
    <row r="11445" s="3" customFormat="1" x14ac:dyDescent="0.3"/>
    <row r="11446" s="3" customFormat="1" x14ac:dyDescent="0.3"/>
    <row r="11447" s="3" customFormat="1" x14ac:dyDescent="0.3"/>
    <row r="11448" s="3" customFormat="1" x14ac:dyDescent="0.3"/>
    <row r="11449" s="3" customFormat="1" x14ac:dyDescent="0.3"/>
    <row r="11450" s="3" customFormat="1" x14ac:dyDescent="0.3"/>
    <row r="11451" s="3" customFormat="1" x14ac:dyDescent="0.3"/>
    <row r="11452" s="3" customFormat="1" x14ac:dyDescent="0.3"/>
    <row r="11453" s="3" customFormat="1" x14ac:dyDescent="0.3"/>
    <row r="11454" s="3" customFormat="1" x14ac:dyDescent="0.3"/>
    <row r="11455" s="3" customFormat="1" x14ac:dyDescent="0.3"/>
    <row r="11456" s="3" customFormat="1" x14ac:dyDescent="0.3"/>
    <row r="11457" s="3" customFormat="1" x14ac:dyDescent="0.3"/>
    <row r="11458" s="3" customFormat="1" x14ac:dyDescent="0.3"/>
    <row r="11459" s="3" customFormat="1" x14ac:dyDescent="0.3"/>
    <row r="11460" s="3" customFormat="1" x14ac:dyDescent="0.3"/>
    <row r="11461" s="3" customFormat="1" x14ac:dyDescent="0.3"/>
    <row r="11462" s="3" customFormat="1" x14ac:dyDescent="0.3"/>
    <row r="11463" s="3" customFormat="1" x14ac:dyDescent="0.3"/>
    <row r="11464" s="3" customFormat="1" x14ac:dyDescent="0.3"/>
    <row r="11465" s="3" customFormat="1" x14ac:dyDescent="0.3"/>
    <row r="11466" s="3" customFormat="1" x14ac:dyDescent="0.3"/>
    <row r="11467" s="3" customFormat="1" x14ac:dyDescent="0.3"/>
    <row r="11468" s="3" customFormat="1" x14ac:dyDescent="0.3"/>
    <row r="11469" s="3" customFormat="1" x14ac:dyDescent="0.3"/>
    <row r="11470" s="3" customFormat="1" x14ac:dyDescent="0.3"/>
    <row r="11471" s="3" customFormat="1" x14ac:dyDescent="0.3"/>
    <row r="11472" s="3" customFormat="1" x14ac:dyDescent="0.3"/>
    <row r="11473" s="3" customFormat="1" x14ac:dyDescent="0.3"/>
    <row r="11474" s="3" customFormat="1" x14ac:dyDescent="0.3"/>
    <row r="11475" s="3" customFormat="1" x14ac:dyDescent="0.3"/>
    <row r="11476" s="3" customFormat="1" x14ac:dyDescent="0.3"/>
    <row r="11477" s="3" customFormat="1" x14ac:dyDescent="0.3"/>
    <row r="11478" s="3" customFormat="1" x14ac:dyDescent="0.3"/>
    <row r="11479" s="3" customFormat="1" x14ac:dyDescent="0.3"/>
    <row r="11480" s="3" customFormat="1" x14ac:dyDescent="0.3"/>
    <row r="11481" s="3" customFormat="1" x14ac:dyDescent="0.3"/>
    <row r="11482" s="3" customFormat="1" x14ac:dyDescent="0.3"/>
    <row r="11483" s="3" customFormat="1" x14ac:dyDescent="0.3"/>
    <row r="11484" s="3" customFormat="1" x14ac:dyDescent="0.3"/>
    <row r="11485" s="3" customFormat="1" x14ac:dyDescent="0.3"/>
    <row r="11486" s="3" customFormat="1" x14ac:dyDescent="0.3"/>
    <row r="11487" s="3" customFormat="1" x14ac:dyDescent="0.3"/>
    <row r="11488" s="3" customFormat="1" x14ac:dyDescent="0.3"/>
    <row r="11489" s="3" customFormat="1" x14ac:dyDescent="0.3"/>
    <row r="11490" s="3" customFormat="1" x14ac:dyDescent="0.3"/>
    <row r="11491" s="3" customFormat="1" x14ac:dyDescent="0.3"/>
    <row r="11492" s="3" customFormat="1" x14ac:dyDescent="0.3"/>
    <row r="11493" s="3" customFormat="1" x14ac:dyDescent="0.3"/>
    <row r="11494" s="3" customFormat="1" x14ac:dyDescent="0.3"/>
    <row r="11495" s="3" customFormat="1" x14ac:dyDescent="0.3"/>
    <row r="11496" s="3" customFormat="1" x14ac:dyDescent="0.3"/>
    <row r="11497" s="3" customFormat="1" x14ac:dyDescent="0.3"/>
    <row r="11498" s="3" customFormat="1" x14ac:dyDescent="0.3"/>
    <row r="11499" s="3" customFormat="1" x14ac:dyDescent="0.3"/>
    <row r="11500" s="3" customFormat="1" x14ac:dyDescent="0.3"/>
    <row r="11501" s="3" customFormat="1" x14ac:dyDescent="0.3"/>
    <row r="11502" s="3" customFormat="1" x14ac:dyDescent="0.3"/>
    <row r="11503" s="3" customFormat="1" x14ac:dyDescent="0.3"/>
    <row r="11504" s="3" customFormat="1" x14ac:dyDescent="0.3"/>
    <row r="11505" s="3" customFormat="1" x14ac:dyDescent="0.3"/>
    <row r="11506" s="3" customFormat="1" x14ac:dyDescent="0.3"/>
    <row r="11507" s="3" customFormat="1" x14ac:dyDescent="0.3"/>
    <row r="11508" s="3" customFormat="1" x14ac:dyDescent="0.3"/>
    <row r="11509" s="3" customFormat="1" x14ac:dyDescent="0.3"/>
    <row r="11510" s="3" customFormat="1" x14ac:dyDescent="0.3"/>
    <row r="11511" s="3" customFormat="1" x14ac:dyDescent="0.3"/>
    <row r="11512" s="3" customFormat="1" x14ac:dyDescent="0.3"/>
    <row r="11513" s="3" customFormat="1" x14ac:dyDescent="0.3"/>
    <row r="11514" s="3" customFormat="1" x14ac:dyDescent="0.3"/>
    <row r="11515" s="3" customFormat="1" x14ac:dyDescent="0.3"/>
    <row r="11516" s="3" customFormat="1" x14ac:dyDescent="0.3"/>
    <row r="11517" s="3" customFormat="1" x14ac:dyDescent="0.3"/>
    <row r="11518" s="3" customFormat="1" x14ac:dyDescent="0.3"/>
    <row r="11519" s="3" customFormat="1" x14ac:dyDescent="0.3"/>
    <row r="11520" s="3" customFormat="1" x14ac:dyDescent="0.3"/>
    <row r="11521" s="3" customFormat="1" x14ac:dyDescent="0.3"/>
    <row r="11522" s="3" customFormat="1" x14ac:dyDescent="0.3"/>
    <row r="11523" s="3" customFormat="1" x14ac:dyDescent="0.3"/>
    <row r="11524" s="3" customFormat="1" x14ac:dyDescent="0.3"/>
    <row r="11525" s="3" customFormat="1" x14ac:dyDescent="0.3"/>
    <row r="11526" s="3" customFormat="1" x14ac:dyDescent="0.3"/>
    <row r="11527" s="3" customFormat="1" x14ac:dyDescent="0.3"/>
    <row r="11528" s="3" customFormat="1" x14ac:dyDescent="0.3"/>
    <row r="11529" s="3" customFormat="1" x14ac:dyDescent="0.3"/>
    <row r="11530" s="3" customFormat="1" x14ac:dyDescent="0.3"/>
    <row r="11531" s="3" customFormat="1" x14ac:dyDescent="0.3"/>
    <row r="11532" s="3" customFormat="1" x14ac:dyDescent="0.3"/>
    <row r="11533" s="3" customFormat="1" x14ac:dyDescent="0.3"/>
    <row r="11534" s="3" customFormat="1" x14ac:dyDescent="0.3"/>
    <row r="11535" s="3" customFormat="1" x14ac:dyDescent="0.3"/>
    <row r="11536" s="3" customFormat="1" x14ac:dyDescent="0.3"/>
    <row r="11537" s="3" customFormat="1" x14ac:dyDescent="0.3"/>
    <row r="11538" s="3" customFormat="1" x14ac:dyDescent="0.3"/>
    <row r="11539" s="3" customFormat="1" x14ac:dyDescent="0.3"/>
    <row r="11540" s="3" customFormat="1" x14ac:dyDescent="0.3"/>
    <row r="11541" s="3" customFormat="1" x14ac:dyDescent="0.3"/>
    <row r="11542" s="3" customFormat="1" x14ac:dyDescent="0.3"/>
    <row r="11543" s="3" customFormat="1" x14ac:dyDescent="0.3"/>
    <row r="11544" s="3" customFormat="1" x14ac:dyDescent="0.3"/>
    <row r="11545" s="3" customFormat="1" x14ac:dyDescent="0.3"/>
    <row r="11546" s="3" customFormat="1" x14ac:dyDescent="0.3"/>
    <row r="11547" s="3" customFormat="1" x14ac:dyDescent="0.3"/>
    <row r="11548" s="3" customFormat="1" x14ac:dyDescent="0.3"/>
    <row r="11549" s="3" customFormat="1" x14ac:dyDescent="0.3"/>
    <row r="11550" s="3" customFormat="1" x14ac:dyDescent="0.3"/>
    <row r="11551" s="3" customFormat="1" x14ac:dyDescent="0.3"/>
    <row r="11552" s="3" customFormat="1" x14ac:dyDescent="0.3"/>
    <row r="11553" s="3" customFormat="1" x14ac:dyDescent="0.3"/>
    <row r="11554" s="3" customFormat="1" x14ac:dyDescent="0.3"/>
    <row r="11555" s="3" customFormat="1" x14ac:dyDescent="0.3"/>
    <row r="11556" s="3" customFormat="1" x14ac:dyDescent="0.3"/>
    <row r="11557" s="3" customFormat="1" x14ac:dyDescent="0.3"/>
    <row r="11558" s="3" customFormat="1" x14ac:dyDescent="0.3"/>
    <row r="11559" s="3" customFormat="1" x14ac:dyDescent="0.3"/>
    <row r="11560" s="3" customFormat="1" x14ac:dyDescent="0.3"/>
    <row r="11561" s="3" customFormat="1" x14ac:dyDescent="0.3"/>
    <row r="11562" s="3" customFormat="1" x14ac:dyDescent="0.3"/>
    <row r="11563" s="3" customFormat="1" x14ac:dyDescent="0.3"/>
    <row r="11564" s="3" customFormat="1" x14ac:dyDescent="0.3"/>
    <row r="11565" s="3" customFormat="1" x14ac:dyDescent="0.3"/>
    <row r="11566" s="3" customFormat="1" x14ac:dyDescent="0.3"/>
    <row r="11567" s="3" customFormat="1" x14ac:dyDescent="0.3"/>
    <row r="11568" s="3" customFormat="1" x14ac:dyDescent="0.3"/>
    <row r="11569" s="3" customFormat="1" x14ac:dyDescent="0.3"/>
    <row r="11570" s="3" customFormat="1" x14ac:dyDescent="0.3"/>
    <row r="11571" s="3" customFormat="1" x14ac:dyDescent="0.3"/>
    <row r="11572" s="3" customFormat="1" x14ac:dyDescent="0.3"/>
    <row r="11573" s="3" customFormat="1" x14ac:dyDescent="0.3"/>
    <row r="11574" s="3" customFormat="1" x14ac:dyDescent="0.3"/>
    <row r="11575" s="3" customFormat="1" x14ac:dyDescent="0.3"/>
    <row r="11576" s="3" customFormat="1" x14ac:dyDescent="0.3"/>
    <row r="11577" s="3" customFormat="1" x14ac:dyDescent="0.3"/>
    <row r="11578" s="3" customFormat="1" x14ac:dyDescent="0.3"/>
    <row r="11579" s="3" customFormat="1" x14ac:dyDescent="0.3"/>
    <row r="11580" s="3" customFormat="1" x14ac:dyDescent="0.3"/>
    <row r="11581" s="3" customFormat="1" x14ac:dyDescent="0.3"/>
    <row r="11582" s="3" customFormat="1" x14ac:dyDescent="0.3"/>
    <row r="11583" s="3" customFormat="1" x14ac:dyDescent="0.3"/>
    <row r="11584" s="3" customFormat="1" x14ac:dyDescent="0.3"/>
    <row r="11585" s="3" customFormat="1" x14ac:dyDescent="0.3"/>
    <row r="11586" s="3" customFormat="1" x14ac:dyDescent="0.3"/>
    <row r="11587" s="3" customFormat="1" x14ac:dyDescent="0.3"/>
    <row r="11588" s="3" customFormat="1" x14ac:dyDescent="0.3"/>
    <row r="11589" s="3" customFormat="1" x14ac:dyDescent="0.3"/>
    <row r="11590" s="3" customFormat="1" x14ac:dyDescent="0.3"/>
    <row r="11591" s="3" customFormat="1" x14ac:dyDescent="0.3"/>
    <row r="11592" s="3" customFormat="1" x14ac:dyDescent="0.3"/>
    <row r="11593" s="3" customFormat="1" x14ac:dyDescent="0.3"/>
    <row r="11594" s="3" customFormat="1" x14ac:dyDescent="0.3"/>
    <row r="11595" s="3" customFormat="1" x14ac:dyDescent="0.3"/>
    <row r="11596" s="3" customFormat="1" x14ac:dyDescent="0.3"/>
    <row r="11597" s="3" customFormat="1" x14ac:dyDescent="0.3"/>
    <row r="11598" s="3" customFormat="1" x14ac:dyDescent="0.3"/>
    <row r="11599" s="3" customFormat="1" x14ac:dyDescent="0.3"/>
    <row r="11600" s="3" customFormat="1" x14ac:dyDescent="0.3"/>
    <row r="11601" s="3" customFormat="1" x14ac:dyDescent="0.3"/>
    <row r="11602" s="3" customFormat="1" x14ac:dyDescent="0.3"/>
    <row r="11603" s="3" customFormat="1" x14ac:dyDescent="0.3"/>
    <row r="11604" s="3" customFormat="1" x14ac:dyDescent="0.3"/>
    <row r="11605" s="3" customFormat="1" x14ac:dyDescent="0.3"/>
    <row r="11606" s="3" customFormat="1" x14ac:dyDescent="0.3"/>
    <row r="11607" s="3" customFormat="1" x14ac:dyDescent="0.3"/>
    <row r="11608" s="3" customFormat="1" x14ac:dyDescent="0.3"/>
    <row r="11609" s="3" customFormat="1" x14ac:dyDescent="0.3"/>
    <row r="11610" s="3" customFormat="1" x14ac:dyDescent="0.3"/>
    <row r="11611" s="3" customFormat="1" x14ac:dyDescent="0.3"/>
    <row r="11612" s="3" customFormat="1" x14ac:dyDescent="0.3"/>
    <row r="11613" s="3" customFormat="1" x14ac:dyDescent="0.3"/>
    <row r="11614" s="3" customFormat="1" x14ac:dyDescent="0.3"/>
    <row r="11615" s="3" customFormat="1" x14ac:dyDescent="0.3"/>
    <row r="11616" s="3" customFormat="1" x14ac:dyDescent="0.3"/>
    <row r="11617" s="3" customFormat="1" x14ac:dyDescent="0.3"/>
    <row r="11618" s="3" customFormat="1" x14ac:dyDescent="0.3"/>
    <row r="11619" s="3" customFormat="1" x14ac:dyDescent="0.3"/>
    <row r="11620" s="3" customFormat="1" x14ac:dyDescent="0.3"/>
    <row r="11621" s="3" customFormat="1" x14ac:dyDescent="0.3"/>
    <row r="11622" s="3" customFormat="1" x14ac:dyDescent="0.3"/>
    <row r="11623" s="3" customFormat="1" x14ac:dyDescent="0.3"/>
    <row r="11624" s="3" customFormat="1" x14ac:dyDescent="0.3"/>
    <row r="11625" s="3" customFormat="1" x14ac:dyDescent="0.3"/>
    <row r="11626" s="3" customFormat="1" x14ac:dyDescent="0.3"/>
    <row r="11627" s="3" customFormat="1" x14ac:dyDescent="0.3"/>
    <row r="11628" s="3" customFormat="1" x14ac:dyDescent="0.3"/>
    <row r="11629" s="3" customFormat="1" x14ac:dyDescent="0.3"/>
    <row r="11630" s="3" customFormat="1" x14ac:dyDescent="0.3"/>
    <row r="11631" s="3" customFormat="1" x14ac:dyDescent="0.3"/>
    <row r="11632" s="3" customFormat="1" x14ac:dyDescent="0.3"/>
    <row r="11633" s="3" customFormat="1" x14ac:dyDescent="0.3"/>
    <row r="11634" s="3" customFormat="1" x14ac:dyDescent="0.3"/>
    <row r="11635" s="3" customFormat="1" x14ac:dyDescent="0.3"/>
    <row r="11636" s="3" customFormat="1" x14ac:dyDescent="0.3"/>
    <row r="11637" s="3" customFormat="1" x14ac:dyDescent="0.3"/>
    <row r="11638" s="3" customFormat="1" x14ac:dyDescent="0.3"/>
    <row r="11639" s="3" customFormat="1" x14ac:dyDescent="0.3"/>
    <row r="11640" s="3" customFormat="1" x14ac:dyDescent="0.3"/>
    <row r="11641" s="3" customFormat="1" x14ac:dyDescent="0.3"/>
    <row r="11642" s="3" customFormat="1" x14ac:dyDescent="0.3"/>
    <row r="11643" s="3" customFormat="1" x14ac:dyDescent="0.3"/>
    <row r="11644" s="3" customFormat="1" x14ac:dyDescent="0.3"/>
    <row r="11645" s="3" customFormat="1" x14ac:dyDescent="0.3"/>
    <row r="11646" s="3" customFormat="1" x14ac:dyDescent="0.3"/>
    <row r="11647" s="3" customFormat="1" x14ac:dyDescent="0.3"/>
    <row r="11648" s="3" customFormat="1" x14ac:dyDescent="0.3"/>
    <row r="11649" s="3" customFormat="1" x14ac:dyDescent="0.3"/>
    <row r="11650" s="3" customFormat="1" x14ac:dyDescent="0.3"/>
    <row r="11651" s="3" customFormat="1" x14ac:dyDescent="0.3"/>
    <row r="11652" s="3" customFormat="1" x14ac:dyDescent="0.3"/>
    <row r="11653" s="3" customFormat="1" x14ac:dyDescent="0.3"/>
    <row r="11654" s="3" customFormat="1" x14ac:dyDescent="0.3"/>
    <row r="11655" s="3" customFormat="1" x14ac:dyDescent="0.3"/>
    <row r="11656" s="3" customFormat="1" x14ac:dyDescent="0.3"/>
    <row r="11657" s="3" customFormat="1" x14ac:dyDescent="0.3"/>
    <row r="11658" s="3" customFormat="1" x14ac:dyDescent="0.3"/>
    <row r="11659" s="3" customFormat="1" x14ac:dyDescent="0.3"/>
    <row r="11660" s="3" customFormat="1" x14ac:dyDescent="0.3"/>
    <row r="11661" s="3" customFormat="1" x14ac:dyDescent="0.3"/>
    <row r="11662" s="3" customFormat="1" x14ac:dyDescent="0.3"/>
    <row r="11663" s="3" customFormat="1" x14ac:dyDescent="0.3"/>
    <row r="11664" s="3" customFormat="1" x14ac:dyDescent="0.3"/>
    <row r="11665" s="3" customFormat="1" x14ac:dyDescent="0.3"/>
    <row r="11666" s="3" customFormat="1" x14ac:dyDescent="0.3"/>
    <row r="11667" s="3" customFormat="1" x14ac:dyDescent="0.3"/>
    <row r="11668" s="3" customFormat="1" x14ac:dyDescent="0.3"/>
    <row r="11669" s="3" customFormat="1" x14ac:dyDescent="0.3"/>
    <row r="11670" s="3" customFormat="1" x14ac:dyDescent="0.3"/>
    <row r="11671" s="3" customFormat="1" x14ac:dyDescent="0.3"/>
    <row r="11672" s="3" customFormat="1" x14ac:dyDescent="0.3"/>
    <row r="11673" s="3" customFormat="1" x14ac:dyDescent="0.3"/>
    <row r="11674" s="3" customFormat="1" x14ac:dyDescent="0.3"/>
    <row r="11675" s="3" customFormat="1" x14ac:dyDescent="0.3"/>
    <row r="11676" s="3" customFormat="1" x14ac:dyDescent="0.3"/>
    <row r="11677" s="3" customFormat="1" x14ac:dyDescent="0.3"/>
    <row r="11678" s="3" customFormat="1" x14ac:dyDescent="0.3"/>
    <row r="11679" s="3" customFormat="1" x14ac:dyDescent="0.3"/>
    <row r="11680" s="3" customFormat="1" x14ac:dyDescent="0.3"/>
    <row r="11681" s="3" customFormat="1" x14ac:dyDescent="0.3"/>
    <row r="11682" s="3" customFormat="1" x14ac:dyDescent="0.3"/>
    <row r="11683" s="3" customFormat="1" x14ac:dyDescent="0.3"/>
    <row r="11684" s="3" customFormat="1" x14ac:dyDescent="0.3"/>
    <row r="11685" s="3" customFormat="1" x14ac:dyDescent="0.3"/>
    <row r="11686" s="3" customFormat="1" x14ac:dyDescent="0.3"/>
    <row r="11687" s="3" customFormat="1" x14ac:dyDescent="0.3"/>
    <row r="11688" s="3" customFormat="1" x14ac:dyDescent="0.3"/>
    <row r="11689" s="3" customFormat="1" x14ac:dyDescent="0.3"/>
    <row r="11690" s="3" customFormat="1" x14ac:dyDescent="0.3"/>
    <row r="11691" s="3" customFormat="1" x14ac:dyDescent="0.3"/>
    <row r="11692" s="3" customFormat="1" x14ac:dyDescent="0.3"/>
    <row r="11693" s="3" customFormat="1" x14ac:dyDescent="0.3"/>
    <row r="11694" s="3" customFormat="1" x14ac:dyDescent="0.3"/>
    <row r="11695" s="3" customFormat="1" x14ac:dyDescent="0.3"/>
    <row r="11696" s="3" customFormat="1" x14ac:dyDescent="0.3"/>
    <row r="11697" s="3" customFormat="1" x14ac:dyDescent="0.3"/>
    <row r="11698" s="3" customFormat="1" x14ac:dyDescent="0.3"/>
    <row r="11699" s="3" customFormat="1" x14ac:dyDescent="0.3"/>
    <row r="11700" s="3" customFormat="1" x14ac:dyDescent="0.3"/>
    <row r="11701" s="3" customFormat="1" x14ac:dyDescent="0.3"/>
    <row r="11702" s="3" customFormat="1" x14ac:dyDescent="0.3"/>
    <row r="11703" s="3" customFormat="1" x14ac:dyDescent="0.3"/>
    <row r="11704" s="3" customFormat="1" x14ac:dyDescent="0.3"/>
    <row r="11705" s="3" customFormat="1" x14ac:dyDescent="0.3"/>
    <row r="11706" s="3" customFormat="1" x14ac:dyDescent="0.3"/>
    <row r="11707" s="3" customFormat="1" x14ac:dyDescent="0.3"/>
    <row r="11708" s="3" customFormat="1" x14ac:dyDescent="0.3"/>
    <row r="11709" s="3" customFormat="1" x14ac:dyDescent="0.3"/>
    <row r="11710" s="3" customFormat="1" x14ac:dyDescent="0.3"/>
    <row r="11711" s="3" customFormat="1" x14ac:dyDescent="0.3"/>
    <row r="11712" s="3" customFormat="1" x14ac:dyDescent="0.3"/>
    <row r="11713" s="3" customFormat="1" x14ac:dyDescent="0.3"/>
    <row r="11714" s="3" customFormat="1" x14ac:dyDescent="0.3"/>
    <row r="11715" s="3" customFormat="1" x14ac:dyDescent="0.3"/>
    <row r="11716" s="3" customFormat="1" x14ac:dyDescent="0.3"/>
    <row r="11717" s="3" customFormat="1" x14ac:dyDescent="0.3"/>
    <row r="11718" s="3" customFormat="1" x14ac:dyDescent="0.3"/>
    <row r="11719" s="3" customFormat="1" x14ac:dyDescent="0.3"/>
    <row r="11720" s="3" customFormat="1" x14ac:dyDescent="0.3"/>
    <row r="11721" s="3" customFormat="1" x14ac:dyDescent="0.3"/>
    <row r="11722" s="3" customFormat="1" x14ac:dyDescent="0.3"/>
    <row r="11723" s="3" customFormat="1" x14ac:dyDescent="0.3"/>
    <row r="11724" s="3" customFormat="1" x14ac:dyDescent="0.3"/>
    <row r="11725" s="3" customFormat="1" x14ac:dyDescent="0.3"/>
    <row r="11726" s="3" customFormat="1" x14ac:dyDescent="0.3"/>
    <row r="11727" s="3" customFormat="1" x14ac:dyDescent="0.3"/>
    <row r="11728" s="3" customFormat="1" x14ac:dyDescent="0.3"/>
    <row r="11729" s="3" customFormat="1" x14ac:dyDescent="0.3"/>
    <row r="11730" s="3" customFormat="1" x14ac:dyDescent="0.3"/>
    <row r="11731" s="3" customFormat="1" x14ac:dyDescent="0.3"/>
    <row r="11732" s="3" customFormat="1" x14ac:dyDescent="0.3"/>
    <row r="11733" s="3" customFormat="1" x14ac:dyDescent="0.3"/>
    <row r="11734" s="3" customFormat="1" x14ac:dyDescent="0.3"/>
    <row r="11735" s="3" customFormat="1" x14ac:dyDescent="0.3"/>
    <row r="11736" s="3" customFormat="1" x14ac:dyDescent="0.3"/>
    <row r="11737" s="3" customFormat="1" x14ac:dyDescent="0.3"/>
    <row r="11738" s="3" customFormat="1" x14ac:dyDescent="0.3"/>
    <row r="11739" s="3" customFormat="1" x14ac:dyDescent="0.3"/>
    <row r="11740" s="3" customFormat="1" x14ac:dyDescent="0.3"/>
    <row r="11741" s="3" customFormat="1" x14ac:dyDescent="0.3"/>
    <row r="11742" s="3" customFormat="1" x14ac:dyDescent="0.3"/>
    <row r="11743" s="3" customFormat="1" x14ac:dyDescent="0.3"/>
    <row r="11744" s="3" customFormat="1" x14ac:dyDescent="0.3"/>
    <row r="11745" s="3" customFormat="1" x14ac:dyDescent="0.3"/>
    <row r="11746" s="3" customFormat="1" x14ac:dyDescent="0.3"/>
    <row r="11747" s="3" customFormat="1" x14ac:dyDescent="0.3"/>
    <row r="11748" s="3" customFormat="1" x14ac:dyDescent="0.3"/>
    <row r="11749" s="3" customFormat="1" x14ac:dyDescent="0.3"/>
    <row r="11750" s="3" customFormat="1" x14ac:dyDescent="0.3"/>
    <row r="11751" s="3" customFormat="1" x14ac:dyDescent="0.3"/>
    <row r="11752" s="3" customFormat="1" x14ac:dyDescent="0.3"/>
    <row r="11753" s="3" customFormat="1" x14ac:dyDescent="0.3"/>
    <row r="11754" s="3" customFormat="1" x14ac:dyDescent="0.3"/>
    <row r="11755" s="3" customFormat="1" x14ac:dyDescent="0.3"/>
    <row r="11756" s="3" customFormat="1" x14ac:dyDescent="0.3"/>
    <row r="11757" s="3" customFormat="1" x14ac:dyDescent="0.3"/>
    <row r="11758" s="3" customFormat="1" x14ac:dyDescent="0.3"/>
    <row r="11759" s="3" customFormat="1" x14ac:dyDescent="0.3"/>
    <row r="11760" s="3" customFormat="1" x14ac:dyDescent="0.3"/>
    <row r="11761" s="3" customFormat="1" x14ac:dyDescent="0.3"/>
    <row r="11762" s="3" customFormat="1" x14ac:dyDescent="0.3"/>
    <row r="11763" s="3" customFormat="1" x14ac:dyDescent="0.3"/>
    <row r="11764" s="3" customFormat="1" x14ac:dyDescent="0.3"/>
    <row r="11765" s="3" customFormat="1" x14ac:dyDescent="0.3"/>
    <row r="11766" s="3" customFormat="1" x14ac:dyDescent="0.3"/>
    <row r="11767" s="3" customFormat="1" x14ac:dyDescent="0.3"/>
    <row r="11768" s="3" customFormat="1" x14ac:dyDescent="0.3"/>
    <row r="11769" s="3" customFormat="1" x14ac:dyDescent="0.3"/>
    <row r="11770" s="3" customFormat="1" x14ac:dyDescent="0.3"/>
    <row r="11771" s="3" customFormat="1" x14ac:dyDescent="0.3"/>
    <row r="11772" s="3" customFormat="1" x14ac:dyDescent="0.3"/>
    <row r="11773" s="3" customFormat="1" x14ac:dyDescent="0.3"/>
    <row r="11774" s="3" customFormat="1" x14ac:dyDescent="0.3"/>
    <row r="11775" s="3" customFormat="1" x14ac:dyDescent="0.3"/>
    <row r="11776" s="3" customFormat="1" x14ac:dyDescent="0.3"/>
    <row r="11777" s="3" customFormat="1" x14ac:dyDescent="0.3"/>
    <row r="11778" s="3" customFormat="1" x14ac:dyDescent="0.3"/>
    <row r="11779" s="3" customFormat="1" x14ac:dyDescent="0.3"/>
    <row r="11780" s="3" customFormat="1" x14ac:dyDescent="0.3"/>
    <row r="11781" s="3" customFormat="1" x14ac:dyDescent="0.3"/>
    <row r="11782" s="3" customFormat="1" x14ac:dyDescent="0.3"/>
    <row r="11783" s="3" customFormat="1" x14ac:dyDescent="0.3"/>
    <row r="11784" s="3" customFormat="1" x14ac:dyDescent="0.3"/>
    <row r="11785" s="3" customFormat="1" x14ac:dyDescent="0.3"/>
    <row r="11786" s="3" customFormat="1" x14ac:dyDescent="0.3"/>
    <row r="11787" s="3" customFormat="1" x14ac:dyDescent="0.3"/>
    <row r="11788" s="3" customFormat="1" x14ac:dyDescent="0.3"/>
    <row r="11789" s="3" customFormat="1" x14ac:dyDescent="0.3"/>
    <row r="11790" s="3" customFormat="1" x14ac:dyDescent="0.3"/>
    <row r="11791" s="3" customFormat="1" x14ac:dyDescent="0.3"/>
    <row r="11792" s="3" customFormat="1" x14ac:dyDescent="0.3"/>
    <row r="11793" s="3" customFormat="1" x14ac:dyDescent="0.3"/>
    <row r="11794" s="3" customFormat="1" x14ac:dyDescent="0.3"/>
    <row r="11795" s="3" customFormat="1" x14ac:dyDescent="0.3"/>
    <row r="11796" s="3" customFormat="1" x14ac:dyDescent="0.3"/>
    <row r="11797" s="3" customFormat="1" x14ac:dyDescent="0.3"/>
    <row r="11798" s="3" customFormat="1" x14ac:dyDescent="0.3"/>
    <row r="11799" s="3" customFormat="1" x14ac:dyDescent="0.3"/>
    <row r="11800" s="3" customFormat="1" x14ac:dyDescent="0.3"/>
    <row r="11801" s="3" customFormat="1" x14ac:dyDescent="0.3"/>
    <row r="11802" s="3" customFormat="1" x14ac:dyDescent="0.3"/>
    <row r="11803" s="3" customFormat="1" x14ac:dyDescent="0.3"/>
    <row r="11804" s="3" customFormat="1" x14ac:dyDescent="0.3"/>
    <row r="11805" s="3" customFormat="1" x14ac:dyDescent="0.3"/>
    <row r="11806" s="3" customFormat="1" x14ac:dyDescent="0.3"/>
    <row r="11807" s="3" customFormat="1" x14ac:dyDescent="0.3"/>
    <row r="11808" s="3" customFormat="1" x14ac:dyDescent="0.3"/>
    <row r="11809" s="3" customFormat="1" x14ac:dyDescent="0.3"/>
    <row r="11810" s="3" customFormat="1" x14ac:dyDescent="0.3"/>
    <row r="11811" s="3" customFormat="1" x14ac:dyDescent="0.3"/>
    <row r="11812" s="3" customFormat="1" x14ac:dyDescent="0.3"/>
    <row r="11813" s="3" customFormat="1" x14ac:dyDescent="0.3"/>
    <row r="11814" s="3" customFormat="1" x14ac:dyDescent="0.3"/>
    <row r="11815" s="3" customFormat="1" x14ac:dyDescent="0.3"/>
    <row r="11816" s="3" customFormat="1" x14ac:dyDescent="0.3"/>
    <row r="11817" s="3" customFormat="1" x14ac:dyDescent="0.3"/>
    <row r="11818" s="3" customFormat="1" x14ac:dyDescent="0.3"/>
    <row r="11819" s="3" customFormat="1" x14ac:dyDescent="0.3"/>
    <row r="11820" s="3" customFormat="1" x14ac:dyDescent="0.3"/>
    <row r="11821" s="3" customFormat="1" x14ac:dyDescent="0.3"/>
    <row r="11822" s="3" customFormat="1" x14ac:dyDescent="0.3"/>
    <row r="11823" s="3" customFormat="1" x14ac:dyDescent="0.3"/>
    <row r="11824" s="3" customFormat="1" x14ac:dyDescent="0.3"/>
    <row r="11825" s="3" customFormat="1" x14ac:dyDescent="0.3"/>
    <row r="11826" s="3" customFormat="1" x14ac:dyDescent="0.3"/>
    <row r="11827" s="3" customFormat="1" x14ac:dyDescent="0.3"/>
    <row r="11828" s="3" customFormat="1" x14ac:dyDescent="0.3"/>
    <row r="11829" s="3" customFormat="1" x14ac:dyDescent="0.3"/>
    <row r="11830" s="3" customFormat="1" x14ac:dyDescent="0.3"/>
    <row r="11831" s="3" customFormat="1" x14ac:dyDescent="0.3"/>
    <row r="11832" s="3" customFormat="1" x14ac:dyDescent="0.3"/>
    <row r="11833" s="3" customFormat="1" x14ac:dyDescent="0.3"/>
    <row r="11834" s="3" customFormat="1" x14ac:dyDescent="0.3"/>
    <row r="11835" s="3" customFormat="1" x14ac:dyDescent="0.3"/>
    <row r="11836" s="3" customFormat="1" x14ac:dyDescent="0.3"/>
    <row r="11837" s="3" customFormat="1" x14ac:dyDescent="0.3"/>
    <row r="11838" s="3" customFormat="1" x14ac:dyDescent="0.3"/>
    <row r="11839" s="3" customFormat="1" x14ac:dyDescent="0.3"/>
    <row r="11840" s="3" customFormat="1" x14ac:dyDescent="0.3"/>
    <row r="11841" s="3" customFormat="1" x14ac:dyDescent="0.3"/>
    <row r="11842" s="3" customFormat="1" x14ac:dyDescent="0.3"/>
    <row r="11843" s="3" customFormat="1" x14ac:dyDescent="0.3"/>
    <row r="11844" s="3" customFormat="1" x14ac:dyDescent="0.3"/>
    <row r="11845" s="3" customFormat="1" x14ac:dyDescent="0.3"/>
    <row r="11846" s="3" customFormat="1" x14ac:dyDescent="0.3"/>
    <row r="11847" s="3" customFormat="1" x14ac:dyDescent="0.3"/>
    <row r="11848" s="3" customFormat="1" x14ac:dyDescent="0.3"/>
    <row r="11849" s="3" customFormat="1" x14ac:dyDescent="0.3"/>
    <row r="11850" s="3" customFormat="1" x14ac:dyDescent="0.3"/>
    <row r="11851" s="3" customFormat="1" x14ac:dyDescent="0.3"/>
    <row r="11852" s="3" customFormat="1" x14ac:dyDescent="0.3"/>
    <row r="11853" s="3" customFormat="1" x14ac:dyDescent="0.3"/>
    <row r="11854" s="3" customFormat="1" x14ac:dyDescent="0.3"/>
    <row r="11855" s="3" customFormat="1" x14ac:dyDescent="0.3"/>
    <row r="11856" s="3" customFormat="1" x14ac:dyDescent="0.3"/>
    <row r="11857" s="3" customFormat="1" x14ac:dyDescent="0.3"/>
    <row r="11858" s="3" customFormat="1" x14ac:dyDescent="0.3"/>
    <row r="11859" s="3" customFormat="1" x14ac:dyDescent="0.3"/>
    <row r="11860" s="3" customFormat="1" x14ac:dyDescent="0.3"/>
    <row r="11861" s="3" customFormat="1" x14ac:dyDescent="0.3"/>
    <row r="11862" s="3" customFormat="1" x14ac:dyDescent="0.3"/>
    <row r="11863" s="3" customFormat="1" x14ac:dyDescent="0.3"/>
    <row r="11864" s="3" customFormat="1" x14ac:dyDescent="0.3"/>
    <row r="11865" s="3" customFormat="1" x14ac:dyDescent="0.3"/>
    <row r="11866" s="3" customFormat="1" x14ac:dyDescent="0.3"/>
    <row r="11867" s="3" customFormat="1" x14ac:dyDescent="0.3"/>
    <row r="11868" s="3" customFormat="1" x14ac:dyDescent="0.3"/>
    <row r="11869" s="3" customFormat="1" x14ac:dyDescent="0.3"/>
    <row r="11870" s="3" customFormat="1" x14ac:dyDescent="0.3"/>
    <row r="11871" s="3" customFormat="1" x14ac:dyDescent="0.3"/>
    <row r="11872" s="3" customFormat="1" x14ac:dyDescent="0.3"/>
    <row r="11873" s="3" customFormat="1" x14ac:dyDescent="0.3"/>
    <row r="11874" s="3" customFormat="1" x14ac:dyDescent="0.3"/>
    <row r="11875" s="3" customFormat="1" x14ac:dyDescent="0.3"/>
    <row r="11876" s="3" customFormat="1" x14ac:dyDescent="0.3"/>
    <row r="11877" s="3" customFormat="1" x14ac:dyDescent="0.3"/>
    <row r="11878" s="3" customFormat="1" x14ac:dyDescent="0.3"/>
    <row r="11879" s="3" customFormat="1" x14ac:dyDescent="0.3"/>
    <row r="11880" s="3" customFormat="1" x14ac:dyDescent="0.3"/>
    <row r="11881" s="3" customFormat="1" x14ac:dyDescent="0.3"/>
    <row r="11882" s="3" customFormat="1" x14ac:dyDescent="0.3"/>
    <row r="11883" s="3" customFormat="1" x14ac:dyDescent="0.3"/>
    <row r="11884" s="3" customFormat="1" x14ac:dyDescent="0.3"/>
    <row r="11885" s="3" customFormat="1" x14ac:dyDescent="0.3"/>
    <row r="11886" s="3" customFormat="1" x14ac:dyDescent="0.3"/>
    <row r="11887" s="3" customFormat="1" x14ac:dyDescent="0.3"/>
    <row r="11888" s="3" customFormat="1" x14ac:dyDescent="0.3"/>
    <row r="11889" s="3" customFormat="1" x14ac:dyDescent="0.3"/>
    <row r="11890" s="3" customFormat="1" x14ac:dyDescent="0.3"/>
    <row r="11891" s="3" customFormat="1" x14ac:dyDescent="0.3"/>
    <row r="11892" s="3" customFormat="1" x14ac:dyDescent="0.3"/>
    <row r="11893" s="3" customFormat="1" x14ac:dyDescent="0.3"/>
    <row r="11894" s="3" customFormat="1" x14ac:dyDescent="0.3"/>
    <row r="11895" s="3" customFormat="1" x14ac:dyDescent="0.3"/>
    <row r="11896" s="3" customFormat="1" x14ac:dyDescent="0.3"/>
    <row r="11897" s="3" customFormat="1" x14ac:dyDescent="0.3"/>
    <row r="11898" s="3" customFormat="1" x14ac:dyDescent="0.3"/>
    <row r="11899" s="3" customFormat="1" x14ac:dyDescent="0.3"/>
    <row r="11900" s="3" customFormat="1" x14ac:dyDescent="0.3"/>
    <row r="11901" s="3" customFormat="1" x14ac:dyDescent="0.3"/>
    <row r="11902" s="3" customFormat="1" x14ac:dyDescent="0.3"/>
    <row r="11903" s="3" customFormat="1" x14ac:dyDescent="0.3"/>
    <row r="11904" s="3" customFormat="1" x14ac:dyDescent="0.3"/>
    <row r="11905" s="3" customFormat="1" x14ac:dyDescent="0.3"/>
    <row r="11906" s="3" customFormat="1" x14ac:dyDescent="0.3"/>
    <row r="11907" s="3" customFormat="1" x14ac:dyDescent="0.3"/>
    <row r="11908" s="3" customFormat="1" x14ac:dyDescent="0.3"/>
    <row r="11909" s="3" customFormat="1" x14ac:dyDescent="0.3"/>
    <row r="11910" s="3" customFormat="1" x14ac:dyDescent="0.3"/>
    <row r="11911" s="3" customFormat="1" x14ac:dyDescent="0.3"/>
    <row r="11912" s="3" customFormat="1" x14ac:dyDescent="0.3"/>
    <row r="11913" s="3" customFormat="1" x14ac:dyDescent="0.3"/>
    <row r="11914" s="3" customFormat="1" x14ac:dyDescent="0.3"/>
    <row r="11915" s="3" customFormat="1" x14ac:dyDescent="0.3"/>
    <row r="11916" s="3" customFormat="1" x14ac:dyDescent="0.3"/>
    <row r="11917" s="3" customFormat="1" x14ac:dyDescent="0.3"/>
    <row r="11918" s="3" customFormat="1" x14ac:dyDescent="0.3"/>
    <row r="11919" s="3" customFormat="1" x14ac:dyDescent="0.3"/>
    <row r="11920" s="3" customFormat="1" x14ac:dyDescent="0.3"/>
    <row r="11921" s="3" customFormat="1" x14ac:dyDescent="0.3"/>
    <row r="11922" s="3" customFormat="1" x14ac:dyDescent="0.3"/>
    <row r="11923" s="3" customFormat="1" x14ac:dyDescent="0.3"/>
    <row r="11924" s="3" customFormat="1" x14ac:dyDescent="0.3"/>
    <row r="11925" s="3" customFormat="1" x14ac:dyDescent="0.3"/>
    <row r="11926" s="3" customFormat="1" x14ac:dyDescent="0.3"/>
    <row r="11927" s="3" customFormat="1" x14ac:dyDescent="0.3"/>
    <row r="11928" s="3" customFormat="1" x14ac:dyDescent="0.3"/>
    <row r="11929" s="3" customFormat="1" x14ac:dyDescent="0.3"/>
    <row r="11930" s="3" customFormat="1" x14ac:dyDescent="0.3"/>
    <row r="11931" s="3" customFormat="1" x14ac:dyDescent="0.3"/>
    <row r="11932" s="3" customFormat="1" x14ac:dyDescent="0.3"/>
    <row r="11933" s="3" customFormat="1" x14ac:dyDescent="0.3"/>
    <row r="11934" s="3" customFormat="1" x14ac:dyDescent="0.3"/>
    <row r="11935" s="3" customFormat="1" x14ac:dyDescent="0.3"/>
    <row r="11936" s="3" customFormat="1" x14ac:dyDescent="0.3"/>
    <row r="11937" s="3" customFormat="1" x14ac:dyDescent="0.3"/>
    <row r="11938" s="3" customFormat="1" x14ac:dyDescent="0.3"/>
    <row r="11939" s="3" customFormat="1" x14ac:dyDescent="0.3"/>
    <row r="11940" s="3" customFormat="1" x14ac:dyDescent="0.3"/>
    <row r="11941" s="3" customFormat="1" x14ac:dyDescent="0.3"/>
    <row r="11942" s="3" customFormat="1" x14ac:dyDescent="0.3"/>
    <row r="11943" s="3" customFormat="1" x14ac:dyDescent="0.3"/>
    <row r="11944" s="3" customFormat="1" x14ac:dyDescent="0.3"/>
    <row r="11945" s="3" customFormat="1" x14ac:dyDescent="0.3"/>
    <row r="11946" s="3" customFormat="1" x14ac:dyDescent="0.3"/>
    <row r="11947" s="3" customFormat="1" x14ac:dyDescent="0.3"/>
    <row r="11948" s="3" customFormat="1" x14ac:dyDescent="0.3"/>
    <row r="11949" s="3" customFormat="1" x14ac:dyDescent="0.3"/>
    <row r="11950" s="3" customFormat="1" x14ac:dyDescent="0.3"/>
    <row r="11951" s="3" customFormat="1" x14ac:dyDescent="0.3"/>
    <row r="11952" s="3" customFormat="1" x14ac:dyDescent="0.3"/>
    <row r="11953" s="3" customFormat="1" x14ac:dyDescent="0.3"/>
    <row r="11954" s="3" customFormat="1" x14ac:dyDescent="0.3"/>
    <row r="11955" s="3" customFormat="1" x14ac:dyDescent="0.3"/>
    <row r="11956" s="3" customFormat="1" x14ac:dyDescent="0.3"/>
    <row r="11957" s="3" customFormat="1" x14ac:dyDescent="0.3"/>
    <row r="11958" s="3" customFormat="1" x14ac:dyDescent="0.3"/>
    <row r="11959" s="3" customFormat="1" x14ac:dyDescent="0.3"/>
    <row r="11960" s="3" customFormat="1" x14ac:dyDescent="0.3"/>
    <row r="11961" s="3" customFormat="1" x14ac:dyDescent="0.3"/>
    <row r="11962" s="3" customFormat="1" x14ac:dyDescent="0.3"/>
    <row r="11963" s="3" customFormat="1" x14ac:dyDescent="0.3"/>
    <row r="11964" s="3" customFormat="1" x14ac:dyDescent="0.3"/>
    <row r="11965" s="3" customFormat="1" x14ac:dyDescent="0.3"/>
    <row r="11966" s="3" customFormat="1" x14ac:dyDescent="0.3"/>
    <row r="11967" s="3" customFormat="1" x14ac:dyDescent="0.3"/>
    <row r="11968" s="3" customFormat="1" x14ac:dyDescent="0.3"/>
    <row r="11969" s="3" customFormat="1" x14ac:dyDescent="0.3"/>
    <row r="11970" s="3" customFormat="1" x14ac:dyDescent="0.3"/>
    <row r="11971" s="3" customFormat="1" x14ac:dyDescent="0.3"/>
    <row r="11972" s="3" customFormat="1" x14ac:dyDescent="0.3"/>
    <row r="11973" s="3" customFormat="1" x14ac:dyDescent="0.3"/>
    <row r="11974" s="3" customFormat="1" x14ac:dyDescent="0.3"/>
    <row r="11975" s="3" customFormat="1" x14ac:dyDescent="0.3"/>
    <row r="11976" s="3" customFormat="1" x14ac:dyDescent="0.3"/>
    <row r="11977" s="3" customFormat="1" x14ac:dyDescent="0.3"/>
    <row r="11978" s="3" customFormat="1" x14ac:dyDescent="0.3"/>
    <row r="11979" s="3" customFormat="1" x14ac:dyDescent="0.3"/>
    <row r="11980" s="3" customFormat="1" x14ac:dyDescent="0.3"/>
    <row r="11981" s="3" customFormat="1" x14ac:dyDescent="0.3"/>
    <row r="11982" s="3" customFormat="1" x14ac:dyDescent="0.3"/>
    <row r="11983" s="3" customFormat="1" x14ac:dyDescent="0.3"/>
    <row r="11984" s="3" customFormat="1" x14ac:dyDescent="0.3"/>
    <row r="11985" s="3" customFormat="1" x14ac:dyDescent="0.3"/>
    <row r="11986" s="3" customFormat="1" x14ac:dyDescent="0.3"/>
    <row r="11987" s="3" customFormat="1" x14ac:dyDescent="0.3"/>
    <row r="11988" s="3" customFormat="1" x14ac:dyDescent="0.3"/>
    <row r="11989" s="3" customFormat="1" x14ac:dyDescent="0.3"/>
    <row r="11990" s="3" customFormat="1" x14ac:dyDescent="0.3"/>
    <row r="11991" s="3" customFormat="1" x14ac:dyDescent="0.3"/>
    <row r="11992" s="3" customFormat="1" x14ac:dyDescent="0.3"/>
    <row r="11993" s="3" customFormat="1" x14ac:dyDescent="0.3"/>
    <row r="11994" s="3" customFormat="1" x14ac:dyDescent="0.3"/>
    <row r="11995" s="3" customFormat="1" x14ac:dyDescent="0.3"/>
    <row r="11996" s="3" customFormat="1" x14ac:dyDescent="0.3"/>
    <row r="11997" s="3" customFormat="1" x14ac:dyDescent="0.3"/>
    <row r="11998" s="3" customFormat="1" x14ac:dyDescent="0.3"/>
    <row r="11999" s="3" customFormat="1" x14ac:dyDescent="0.3"/>
    <row r="12000" s="3" customFormat="1" x14ac:dyDescent="0.3"/>
    <row r="12001" s="3" customFormat="1" x14ac:dyDescent="0.3"/>
    <row r="12002" s="3" customFormat="1" x14ac:dyDescent="0.3"/>
    <row r="12003" s="3" customFormat="1" x14ac:dyDescent="0.3"/>
    <row r="12004" s="3" customFormat="1" x14ac:dyDescent="0.3"/>
    <row r="12005" s="3" customFormat="1" x14ac:dyDescent="0.3"/>
    <row r="12006" s="3" customFormat="1" x14ac:dyDescent="0.3"/>
    <row r="12007" s="3" customFormat="1" x14ac:dyDescent="0.3"/>
    <row r="12008" s="3" customFormat="1" x14ac:dyDescent="0.3"/>
    <row r="12009" s="3" customFormat="1" x14ac:dyDescent="0.3"/>
    <row r="12010" s="3" customFormat="1" x14ac:dyDescent="0.3"/>
    <row r="12011" s="3" customFormat="1" x14ac:dyDescent="0.3"/>
    <row r="12012" s="3" customFormat="1" x14ac:dyDescent="0.3"/>
    <row r="12013" s="3" customFormat="1" x14ac:dyDescent="0.3"/>
    <row r="12014" s="3" customFormat="1" x14ac:dyDescent="0.3"/>
    <row r="12015" s="3" customFormat="1" x14ac:dyDescent="0.3"/>
    <row r="12016" s="3" customFormat="1" x14ac:dyDescent="0.3"/>
    <row r="12017" s="3" customFormat="1" x14ac:dyDescent="0.3"/>
    <row r="12018" s="3" customFormat="1" x14ac:dyDescent="0.3"/>
    <row r="12019" s="3" customFormat="1" x14ac:dyDescent="0.3"/>
    <row r="12020" s="3" customFormat="1" x14ac:dyDescent="0.3"/>
    <row r="12021" s="3" customFormat="1" x14ac:dyDescent="0.3"/>
    <row r="12022" s="3" customFormat="1" x14ac:dyDescent="0.3"/>
    <row r="12023" s="3" customFormat="1" x14ac:dyDescent="0.3"/>
    <row r="12024" s="3" customFormat="1" x14ac:dyDescent="0.3"/>
    <row r="12025" s="3" customFormat="1" x14ac:dyDescent="0.3"/>
    <row r="12026" s="3" customFormat="1" x14ac:dyDescent="0.3"/>
    <row r="12027" s="3" customFormat="1" x14ac:dyDescent="0.3"/>
    <row r="12028" s="3" customFormat="1" x14ac:dyDescent="0.3"/>
    <row r="12029" s="3" customFormat="1" x14ac:dyDescent="0.3"/>
    <row r="12030" s="3" customFormat="1" x14ac:dyDescent="0.3"/>
    <row r="12031" s="3" customFormat="1" x14ac:dyDescent="0.3"/>
    <row r="12032" s="3" customFormat="1" x14ac:dyDescent="0.3"/>
    <row r="12033" s="3" customFormat="1" x14ac:dyDescent="0.3"/>
    <row r="12034" s="3" customFormat="1" x14ac:dyDescent="0.3"/>
    <row r="12035" s="3" customFormat="1" x14ac:dyDescent="0.3"/>
    <row r="12036" s="3" customFormat="1" x14ac:dyDescent="0.3"/>
    <row r="12037" s="3" customFormat="1" x14ac:dyDescent="0.3"/>
    <row r="12038" s="3" customFormat="1" x14ac:dyDescent="0.3"/>
    <row r="12039" s="3" customFormat="1" x14ac:dyDescent="0.3"/>
    <row r="12040" s="3" customFormat="1" x14ac:dyDescent="0.3"/>
    <row r="12041" s="3" customFormat="1" x14ac:dyDescent="0.3"/>
    <row r="12042" s="3" customFormat="1" x14ac:dyDescent="0.3"/>
    <row r="12043" s="3" customFormat="1" x14ac:dyDescent="0.3"/>
    <row r="12044" s="3" customFormat="1" x14ac:dyDescent="0.3"/>
    <row r="12045" s="3" customFormat="1" x14ac:dyDescent="0.3"/>
    <row r="12046" s="3" customFormat="1" x14ac:dyDescent="0.3"/>
    <row r="12047" s="3" customFormat="1" x14ac:dyDescent="0.3"/>
    <row r="12048" s="3" customFormat="1" x14ac:dyDescent="0.3"/>
    <row r="12049" s="3" customFormat="1" x14ac:dyDescent="0.3"/>
    <row r="12050" s="3" customFormat="1" x14ac:dyDescent="0.3"/>
    <row r="12051" s="3" customFormat="1" x14ac:dyDescent="0.3"/>
    <row r="12052" s="3" customFormat="1" x14ac:dyDescent="0.3"/>
    <row r="12053" s="3" customFormat="1" x14ac:dyDescent="0.3"/>
    <row r="12054" s="3" customFormat="1" x14ac:dyDescent="0.3"/>
    <row r="12055" s="3" customFormat="1" x14ac:dyDescent="0.3"/>
    <row r="12056" s="3" customFormat="1" x14ac:dyDescent="0.3"/>
    <row r="12057" s="3" customFormat="1" x14ac:dyDescent="0.3"/>
    <row r="12058" s="3" customFormat="1" x14ac:dyDescent="0.3"/>
    <row r="12059" s="3" customFormat="1" x14ac:dyDescent="0.3"/>
    <row r="12060" s="3" customFormat="1" x14ac:dyDescent="0.3"/>
    <row r="12061" s="3" customFormat="1" x14ac:dyDescent="0.3"/>
    <row r="12062" s="3" customFormat="1" x14ac:dyDescent="0.3"/>
    <row r="12063" s="3" customFormat="1" x14ac:dyDescent="0.3"/>
    <row r="12064" s="3" customFormat="1" x14ac:dyDescent="0.3"/>
    <row r="12065" s="3" customFormat="1" x14ac:dyDescent="0.3"/>
    <row r="12066" s="3" customFormat="1" x14ac:dyDescent="0.3"/>
    <row r="12067" s="3" customFormat="1" x14ac:dyDescent="0.3"/>
    <row r="12068" s="3" customFormat="1" x14ac:dyDescent="0.3"/>
    <row r="12069" s="3" customFormat="1" x14ac:dyDescent="0.3"/>
    <row r="12070" s="3" customFormat="1" x14ac:dyDescent="0.3"/>
    <row r="12071" s="3" customFormat="1" x14ac:dyDescent="0.3"/>
    <row r="12072" s="3" customFormat="1" x14ac:dyDescent="0.3"/>
    <row r="12073" s="3" customFormat="1" x14ac:dyDescent="0.3"/>
    <row r="12074" s="3" customFormat="1" x14ac:dyDescent="0.3"/>
    <row r="12075" s="3" customFormat="1" x14ac:dyDescent="0.3"/>
    <row r="12076" s="3" customFormat="1" x14ac:dyDescent="0.3"/>
    <row r="12077" s="3" customFormat="1" x14ac:dyDescent="0.3"/>
    <row r="12078" s="3" customFormat="1" x14ac:dyDescent="0.3"/>
    <row r="12079" s="3" customFormat="1" x14ac:dyDescent="0.3"/>
    <row r="12080" s="3" customFormat="1" x14ac:dyDescent="0.3"/>
    <row r="12081" s="3" customFormat="1" x14ac:dyDescent="0.3"/>
    <row r="12082" s="3" customFormat="1" x14ac:dyDescent="0.3"/>
    <row r="12083" s="3" customFormat="1" x14ac:dyDescent="0.3"/>
    <row r="12084" s="3" customFormat="1" x14ac:dyDescent="0.3"/>
    <row r="12085" s="3" customFormat="1" x14ac:dyDescent="0.3"/>
    <row r="12086" s="3" customFormat="1" x14ac:dyDescent="0.3"/>
    <row r="12087" s="3" customFormat="1" x14ac:dyDescent="0.3"/>
    <row r="12088" s="3" customFormat="1" x14ac:dyDescent="0.3"/>
    <row r="12089" s="3" customFormat="1" x14ac:dyDescent="0.3"/>
    <row r="12090" s="3" customFormat="1" x14ac:dyDescent="0.3"/>
    <row r="12091" s="3" customFormat="1" x14ac:dyDescent="0.3"/>
    <row r="12092" s="3" customFormat="1" x14ac:dyDescent="0.3"/>
    <row r="12093" s="3" customFormat="1" x14ac:dyDescent="0.3"/>
    <row r="12094" s="3" customFormat="1" x14ac:dyDescent="0.3"/>
    <row r="12095" s="3" customFormat="1" x14ac:dyDescent="0.3"/>
    <row r="12096" s="3" customFormat="1" x14ac:dyDescent="0.3"/>
    <row r="12097" s="3" customFormat="1" x14ac:dyDescent="0.3"/>
    <row r="12098" s="3" customFormat="1" x14ac:dyDescent="0.3"/>
    <row r="12099" s="3" customFormat="1" x14ac:dyDescent="0.3"/>
    <row r="12100" s="3" customFormat="1" x14ac:dyDescent="0.3"/>
    <row r="12101" s="3" customFormat="1" x14ac:dyDescent="0.3"/>
    <row r="12102" s="3" customFormat="1" x14ac:dyDescent="0.3"/>
    <row r="12103" s="3" customFormat="1" x14ac:dyDescent="0.3"/>
    <row r="12104" s="3" customFormat="1" x14ac:dyDescent="0.3"/>
    <row r="12105" s="3" customFormat="1" x14ac:dyDescent="0.3"/>
    <row r="12106" s="3" customFormat="1" x14ac:dyDescent="0.3"/>
    <row r="12107" s="3" customFormat="1" x14ac:dyDescent="0.3"/>
    <row r="12108" s="3" customFormat="1" x14ac:dyDescent="0.3"/>
    <row r="12109" s="3" customFormat="1" x14ac:dyDescent="0.3"/>
    <row r="12110" s="3" customFormat="1" x14ac:dyDescent="0.3"/>
    <row r="12111" s="3" customFormat="1" x14ac:dyDescent="0.3"/>
    <row r="12112" s="3" customFormat="1" x14ac:dyDescent="0.3"/>
    <row r="12113" s="3" customFormat="1" x14ac:dyDescent="0.3"/>
    <row r="12114" s="3" customFormat="1" x14ac:dyDescent="0.3"/>
    <row r="12115" s="3" customFormat="1" x14ac:dyDescent="0.3"/>
    <row r="12116" s="3" customFormat="1" x14ac:dyDescent="0.3"/>
    <row r="12117" s="3" customFormat="1" x14ac:dyDescent="0.3"/>
    <row r="12118" s="3" customFormat="1" x14ac:dyDescent="0.3"/>
    <row r="12119" s="3" customFormat="1" x14ac:dyDescent="0.3"/>
    <row r="12120" s="3" customFormat="1" x14ac:dyDescent="0.3"/>
    <row r="12121" s="3" customFormat="1" x14ac:dyDescent="0.3"/>
    <row r="12122" s="3" customFormat="1" x14ac:dyDescent="0.3"/>
    <row r="12123" s="3" customFormat="1" x14ac:dyDescent="0.3"/>
    <row r="12124" s="3" customFormat="1" x14ac:dyDescent="0.3"/>
    <row r="12125" s="3" customFormat="1" x14ac:dyDescent="0.3"/>
    <row r="12126" s="3" customFormat="1" x14ac:dyDescent="0.3"/>
    <row r="12127" s="3" customFormat="1" x14ac:dyDescent="0.3"/>
    <row r="12128" s="3" customFormat="1" x14ac:dyDescent="0.3"/>
    <row r="12129" s="3" customFormat="1" x14ac:dyDescent="0.3"/>
    <row r="12130" s="3" customFormat="1" x14ac:dyDescent="0.3"/>
    <row r="12131" s="3" customFormat="1" x14ac:dyDescent="0.3"/>
    <row r="12132" s="3" customFormat="1" x14ac:dyDescent="0.3"/>
    <row r="12133" s="3" customFormat="1" x14ac:dyDescent="0.3"/>
    <row r="12134" s="3" customFormat="1" x14ac:dyDescent="0.3"/>
    <row r="12135" s="3" customFormat="1" x14ac:dyDescent="0.3"/>
    <row r="12136" s="3" customFormat="1" x14ac:dyDescent="0.3"/>
    <row r="12137" s="3" customFormat="1" x14ac:dyDescent="0.3"/>
    <row r="12138" s="3" customFormat="1" x14ac:dyDescent="0.3"/>
    <row r="12139" s="3" customFormat="1" x14ac:dyDescent="0.3"/>
    <row r="12140" s="3" customFormat="1" x14ac:dyDescent="0.3"/>
    <row r="12141" s="3" customFormat="1" x14ac:dyDescent="0.3"/>
    <row r="12142" s="3" customFormat="1" x14ac:dyDescent="0.3"/>
    <row r="12143" s="3" customFormat="1" x14ac:dyDescent="0.3"/>
    <row r="12144" s="3" customFormat="1" x14ac:dyDescent="0.3"/>
    <row r="12145" s="3" customFormat="1" x14ac:dyDescent="0.3"/>
    <row r="12146" s="3" customFormat="1" x14ac:dyDescent="0.3"/>
    <row r="12147" s="3" customFormat="1" x14ac:dyDescent="0.3"/>
    <row r="12148" s="3" customFormat="1" x14ac:dyDescent="0.3"/>
    <row r="12149" s="3" customFormat="1" x14ac:dyDescent="0.3"/>
    <row r="12150" s="3" customFormat="1" x14ac:dyDescent="0.3"/>
    <row r="12151" s="3" customFormat="1" x14ac:dyDescent="0.3"/>
    <row r="12152" s="3" customFormat="1" x14ac:dyDescent="0.3"/>
    <row r="12153" s="3" customFormat="1" x14ac:dyDescent="0.3"/>
    <row r="12154" s="3" customFormat="1" x14ac:dyDescent="0.3"/>
    <row r="12155" s="3" customFormat="1" x14ac:dyDescent="0.3"/>
    <row r="12156" s="3" customFormat="1" x14ac:dyDescent="0.3"/>
    <row r="12157" s="3" customFormat="1" x14ac:dyDescent="0.3"/>
    <row r="12158" s="3" customFormat="1" x14ac:dyDescent="0.3"/>
    <row r="12159" s="3" customFormat="1" x14ac:dyDescent="0.3"/>
    <row r="12160" s="3" customFormat="1" x14ac:dyDescent="0.3"/>
    <row r="12161" s="3" customFormat="1" x14ac:dyDescent="0.3"/>
    <row r="12162" s="3" customFormat="1" x14ac:dyDescent="0.3"/>
    <row r="12163" s="3" customFormat="1" x14ac:dyDescent="0.3"/>
    <row r="12164" s="3" customFormat="1" x14ac:dyDescent="0.3"/>
    <row r="12165" s="3" customFormat="1" x14ac:dyDescent="0.3"/>
    <row r="12166" s="3" customFormat="1" x14ac:dyDescent="0.3"/>
    <row r="12167" s="3" customFormat="1" x14ac:dyDescent="0.3"/>
    <row r="12168" s="3" customFormat="1" x14ac:dyDescent="0.3"/>
    <row r="12169" s="3" customFormat="1" x14ac:dyDescent="0.3"/>
    <row r="12170" s="3" customFormat="1" x14ac:dyDescent="0.3"/>
    <row r="12171" s="3" customFormat="1" x14ac:dyDescent="0.3"/>
    <row r="12172" s="3" customFormat="1" x14ac:dyDescent="0.3"/>
    <row r="12173" s="3" customFormat="1" x14ac:dyDescent="0.3"/>
    <row r="12174" s="3" customFormat="1" x14ac:dyDescent="0.3"/>
    <row r="12175" s="3" customFormat="1" x14ac:dyDescent="0.3"/>
    <row r="12176" s="3" customFormat="1" x14ac:dyDescent="0.3"/>
    <row r="12177" s="3" customFormat="1" x14ac:dyDescent="0.3"/>
    <row r="12178" s="3" customFormat="1" x14ac:dyDescent="0.3"/>
    <row r="12179" s="3" customFormat="1" x14ac:dyDescent="0.3"/>
    <row r="12180" s="3" customFormat="1" x14ac:dyDescent="0.3"/>
    <row r="12181" s="3" customFormat="1" x14ac:dyDescent="0.3"/>
    <row r="12182" s="3" customFormat="1" x14ac:dyDescent="0.3"/>
    <row r="12183" s="3" customFormat="1" x14ac:dyDescent="0.3"/>
    <row r="12184" s="3" customFormat="1" x14ac:dyDescent="0.3"/>
    <row r="12185" s="3" customFormat="1" x14ac:dyDescent="0.3"/>
    <row r="12186" s="3" customFormat="1" x14ac:dyDescent="0.3"/>
    <row r="12187" s="3" customFormat="1" x14ac:dyDescent="0.3"/>
    <row r="12188" s="3" customFormat="1" x14ac:dyDescent="0.3"/>
    <row r="12189" s="3" customFormat="1" x14ac:dyDescent="0.3"/>
    <row r="12190" s="3" customFormat="1" x14ac:dyDescent="0.3"/>
    <row r="12191" s="3" customFormat="1" x14ac:dyDescent="0.3"/>
    <row r="12192" s="3" customFormat="1" x14ac:dyDescent="0.3"/>
    <row r="12193" s="3" customFormat="1" x14ac:dyDescent="0.3"/>
    <row r="12194" s="3" customFormat="1" x14ac:dyDescent="0.3"/>
    <row r="12195" s="3" customFormat="1" x14ac:dyDescent="0.3"/>
    <row r="12196" s="3" customFormat="1" x14ac:dyDescent="0.3"/>
    <row r="12197" s="3" customFormat="1" x14ac:dyDescent="0.3"/>
    <row r="12198" s="3" customFormat="1" x14ac:dyDescent="0.3"/>
    <row r="12199" s="3" customFormat="1" x14ac:dyDescent="0.3"/>
    <row r="12200" s="3" customFormat="1" x14ac:dyDescent="0.3"/>
    <row r="12201" s="3" customFormat="1" x14ac:dyDescent="0.3"/>
    <row r="12202" s="3" customFormat="1" x14ac:dyDescent="0.3"/>
    <row r="12203" s="3" customFormat="1" x14ac:dyDescent="0.3"/>
    <row r="12204" s="3" customFormat="1" x14ac:dyDescent="0.3"/>
    <row r="12205" s="3" customFormat="1" x14ac:dyDescent="0.3"/>
    <row r="12206" s="3" customFormat="1" x14ac:dyDescent="0.3"/>
    <row r="12207" s="3" customFormat="1" x14ac:dyDescent="0.3"/>
    <row r="12208" s="3" customFormat="1" x14ac:dyDescent="0.3"/>
    <row r="12209" s="3" customFormat="1" x14ac:dyDescent="0.3"/>
    <row r="12210" s="3" customFormat="1" x14ac:dyDescent="0.3"/>
    <row r="12211" s="3" customFormat="1" x14ac:dyDescent="0.3"/>
    <row r="12212" s="3" customFormat="1" x14ac:dyDescent="0.3"/>
    <row r="12213" s="3" customFormat="1" x14ac:dyDescent="0.3"/>
    <row r="12214" s="3" customFormat="1" x14ac:dyDescent="0.3"/>
    <row r="12215" s="3" customFormat="1" x14ac:dyDescent="0.3"/>
    <row r="12216" s="3" customFormat="1" x14ac:dyDescent="0.3"/>
    <row r="12217" s="3" customFormat="1" x14ac:dyDescent="0.3"/>
    <row r="12218" s="3" customFormat="1" x14ac:dyDescent="0.3"/>
    <row r="12219" s="3" customFormat="1" x14ac:dyDescent="0.3"/>
    <row r="12220" s="3" customFormat="1" x14ac:dyDescent="0.3"/>
    <row r="12221" s="3" customFormat="1" x14ac:dyDescent="0.3"/>
    <row r="12222" s="3" customFormat="1" x14ac:dyDescent="0.3"/>
    <row r="12223" s="3" customFormat="1" x14ac:dyDescent="0.3"/>
    <row r="12224" s="3" customFormat="1" x14ac:dyDescent="0.3"/>
    <row r="12225" s="3" customFormat="1" x14ac:dyDescent="0.3"/>
    <row r="12226" s="3" customFormat="1" x14ac:dyDescent="0.3"/>
    <row r="12227" s="3" customFormat="1" x14ac:dyDescent="0.3"/>
    <row r="12228" s="3" customFormat="1" x14ac:dyDescent="0.3"/>
    <row r="12229" s="3" customFormat="1" x14ac:dyDescent="0.3"/>
    <row r="12230" s="3" customFormat="1" x14ac:dyDescent="0.3"/>
    <row r="12231" s="3" customFormat="1" x14ac:dyDescent="0.3"/>
    <row r="12232" s="3" customFormat="1" x14ac:dyDescent="0.3"/>
    <row r="12233" s="3" customFormat="1" x14ac:dyDescent="0.3"/>
    <row r="12234" s="3" customFormat="1" x14ac:dyDescent="0.3"/>
    <row r="12235" s="3" customFormat="1" x14ac:dyDescent="0.3"/>
    <row r="12236" s="3" customFormat="1" x14ac:dyDescent="0.3"/>
    <row r="12237" s="3" customFormat="1" x14ac:dyDescent="0.3"/>
    <row r="12238" s="3" customFormat="1" x14ac:dyDescent="0.3"/>
    <row r="12239" s="3" customFormat="1" x14ac:dyDescent="0.3"/>
    <row r="12240" s="3" customFormat="1" x14ac:dyDescent="0.3"/>
    <row r="12241" s="3" customFormat="1" x14ac:dyDescent="0.3"/>
    <row r="12242" s="3" customFormat="1" x14ac:dyDescent="0.3"/>
    <row r="12243" s="3" customFormat="1" x14ac:dyDescent="0.3"/>
    <row r="12244" s="3" customFormat="1" x14ac:dyDescent="0.3"/>
    <row r="12245" s="3" customFormat="1" x14ac:dyDescent="0.3"/>
    <row r="12246" s="3" customFormat="1" x14ac:dyDescent="0.3"/>
    <row r="12247" s="3" customFormat="1" x14ac:dyDescent="0.3"/>
    <row r="12248" s="3" customFormat="1" x14ac:dyDescent="0.3"/>
    <row r="12249" s="3" customFormat="1" x14ac:dyDescent="0.3"/>
    <row r="12250" s="3" customFormat="1" x14ac:dyDescent="0.3"/>
    <row r="12251" s="3" customFormat="1" x14ac:dyDescent="0.3"/>
    <row r="12252" s="3" customFormat="1" x14ac:dyDescent="0.3"/>
    <row r="12253" s="3" customFormat="1" x14ac:dyDescent="0.3"/>
    <row r="12254" s="3" customFormat="1" x14ac:dyDescent="0.3"/>
    <row r="12255" s="3" customFormat="1" x14ac:dyDescent="0.3"/>
    <row r="12256" s="3" customFormat="1" x14ac:dyDescent="0.3"/>
    <row r="12257" s="3" customFormat="1" x14ac:dyDescent="0.3"/>
    <row r="12258" s="3" customFormat="1" x14ac:dyDescent="0.3"/>
    <row r="12259" s="3" customFormat="1" x14ac:dyDescent="0.3"/>
    <row r="12260" s="3" customFormat="1" x14ac:dyDescent="0.3"/>
    <row r="12261" s="3" customFormat="1" x14ac:dyDescent="0.3"/>
    <row r="12262" s="3" customFormat="1" x14ac:dyDescent="0.3"/>
    <row r="12263" s="3" customFormat="1" x14ac:dyDescent="0.3"/>
    <row r="12264" s="3" customFormat="1" x14ac:dyDescent="0.3"/>
    <row r="12265" s="3" customFormat="1" x14ac:dyDescent="0.3"/>
    <row r="12266" s="3" customFormat="1" x14ac:dyDescent="0.3"/>
    <row r="12267" s="3" customFormat="1" x14ac:dyDescent="0.3"/>
    <row r="12268" s="3" customFormat="1" x14ac:dyDescent="0.3"/>
    <row r="12269" s="3" customFormat="1" x14ac:dyDescent="0.3"/>
    <row r="12270" s="3" customFormat="1" x14ac:dyDescent="0.3"/>
    <row r="12271" s="3" customFormat="1" x14ac:dyDescent="0.3"/>
    <row r="12272" s="3" customFormat="1" x14ac:dyDescent="0.3"/>
    <row r="12273" s="3" customFormat="1" x14ac:dyDescent="0.3"/>
    <row r="12274" s="3" customFormat="1" x14ac:dyDescent="0.3"/>
    <row r="12275" s="3" customFormat="1" x14ac:dyDescent="0.3"/>
    <row r="12276" s="3" customFormat="1" x14ac:dyDescent="0.3"/>
    <row r="12277" s="3" customFormat="1" x14ac:dyDescent="0.3"/>
    <row r="12278" s="3" customFormat="1" x14ac:dyDescent="0.3"/>
    <row r="12279" s="3" customFormat="1" x14ac:dyDescent="0.3"/>
    <row r="12280" s="3" customFormat="1" x14ac:dyDescent="0.3"/>
    <row r="12281" s="3" customFormat="1" x14ac:dyDescent="0.3"/>
    <row r="12282" s="3" customFormat="1" x14ac:dyDescent="0.3"/>
    <row r="12283" s="3" customFormat="1" x14ac:dyDescent="0.3"/>
    <row r="12284" s="3" customFormat="1" x14ac:dyDescent="0.3"/>
    <row r="12285" s="3" customFormat="1" x14ac:dyDescent="0.3"/>
    <row r="12286" s="3" customFormat="1" x14ac:dyDescent="0.3"/>
    <row r="12287" s="3" customFormat="1" x14ac:dyDescent="0.3"/>
    <row r="12288" s="3" customFormat="1" x14ac:dyDescent="0.3"/>
    <row r="12289" s="3" customFormat="1" x14ac:dyDescent="0.3"/>
    <row r="12290" s="3" customFormat="1" x14ac:dyDescent="0.3"/>
    <row r="12291" s="3" customFormat="1" x14ac:dyDescent="0.3"/>
    <row r="12292" s="3" customFormat="1" x14ac:dyDescent="0.3"/>
    <row r="12293" s="3" customFormat="1" x14ac:dyDescent="0.3"/>
    <row r="12294" s="3" customFormat="1" x14ac:dyDescent="0.3"/>
    <row r="12295" s="3" customFormat="1" x14ac:dyDescent="0.3"/>
    <row r="12296" s="3" customFormat="1" x14ac:dyDescent="0.3"/>
    <row r="12297" s="3" customFormat="1" x14ac:dyDescent="0.3"/>
    <row r="12298" s="3" customFormat="1" x14ac:dyDescent="0.3"/>
    <row r="12299" s="3" customFormat="1" x14ac:dyDescent="0.3"/>
    <row r="12300" s="3" customFormat="1" x14ac:dyDescent="0.3"/>
    <row r="12301" s="3" customFormat="1" x14ac:dyDescent="0.3"/>
    <row r="12302" s="3" customFormat="1" x14ac:dyDescent="0.3"/>
    <row r="12303" s="3" customFormat="1" x14ac:dyDescent="0.3"/>
    <row r="12304" s="3" customFormat="1" x14ac:dyDescent="0.3"/>
    <row r="12305" s="3" customFormat="1" x14ac:dyDescent="0.3"/>
    <row r="12306" s="3" customFormat="1" x14ac:dyDescent="0.3"/>
    <row r="12307" s="3" customFormat="1" x14ac:dyDescent="0.3"/>
    <row r="12308" s="3" customFormat="1" x14ac:dyDescent="0.3"/>
    <row r="12309" s="3" customFormat="1" x14ac:dyDescent="0.3"/>
    <row r="12310" s="3" customFormat="1" x14ac:dyDescent="0.3"/>
    <row r="12311" s="3" customFormat="1" x14ac:dyDescent="0.3"/>
    <row r="12312" s="3" customFormat="1" x14ac:dyDescent="0.3"/>
    <row r="12313" s="3" customFormat="1" x14ac:dyDescent="0.3"/>
    <row r="12314" s="3" customFormat="1" x14ac:dyDescent="0.3"/>
    <row r="12315" s="3" customFormat="1" x14ac:dyDescent="0.3"/>
    <row r="12316" s="3" customFormat="1" x14ac:dyDescent="0.3"/>
    <row r="12317" s="3" customFormat="1" x14ac:dyDescent="0.3"/>
    <row r="12318" s="3" customFormat="1" x14ac:dyDescent="0.3"/>
    <row r="12319" s="3" customFormat="1" x14ac:dyDescent="0.3"/>
    <row r="12320" s="3" customFormat="1" x14ac:dyDescent="0.3"/>
    <row r="12321" s="3" customFormat="1" x14ac:dyDescent="0.3"/>
    <row r="12322" s="3" customFormat="1" x14ac:dyDescent="0.3"/>
    <row r="12323" s="3" customFormat="1" x14ac:dyDescent="0.3"/>
    <row r="12324" s="3" customFormat="1" x14ac:dyDescent="0.3"/>
    <row r="12325" s="3" customFormat="1" x14ac:dyDescent="0.3"/>
    <row r="12326" s="3" customFormat="1" x14ac:dyDescent="0.3"/>
    <row r="12327" s="3" customFormat="1" x14ac:dyDescent="0.3"/>
    <row r="12328" s="3" customFormat="1" x14ac:dyDescent="0.3"/>
    <row r="12329" s="3" customFormat="1" x14ac:dyDescent="0.3"/>
    <row r="12330" s="3" customFormat="1" x14ac:dyDescent="0.3"/>
    <row r="12331" s="3" customFormat="1" x14ac:dyDescent="0.3"/>
    <row r="12332" s="3" customFormat="1" x14ac:dyDescent="0.3"/>
    <row r="12333" s="3" customFormat="1" x14ac:dyDescent="0.3"/>
    <row r="12334" s="3" customFormat="1" x14ac:dyDescent="0.3"/>
    <row r="12335" s="3" customFormat="1" x14ac:dyDescent="0.3"/>
    <row r="12336" s="3" customFormat="1" x14ac:dyDescent="0.3"/>
    <row r="12337" s="3" customFormat="1" x14ac:dyDescent="0.3"/>
    <row r="12338" s="3" customFormat="1" x14ac:dyDescent="0.3"/>
    <row r="12339" s="3" customFormat="1" x14ac:dyDescent="0.3"/>
    <row r="12340" s="3" customFormat="1" x14ac:dyDescent="0.3"/>
    <row r="12341" s="3" customFormat="1" x14ac:dyDescent="0.3"/>
    <row r="12342" s="3" customFormat="1" x14ac:dyDescent="0.3"/>
    <row r="12343" s="3" customFormat="1" x14ac:dyDescent="0.3"/>
    <row r="12344" s="3" customFormat="1" x14ac:dyDescent="0.3"/>
    <row r="12345" s="3" customFormat="1" x14ac:dyDescent="0.3"/>
    <row r="12346" s="3" customFormat="1" x14ac:dyDescent="0.3"/>
    <row r="12347" s="3" customFormat="1" x14ac:dyDescent="0.3"/>
    <row r="12348" s="3" customFormat="1" x14ac:dyDescent="0.3"/>
    <row r="12349" s="3" customFormat="1" x14ac:dyDescent="0.3"/>
    <row r="12350" s="3" customFormat="1" x14ac:dyDescent="0.3"/>
    <row r="12351" s="3" customFormat="1" x14ac:dyDescent="0.3"/>
    <row r="12352" s="3" customFormat="1" x14ac:dyDescent="0.3"/>
    <row r="12353" s="3" customFormat="1" x14ac:dyDescent="0.3"/>
    <row r="12354" s="3" customFormat="1" x14ac:dyDescent="0.3"/>
    <row r="12355" s="3" customFormat="1" x14ac:dyDescent="0.3"/>
    <row r="12356" s="3" customFormat="1" x14ac:dyDescent="0.3"/>
    <row r="12357" s="3" customFormat="1" x14ac:dyDescent="0.3"/>
    <row r="12358" s="3" customFormat="1" x14ac:dyDescent="0.3"/>
    <row r="12359" s="3" customFormat="1" x14ac:dyDescent="0.3"/>
    <row r="12360" s="3" customFormat="1" x14ac:dyDescent="0.3"/>
    <row r="12361" s="3" customFormat="1" x14ac:dyDescent="0.3"/>
    <row r="12362" s="3" customFormat="1" x14ac:dyDescent="0.3"/>
    <row r="12363" s="3" customFormat="1" x14ac:dyDescent="0.3"/>
    <row r="12364" s="3" customFormat="1" x14ac:dyDescent="0.3"/>
    <row r="12365" s="3" customFormat="1" x14ac:dyDescent="0.3"/>
    <row r="12366" s="3" customFormat="1" x14ac:dyDescent="0.3"/>
    <row r="12367" s="3" customFormat="1" x14ac:dyDescent="0.3"/>
    <row r="12368" s="3" customFormat="1" x14ac:dyDescent="0.3"/>
    <row r="12369" s="3" customFormat="1" x14ac:dyDescent="0.3"/>
    <row r="12370" s="3" customFormat="1" x14ac:dyDescent="0.3"/>
    <row r="12371" s="3" customFormat="1" x14ac:dyDescent="0.3"/>
    <row r="12372" s="3" customFormat="1" x14ac:dyDescent="0.3"/>
    <row r="12373" s="3" customFormat="1" x14ac:dyDescent="0.3"/>
    <row r="12374" s="3" customFormat="1" x14ac:dyDescent="0.3"/>
    <row r="12375" s="3" customFormat="1" x14ac:dyDescent="0.3"/>
    <row r="12376" s="3" customFormat="1" x14ac:dyDescent="0.3"/>
    <row r="12377" s="3" customFormat="1" x14ac:dyDescent="0.3"/>
    <row r="12378" s="3" customFormat="1" x14ac:dyDescent="0.3"/>
    <row r="12379" s="3" customFormat="1" x14ac:dyDescent="0.3"/>
    <row r="12380" s="3" customFormat="1" x14ac:dyDescent="0.3"/>
    <row r="12381" s="3" customFormat="1" x14ac:dyDescent="0.3"/>
    <row r="12382" s="3" customFormat="1" x14ac:dyDescent="0.3"/>
    <row r="12383" s="3" customFormat="1" x14ac:dyDescent="0.3"/>
    <row r="12384" s="3" customFormat="1" x14ac:dyDescent="0.3"/>
    <row r="12385" s="3" customFormat="1" x14ac:dyDescent="0.3"/>
    <row r="12386" s="3" customFormat="1" x14ac:dyDescent="0.3"/>
    <row r="12387" s="3" customFormat="1" x14ac:dyDescent="0.3"/>
    <row r="12388" s="3" customFormat="1" x14ac:dyDescent="0.3"/>
    <row r="12389" s="3" customFormat="1" x14ac:dyDescent="0.3"/>
    <row r="12390" s="3" customFormat="1" x14ac:dyDescent="0.3"/>
    <row r="12391" s="3" customFormat="1" x14ac:dyDescent="0.3"/>
    <row r="12392" s="3" customFormat="1" x14ac:dyDescent="0.3"/>
    <row r="12393" s="3" customFormat="1" x14ac:dyDescent="0.3"/>
    <row r="12394" s="3" customFormat="1" x14ac:dyDescent="0.3"/>
    <row r="12395" s="3" customFormat="1" x14ac:dyDescent="0.3"/>
    <row r="12396" s="3" customFormat="1" x14ac:dyDescent="0.3"/>
    <row r="12397" s="3" customFormat="1" x14ac:dyDescent="0.3"/>
    <row r="12398" s="3" customFormat="1" x14ac:dyDescent="0.3"/>
    <row r="12399" s="3" customFormat="1" x14ac:dyDescent="0.3"/>
    <row r="12400" s="3" customFormat="1" x14ac:dyDescent="0.3"/>
    <row r="12401" s="3" customFormat="1" x14ac:dyDescent="0.3"/>
    <row r="12402" s="3" customFormat="1" x14ac:dyDescent="0.3"/>
    <row r="12403" s="3" customFormat="1" x14ac:dyDescent="0.3"/>
    <row r="12404" s="3" customFormat="1" x14ac:dyDescent="0.3"/>
    <row r="12405" s="3" customFormat="1" x14ac:dyDescent="0.3"/>
    <row r="12406" s="3" customFormat="1" x14ac:dyDescent="0.3"/>
    <row r="12407" s="3" customFormat="1" x14ac:dyDescent="0.3"/>
    <row r="12408" s="3" customFormat="1" x14ac:dyDescent="0.3"/>
    <row r="12409" s="3" customFormat="1" x14ac:dyDescent="0.3"/>
    <row r="12410" s="3" customFormat="1" x14ac:dyDescent="0.3"/>
    <row r="12411" s="3" customFormat="1" x14ac:dyDescent="0.3"/>
    <row r="12412" s="3" customFormat="1" x14ac:dyDescent="0.3"/>
    <row r="12413" s="3" customFormat="1" x14ac:dyDescent="0.3"/>
    <row r="12414" s="3" customFormat="1" x14ac:dyDescent="0.3"/>
    <row r="12415" s="3" customFormat="1" x14ac:dyDescent="0.3"/>
    <row r="12416" s="3" customFormat="1" x14ac:dyDescent="0.3"/>
    <row r="12417" s="3" customFormat="1" x14ac:dyDescent="0.3"/>
    <row r="12418" s="3" customFormat="1" x14ac:dyDescent="0.3"/>
    <row r="12419" s="3" customFormat="1" x14ac:dyDescent="0.3"/>
    <row r="12420" s="3" customFormat="1" x14ac:dyDescent="0.3"/>
    <row r="12421" s="3" customFormat="1" x14ac:dyDescent="0.3"/>
    <row r="12422" s="3" customFormat="1" x14ac:dyDescent="0.3"/>
    <row r="12423" s="3" customFormat="1" x14ac:dyDescent="0.3"/>
    <row r="12424" s="3" customFormat="1" x14ac:dyDescent="0.3"/>
    <row r="12425" s="3" customFormat="1" x14ac:dyDescent="0.3"/>
    <row r="12426" s="3" customFormat="1" x14ac:dyDescent="0.3"/>
    <row r="12427" s="3" customFormat="1" x14ac:dyDescent="0.3"/>
    <row r="12428" s="3" customFormat="1" x14ac:dyDescent="0.3"/>
    <row r="12429" s="3" customFormat="1" x14ac:dyDescent="0.3"/>
    <row r="12430" s="3" customFormat="1" x14ac:dyDescent="0.3"/>
    <row r="12431" s="3" customFormat="1" x14ac:dyDescent="0.3"/>
    <row r="12432" s="3" customFormat="1" x14ac:dyDescent="0.3"/>
    <row r="12433" s="3" customFormat="1" x14ac:dyDescent="0.3"/>
    <row r="12434" s="3" customFormat="1" x14ac:dyDescent="0.3"/>
    <row r="12435" s="3" customFormat="1" x14ac:dyDescent="0.3"/>
    <row r="12436" s="3" customFormat="1" x14ac:dyDescent="0.3"/>
    <row r="12437" s="3" customFormat="1" x14ac:dyDescent="0.3"/>
    <row r="12438" s="3" customFormat="1" x14ac:dyDescent="0.3"/>
    <row r="12439" s="3" customFormat="1" x14ac:dyDescent="0.3"/>
    <row r="12440" s="3" customFormat="1" x14ac:dyDescent="0.3"/>
    <row r="12441" s="3" customFormat="1" x14ac:dyDescent="0.3"/>
    <row r="12442" s="3" customFormat="1" x14ac:dyDescent="0.3"/>
    <row r="12443" s="3" customFormat="1" x14ac:dyDescent="0.3"/>
    <row r="12444" s="3" customFormat="1" x14ac:dyDescent="0.3"/>
    <row r="12445" s="3" customFormat="1" x14ac:dyDescent="0.3"/>
    <row r="12446" s="3" customFormat="1" x14ac:dyDescent="0.3"/>
    <row r="12447" s="3" customFormat="1" x14ac:dyDescent="0.3"/>
    <row r="12448" s="3" customFormat="1" x14ac:dyDescent="0.3"/>
    <row r="12449" s="3" customFormat="1" x14ac:dyDescent="0.3"/>
    <row r="12450" s="3" customFormat="1" x14ac:dyDescent="0.3"/>
    <row r="12451" s="3" customFormat="1" x14ac:dyDescent="0.3"/>
    <row r="12452" s="3" customFormat="1" x14ac:dyDescent="0.3"/>
    <row r="12453" s="3" customFormat="1" x14ac:dyDescent="0.3"/>
    <row r="12454" s="3" customFormat="1" x14ac:dyDescent="0.3"/>
    <row r="12455" s="3" customFormat="1" x14ac:dyDescent="0.3"/>
    <row r="12456" s="3" customFormat="1" x14ac:dyDescent="0.3"/>
    <row r="12457" s="3" customFormat="1" x14ac:dyDescent="0.3"/>
    <row r="12458" s="3" customFormat="1" x14ac:dyDescent="0.3"/>
    <row r="12459" s="3" customFormat="1" x14ac:dyDescent="0.3"/>
    <row r="12460" s="3" customFormat="1" x14ac:dyDescent="0.3"/>
    <row r="12461" s="3" customFormat="1" x14ac:dyDescent="0.3"/>
    <row r="12462" s="3" customFormat="1" x14ac:dyDescent="0.3"/>
    <row r="12463" s="3" customFormat="1" x14ac:dyDescent="0.3"/>
    <row r="12464" s="3" customFormat="1" x14ac:dyDescent="0.3"/>
    <row r="12465" s="3" customFormat="1" x14ac:dyDescent="0.3"/>
    <row r="12466" s="3" customFormat="1" x14ac:dyDescent="0.3"/>
    <row r="12467" s="3" customFormat="1" x14ac:dyDescent="0.3"/>
    <row r="12468" s="3" customFormat="1" x14ac:dyDescent="0.3"/>
    <row r="12469" s="3" customFormat="1" x14ac:dyDescent="0.3"/>
    <row r="12470" s="3" customFormat="1" x14ac:dyDescent="0.3"/>
    <row r="12471" s="3" customFormat="1" x14ac:dyDescent="0.3"/>
    <row r="12472" s="3" customFormat="1" x14ac:dyDescent="0.3"/>
    <row r="12473" s="3" customFormat="1" x14ac:dyDescent="0.3"/>
    <row r="12474" s="3" customFormat="1" x14ac:dyDescent="0.3"/>
    <row r="12475" s="3" customFormat="1" x14ac:dyDescent="0.3"/>
    <row r="12476" s="3" customFormat="1" x14ac:dyDescent="0.3"/>
    <row r="12477" s="3" customFormat="1" x14ac:dyDescent="0.3"/>
    <row r="12478" s="3" customFormat="1" x14ac:dyDescent="0.3"/>
    <row r="12479" s="3" customFormat="1" x14ac:dyDescent="0.3"/>
    <row r="12480" s="3" customFormat="1" x14ac:dyDescent="0.3"/>
    <row r="12481" s="3" customFormat="1" x14ac:dyDescent="0.3"/>
    <row r="12482" s="3" customFormat="1" x14ac:dyDescent="0.3"/>
    <row r="12483" s="3" customFormat="1" x14ac:dyDescent="0.3"/>
    <row r="12484" s="3" customFormat="1" x14ac:dyDescent="0.3"/>
    <row r="12485" s="3" customFormat="1" x14ac:dyDescent="0.3"/>
    <row r="12486" s="3" customFormat="1" x14ac:dyDescent="0.3"/>
    <row r="12487" s="3" customFormat="1" x14ac:dyDescent="0.3"/>
    <row r="12488" s="3" customFormat="1" x14ac:dyDescent="0.3"/>
    <row r="12489" s="3" customFormat="1" x14ac:dyDescent="0.3"/>
    <row r="12490" s="3" customFormat="1" x14ac:dyDescent="0.3"/>
    <row r="12491" s="3" customFormat="1" x14ac:dyDescent="0.3"/>
    <row r="12492" s="3" customFormat="1" x14ac:dyDescent="0.3"/>
    <row r="12493" s="3" customFormat="1" x14ac:dyDescent="0.3"/>
    <row r="12494" s="3" customFormat="1" x14ac:dyDescent="0.3"/>
    <row r="12495" s="3" customFormat="1" x14ac:dyDescent="0.3"/>
    <row r="12496" s="3" customFormat="1" x14ac:dyDescent="0.3"/>
    <row r="12497" s="3" customFormat="1" x14ac:dyDescent="0.3"/>
    <row r="12498" s="3" customFormat="1" x14ac:dyDescent="0.3"/>
    <row r="12499" s="3" customFormat="1" x14ac:dyDescent="0.3"/>
    <row r="12500" s="3" customFormat="1" x14ac:dyDescent="0.3"/>
    <row r="12501" s="3" customFormat="1" x14ac:dyDescent="0.3"/>
    <row r="12502" s="3" customFormat="1" x14ac:dyDescent="0.3"/>
    <row r="12503" s="3" customFormat="1" x14ac:dyDescent="0.3"/>
    <row r="12504" s="3" customFormat="1" x14ac:dyDescent="0.3"/>
    <row r="12505" s="3" customFormat="1" x14ac:dyDescent="0.3"/>
    <row r="12506" s="3" customFormat="1" x14ac:dyDescent="0.3"/>
    <row r="12507" s="3" customFormat="1" x14ac:dyDescent="0.3"/>
    <row r="12508" s="3" customFormat="1" x14ac:dyDescent="0.3"/>
    <row r="12509" s="3" customFormat="1" x14ac:dyDescent="0.3"/>
    <row r="12510" s="3" customFormat="1" x14ac:dyDescent="0.3"/>
    <row r="12511" s="3" customFormat="1" x14ac:dyDescent="0.3"/>
    <row r="12512" s="3" customFormat="1" x14ac:dyDescent="0.3"/>
    <row r="12513" s="3" customFormat="1" x14ac:dyDescent="0.3"/>
    <row r="12514" s="3" customFormat="1" x14ac:dyDescent="0.3"/>
    <row r="12515" s="3" customFormat="1" x14ac:dyDescent="0.3"/>
    <row r="12516" s="3" customFormat="1" x14ac:dyDescent="0.3"/>
    <row r="12517" s="3" customFormat="1" x14ac:dyDescent="0.3"/>
    <row r="12518" s="3" customFormat="1" x14ac:dyDescent="0.3"/>
    <row r="12519" s="3" customFormat="1" x14ac:dyDescent="0.3"/>
    <row r="12520" s="3" customFormat="1" x14ac:dyDescent="0.3"/>
    <row r="12521" s="3" customFormat="1" x14ac:dyDescent="0.3"/>
    <row r="12522" s="3" customFormat="1" x14ac:dyDescent="0.3"/>
    <row r="12523" s="3" customFormat="1" x14ac:dyDescent="0.3"/>
    <row r="12524" s="3" customFormat="1" x14ac:dyDescent="0.3"/>
    <row r="12525" s="3" customFormat="1" x14ac:dyDescent="0.3"/>
    <row r="12526" s="3" customFormat="1" x14ac:dyDescent="0.3"/>
    <row r="12527" s="3" customFormat="1" x14ac:dyDescent="0.3"/>
    <row r="12528" s="3" customFormat="1" x14ac:dyDescent="0.3"/>
    <row r="12529" s="3" customFormat="1" x14ac:dyDescent="0.3"/>
    <row r="12530" s="3" customFormat="1" x14ac:dyDescent="0.3"/>
    <row r="12531" s="3" customFormat="1" x14ac:dyDescent="0.3"/>
    <row r="12532" s="3" customFormat="1" x14ac:dyDescent="0.3"/>
    <row r="12533" s="3" customFormat="1" x14ac:dyDescent="0.3"/>
    <row r="12534" s="3" customFormat="1" x14ac:dyDescent="0.3"/>
    <row r="12535" s="3" customFormat="1" x14ac:dyDescent="0.3"/>
    <row r="12536" s="3" customFormat="1" x14ac:dyDescent="0.3"/>
    <row r="12537" s="3" customFormat="1" x14ac:dyDescent="0.3"/>
    <row r="12538" s="3" customFormat="1" x14ac:dyDescent="0.3"/>
    <row r="12539" s="3" customFormat="1" x14ac:dyDescent="0.3"/>
    <row r="12540" s="3" customFormat="1" x14ac:dyDescent="0.3"/>
    <row r="12541" s="3" customFormat="1" x14ac:dyDescent="0.3"/>
    <row r="12542" s="3" customFormat="1" x14ac:dyDescent="0.3"/>
    <row r="12543" s="3" customFormat="1" x14ac:dyDescent="0.3"/>
    <row r="12544" s="3" customFormat="1" x14ac:dyDescent="0.3"/>
    <row r="12545" s="3" customFormat="1" x14ac:dyDescent="0.3"/>
    <row r="12546" s="3" customFormat="1" x14ac:dyDescent="0.3"/>
    <row r="12547" s="3" customFormat="1" x14ac:dyDescent="0.3"/>
    <row r="12548" s="3" customFormat="1" x14ac:dyDescent="0.3"/>
    <row r="12549" s="3" customFormat="1" x14ac:dyDescent="0.3"/>
    <row r="12550" s="3" customFormat="1" x14ac:dyDescent="0.3"/>
    <row r="12551" s="3" customFormat="1" x14ac:dyDescent="0.3"/>
    <row r="12552" s="3" customFormat="1" x14ac:dyDescent="0.3"/>
    <row r="12553" s="3" customFormat="1" x14ac:dyDescent="0.3"/>
    <row r="12554" s="3" customFormat="1" x14ac:dyDescent="0.3"/>
    <row r="12555" s="3" customFormat="1" x14ac:dyDescent="0.3"/>
    <row r="12556" s="3" customFormat="1" x14ac:dyDescent="0.3"/>
    <row r="12557" s="3" customFormat="1" x14ac:dyDescent="0.3"/>
    <row r="12558" s="3" customFormat="1" x14ac:dyDescent="0.3"/>
    <row r="12559" s="3" customFormat="1" x14ac:dyDescent="0.3"/>
    <row r="12560" s="3" customFormat="1" x14ac:dyDescent="0.3"/>
    <row r="12561" s="3" customFormat="1" x14ac:dyDescent="0.3"/>
    <row r="12562" s="3" customFormat="1" x14ac:dyDescent="0.3"/>
    <row r="12563" s="3" customFormat="1" x14ac:dyDescent="0.3"/>
    <row r="12564" s="3" customFormat="1" x14ac:dyDescent="0.3"/>
    <row r="12565" s="3" customFormat="1" x14ac:dyDescent="0.3"/>
    <row r="12566" s="3" customFormat="1" x14ac:dyDescent="0.3"/>
    <row r="12567" s="3" customFormat="1" x14ac:dyDescent="0.3"/>
    <row r="12568" s="3" customFormat="1" x14ac:dyDescent="0.3"/>
    <row r="12569" s="3" customFormat="1" x14ac:dyDescent="0.3"/>
    <row r="12570" s="3" customFormat="1" x14ac:dyDescent="0.3"/>
    <row r="12571" s="3" customFormat="1" x14ac:dyDescent="0.3"/>
    <row r="12572" s="3" customFormat="1" x14ac:dyDescent="0.3"/>
    <row r="12573" s="3" customFormat="1" x14ac:dyDescent="0.3"/>
    <row r="12574" s="3" customFormat="1" x14ac:dyDescent="0.3"/>
    <row r="12575" s="3" customFormat="1" x14ac:dyDescent="0.3"/>
    <row r="12576" s="3" customFormat="1" x14ac:dyDescent="0.3"/>
    <row r="12577" s="3" customFormat="1" x14ac:dyDescent="0.3"/>
    <row r="12578" s="3" customFormat="1" x14ac:dyDescent="0.3"/>
    <row r="12579" s="3" customFormat="1" x14ac:dyDescent="0.3"/>
    <row r="12580" s="3" customFormat="1" x14ac:dyDescent="0.3"/>
    <row r="12581" s="3" customFormat="1" x14ac:dyDescent="0.3"/>
    <row r="12582" s="3" customFormat="1" x14ac:dyDescent="0.3"/>
    <row r="12583" s="3" customFormat="1" x14ac:dyDescent="0.3"/>
    <row r="12584" s="3" customFormat="1" x14ac:dyDescent="0.3"/>
    <row r="12585" s="3" customFormat="1" x14ac:dyDescent="0.3"/>
    <row r="12586" s="3" customFormat="1" x14ac:dyDescent="0.3"/>
    <row r="12587" s="3" customFormat="1" x14ac:dyDescent="0.3"/>
    <row r="12588" s="3" customFormat="1" x14ac:dyDescent="0.3"/>
    <row r="12589" s="3" customFormat="1" x14ac:dyDescent="0.3"/>
    <row r="12590" s="3" customFormat="1" x14ac:dyDescent="0.3"/>
    <row r="12591" s="3" customFormat="1" x14ac:dyDescent="0.3"/>
    <row r="12592" s="3" customFormat="1" x14ac:dyDescent="0.3"/>
    <row r="12593" s="3" customFormat="1" x14ac:dyDescent="0.3"/>
    <row r="12594" s="3" customFormat="1" x14ac:dyDescent="0.3"/>
    <row r="12595" s="3" customFormat="1" x14ac:dyDescent="0.3"/>
    <row r="12596" s="3" customFormat="1" x14ac:dyDescent="0.3"/>
    <row r="12597" s="3" customFormat="1" x14ac:dyDescent="0.3"/>
    <row r="12598" s="3" customFormat="1" x14ac:dyDescent="0.3"/>
    <row r="12599" s="3" customFormat="1" x14ac:dyDescent="0.3"/>
    <row r="12600" s="3" customFormat="1" x14ac:dyDescent="0.3"/>
    <row r="12601" s="3" customFormat="1" x14ac:dyDescent="0.3"/>
    <row r="12602" s="3" customFormat="1" x14ac:dyDescent="0.3"/>
    <row r="12603" s="3" customFormat="1" x14ac:dyDescent="0.3"/>
    <row r="12604" s="3" customFormat="1" x14ac:dyDescent="0.3"/>
    <row r="12605" s="3" customFormat="1" x14ac:dyDescent="0.3"/>
    <row r="12606" s="3" customFormat="1" x14ac:dyDescent="0.3"/>
    <row r="12607" s="3" customFormat="1" x14ac:dyDescent="0.3"/>
    <row r="12608" s="3" customFormat="1" x14ac:dyDescent="0.3"/>
    <row r="12609" s="3" customFormat="1" x14ac:dyDescent="0.3"/>
    <row r="12610" s="3" customFormat="1" x14ac:dyDescent="0.3"/>
    <row r="12611" s="3" customFormat="1" x14ac:dyDescent="0.3"/>
    <row r="12612" s="3" customFormat="1" x14ac:dyDescent="0.3"/>
    <row r="12613" s="3" customFormat="1" x14ac:dyDescent="0.3"/>
    <row r="12614" s="3" customFormat="1" x14ac:dyDescent="0.3"/>
    <row r="12615" s="3" customFormat="1" x14ac:dyDescent="0.3"/>
    <row r="12616" s="3" customFormat="1" x14ac:dyDescent="0.3"/>
    <row r="12617" s="3" customFormat="1" x14ac:dyDescent="0.3"/>
    <row r="12618" s="3" customFormat="1" x14ac:dyDescent="0.3"/>
    <row r="12619" s="3" customFormat="1" x14ac:dyDescent="0.3"/>
    <row r="12620" s="3" customFormat="1" x14ac:dyDescent="0.3"/>
    <row r="12621" s="3" customFormat="1" x14ac:dyDescent="0.3"/>
    <row r="12622" s="3" customFormat="1" x14ac:dyDescent="0.3"/>
    <row r="12623" s="3" customFormat="1" x14ac:dyDescent="0.3"/>
    <row r="12624" s="3" customFormat="1" x14ac:dyDescent="0.3"/>
    <row r="12625" s="3" customFormat="1" x14ac:dyDescent="0.3"/>
    <row r="12626" s="3" customFormat="1" x14ac:dyDescent="0.3"/>
    <row r="12627" s="3" customFormat="1" x14ac:dyDescent="0.3"/>
    <row r="12628" s="3" customFormat="1" x14ac:dyDescent="0.3"/>
    <row r="12629" s="3" customFormat="1" x14ac:dyDescent="0.3"/>
    <row r="12630" s="3" customFormat="1" x14ac:dyDescent="0.3"/>
    <row r="12631" s="3" customFormat="1" x14ac:dyDescent="0.3"/>
    <row r="12632" s="3" customFormat="1" x14ac:dyDescent="0.3"/>
    <row r="12633" s="3" customFormat="1" x14ac:dyDescent="0.3"/>
    <row r="12634" s="3" customFormat="1" x14ac:dyDescent="0.3"/>
    <row r="12635" s="3" customFormat="1" x14ac:dyDescent="0.3"/>
    <row r="12636" s="3" customFormat="1" x14ac:dyDescent="0.3"/>
    <row r="12637" s="3" customFormat="1" x14ac:dyDescent="0.3"/>
    <row r="12638" s="3" customFormat="1" x14ac:dyDescent="0.3"/>
    <row r="12639" s="3" customFormat="1" x14ac:dyDescent="0.3"/>
    <row r="12640" s="3" customFormat="1" x14ac:dyDescent="0.3"/>
    <row r="12641" s="3" customFormat="1" x14ac:dyDescent="0.3"/>
    <row r="12642" s="3" customFormat="1" x14ac:dyDescent="0.3"/>
    <row r="12643" s="3" customFormat="1" x14ac:dyDescent="0.3"/>
    <row r="12644" s="3" customFormat="1" x14ac:dyDescent="0.3"/>
    <row r="12645" s="3" customFormat="1" x14ac:dyDescent="0.3"/>
    <row r="12646" s="3" customFormat="1" x14ac:dyDescent="0.3"/>
    <row r="12647" s="3" customFormat="1" x14ac:dyDescent="0.3"/>
    <row r="12648" s="3" customFormat="1" x14ac:dyDescent="0.3"/>
    <row r="12649" s="3" customFormat="1" x14ac:dyDescent="0.3"/>
    <row r="12650" s="3" customFormat="1" x14ac:dyDescent="0.3"/>
    <row r="12651" s="3" customFormat="1" x14ac:dyDescent="0.3"/>
    <row r="12652" s="3" customFormat="1" x14ac:dyDescent="0.3"/>
    <row r="12653" s="3" customFormat="1" x14ac:dyDescent="0.3"/>
    <row r="12654" s="3" customFormat="1" x14ac:dyDescent="0.3"/>
    <row r="12655" s="3" customFormat="1" x14ac:dyDescent="0.3"/>
    <row r="12656" s="3" customFormat="1" x14ac:dyDescent="0.3"/>
    <row r="12657" s="3" customFormat="1" x14ac:dyDescent="0.3"/>
    <row r="12658" s="3" customFormat="1" x14ac:dyDescent="0.3"/>
    <row r="12659" s="3" customFormat="1" x14ac:dyDescent="0.3"/>
    <row r="12660" s="3" customFormat="1" x14ac:dyDescent="0.3"/>
    <row r="12661" s="3" customFormat="1" x14ac:dyDescent="0.3"/>
    <row r="12662" s="3" customFormat="1" x14ac:dyDescent="0.3"/>
    <row r="12663" s="3" customFormat="1" x14ac:dyDescent="0.3"/>
    <row r="12664" s="3" customFormat="1" x14ac:dyDescent="0.3"/>
    <row r="12665" s="3" customFormat="1" x14ac:dyDescent="0.3"/>
    <row r="12666" s="3" customFormat="1" x14ac:dyDescent="0.3"/>
    <row r="12667" s="3" customFormat="1" x14ac:dyDescent="0.3"/>
    <row r="12668" s="3" customFormat="1" x14ac:dyDescent="0.3"/>
    <row r="12669" s="3" customFormat="1" x14ac:dyDescent="0.3"/>
    <row r="12670" s="3" customFormat="1" x14ac:dyDescent="0.3"/>
    <row r="12671" s="3" customFormat="1" x14ac:dyDescent="0.3"/>
    <row r="12672" s="3" customFormat="1" x14ac:dyDescent="0.3"/>
    <row r="12673" s="3" customFormat="1" x14ac:dyDescent="0.3"/>
    <row r="12674" s="3" customFormat="1" x14ac:dyDescent="0.3"/>
    <row r="12675" s="3" customFormat="1" x14ac:dyDescent="0.3"/>
    <row r="12676" s="3" customFormat="1" x14ac:dyDescent="0.3"/>
    <row r="12677" s="3" customFormat="1" x14ac:dyDescent="0.3"/>
    <row r="12678" s="3" customFormat="1" x14ac:dyDescent="0.3"/>
    <row r="12679" s="3" customFormat="1" x14ac:dyDescent="0.3"/>
    <row r="12680" s="3" customFormat="1" x14ac:dyDescent="0.3"/>
    <row r="12681" s="3" customFormat="1" x14ac:dyDescent="0.3"/>
    <row r="12682" s="3" customFormat="1" x14ac:dyDescent="0.3"/>
    <row r="12683" s="3" customFormat="1" x14ac:dyDescent="0.3"/>
    <row r="12684" s="3" customFormat="1" x14ac:dyDescent="0.3"/>
    <row r="12685" s="3" customFormat="1" x14ac:dyDescent="0.3"/>
    <row r="12686" s="3" customFormat="1" x14ac:dyDescent="0.3"/>
    <row r="12687" s="3" customFormat="1" x14ac:dyDescent="0.3"/>
    <row r="12688" s="3" customFormat="1" x14ac:dyDescent="0.3"/>
    <row r="12689" s="3" customFormat="1" x14ac:dyDescent="0.3"/>
    <row r="12690" s="3" customFormat="1" x14ac:dyDescent="0.3"/>
    <row r="12691" s="3" customFormat="1" x14ac:dyDescent="0.3"/>
    <row r="12692" s="3" customFormat="1" x14ac:dyDescent="0.3"/>
    <row r="12693" s="3" customFormat="1" x14ac:dyDescent="0.3"/>
    <row r="12694" s="3" customFormat="1" x14ac:dyDescent="0.3"/>
    <row r="12695" s="3" customFormat="1" x14ac:dyDescent="0.3"/>
    <row r="12696" s="3" customFormat="1" x14ac:dyDescent="0.3"/>
    <row r="12697" s="3" customFormat="1" x14ac:dyDescent="0.3"/>
    <row r="12698" s="3" customFormat="1" x14ac:dyDescent="0.3"/>
    <row r="12699" s="3" customFormat="1" x14ac:dyDescent="0.3"/>
    <row r="12700" s="3" customFormat="1" x14ac:dyDescent="0.3"/>
    <row r="12701" s="3" customFormat="1" x14ac:dyDescent="0.3"/>
    <row r="12702" s="3" customFormat="1" x14ac:dyDescent="0.3"/>
    <row r="12703" s="3" customFormat="1" x14ac:dyDescent="0.3"/>
    <row r="12704" s="3" customFormat="1" x14ac:dyDescent="0.3"/>
    <row r="12705" s="3" customFormat="1" x14ac:dyDescent="0.3"/>
    <row r="12706" s="3" customFormat="1" x14ac:dyDescent="0.3"/>
    <row r="12707" s="3" customFormat="1" x14ac:dyDescent="0.3"/>
    <row r="12708" s="3" customFormat="1" x14ac:dyDescent="0.3"/>
    <row r="12709" s="3" customFormat="1" x14ac:dyDescent="0.3"/>
    <row r="12710" s="3" customFormat="1" x14ac:dyDescent="0.3"/>
    <row r="12711" s="3" customFormat="1" x14ac:dyDescent="0.3"/>
    <row r="12712" s="3" customFormat="1" x14ac:dyDescent="0.3"/>
    <row r="12713" s="3" customFormat="1" x14ac:dyDescent="0.3"/>
    <row r="12714" s="3" customFormat="1" x14ac:dyDescent="0.3"/>
    <row r="12715" s="3" customFormat="1" x14ac:dyDescent="0.3"/>
    <row r="12716" s="3" customFormat="1" x14ac:dyDescent="0.3"/>
    <row r="12717" s="3" customFormat="1" x14ac:dyDescent="0.3"/>
    <row r="12718" s="3" customFormat="1" x14ac:dyDescent="0.3"/>
    <row r="12719" s="3" customFormat="1" x14ac:dyDescent="0.3"/>
    <row r="12720" s="3" customFormat="1" x14ac:dyDescent="0.3"/>
    <row r="12721" s="3" customFormat="1" x14ac:dyDescent="0.3"/>
    <row r="12722" s="3" customFormat="1" x14ac:dyDescent="0.3"/>
    <row r="12723" s="3" customFormat="1" x14ac:dyDescent="0.3"/>
    <row r="12724" s="3" customFormat="1" x14ac:dyDescent="0.3"/>
    <row r="12725" s="3" customFormat="1" x14ac:dyDescent="0.3"/>
    <row r="12726" s="3" customFormat="1" x14ac:dyDescent="0.3"/>
    <row r="12727" s="3" customFormat="1" x14ac:dyDescent="0.3"/>
    <row r="12728" s="3" customFormat="1" x14ac:dyDescent="0.3"/>
    <row r="12729" s="3" customFormat="1" x14ac:dyDescent="0.3"/>
    <row r="12730" s="3" customFormat="1" x14ac:dyDescent="0.3"/>
    <row r="12731" s="3" customFormat="1" x14ac:dyDescent="0.3"/>
    <row r="12732" s="3" customFormat="1" x14ac:dyDescent="0.3"/>
    <row r="12733" s="3" customFormat="1" x14ac:dyDescent="0.3"/>
    <row r="12734" s="3" customFormat="1" x14ac:dyDescent="0.3"/>
    <row r="12735" s="3" customFormat="1" x14ac:dyDescent="0.3"/>
    <row r="12736" s="3" customFormat="1" x14ac:dyDescent="0.3"/>
    <row r="12737" s="3" customFormat="1" x14ac:dyDescent="0.3"/>
    <row r="12738" s="3" customFormat="1" x14ac:dyDescent="0.3"/>
    <row r="12739" s="3" customFormat="1" x14ac:dyDescent="0.3"/>
    <row r="12740" s="3" customFormat="1" x14ac:dyDescent="0.3"/>
    <row r="12741" s="3" customFormat="1" x14ac:dyDescent="0.3"/>
    <row r="12742" s="3" customFormat="1" x14ac:dyDescent="0.3"/>
    <row r="12743" s="3" customFormat="1" x14ac:dyDescent="0.3"/>
    <row r="12744" s="3" customFormat="1" x14ac:dyDescent="0.3"/>
    <row r="12745" s="3" customFormat="1" x14ac:dyDescent="0.3"/>
    <row r="12746" s="3" customFormat="1" x14ac:dyDescent="0.3"/>
    <row r="12747" s="3" customFormat="1" x14ac:dyDescent="0.3"/>
    <row r="12748" s="3" customFormat="1" x14ac:dyDescent="0.3"/>
    <row r="12749" s="3" customFormat="1" x14ac:dyDescent="0.3"/>
    <row r="12750" s="3" customFormat="1" x14ac:dyDescent="0.3"/>
    <row r="12751" s="3" customFormat="1" x14ac:dyDescent="0.3"/>
    <row r="12752" s="3" customFormat="1" x14ac:dyDescent="0.3"/>
    <row r="12753" s="3" customFormat="1" x14ac:dyDescent="0.3"/>
    <row r="12754" s="3" customFormat="1" x14ac:dyDescent="0.3"/>
    <row r="12755" s="3" customFormat="1" x14ac:dyDescent="0.3"/>
    <row r="12756" s="3" customFormat="1" x14ac:dyDescent="0.3"/>
    <row r="12757" s="3" customFormat="1" x14ac:dyDescent="0.3"/>
    <row r="12758" s="3" customFormat="1" x14ac:dyDescent="0.3"/>
    <row r="12759" s="3" customFormat="1" x14ac:dyDescent="0.3"/>
    <row r="12760" s="3" customFormat="1" x14ac:dyDescent="0.3"/>
    <row r="12761" s="3" customFormat="1" x14ac:dyDescent="0.3"/>
    <row r="12762" s="3" customFormat="1" x14ac:dyDescent="0.3"/>
    <row r="12763" s="3" customFormat="1" x14ac:dyDescent="0.3"/>
    <row r="12764" s="3" customFormat="1" x14ac:dyDescent="0.3"/>
    <row r="12765" s="3" customFormat="1" x14ac:dyDescent="0.3"/>
    <row r="12766" s="3" customFormat="1" x14ac:dyDescent="0.3"/>
    <row r="12767" s="3" customFormat="1" x14ac:dyDescent="0.3"/>
    <row r="12768" s="3" customFormat="1" x14ac:dyDescent="0.3"/>
    <row r="12769" s="3" customFormat="1" x14ac:dyDescent="0.3"/>
    <row r="12770" s="3" customFormat="1" x14ac:dyDescent="0.3"/>
    <row r="12771" s="3" customFormat="1" x14ac:dyDescent="0.3"/>
    <row r="12772" s="3" customFormat="1" x14ac:dyDescent="0.3"/>
    <row r="12773" s="3" customFormat="1" x14ac:dyDescent="0.3"/>
    <row r="12774" s="3" customFormat="1" x14ac:dyDescent="0.3"/>
    <row r="12775" s="3" customFormat="1" x14ac:dyDescent="0.3"/>
    <row r="12776" s="3" customFormat="1" x14ac:dyDescent="0.3"/>
    <row r="12777" s="3" customFormat="1" x14ac:dyDescent="0.3"/>
    <row r="12778" s="3" customFormat="1" x14ac:dyDescent="0.3"/>
    <row r="12779" s="3" customFormat="1" x14ac:dyDescent="0.3"/>
    <row r="12780" s="3" customFormat="1" x14ac:dyDescent="0.3"/>
    <row r="12781" s="3" customFormat="1" x14ac:dyDescent="0.3"/>
    <row r="12782" s="3" customFormat="1" x14ac:dyDescent="0.3"/>
    <row r="12783" s="3" customFormat="1" x14ac:dyDescent="0.3"/>
    <row r="12784" s="3" customFormat="1" x14ac:dyDescent="0.3"/>
    <row r="12785" s="3" customFormat="1" x14ac:dyDescent="0.3"/>
    <row r="12786" s="3" customFormat="1" x14ac:dyDescent="0.3"/>
    <row r="12787" s="3" customFormat="1" x14ac:dyDescent="0.3"/>
    <row r="12788" s="3" customFormat="1" x14ac:dyDescent="0.3"/>
    <row r="12789" s="3" customFormat="1" x14ac:dyDescent="0.3"/>
    <row r="12790" s="3" customFormat="1" x14ac:dyDescent="0.3"/>
    <row r="12791" s="3" customFormat="1" x14ac:dyDescent="0.3"/>
    <row r="12792" s="3" customFormat="1" x14ac:dyDescent="0.3"/>
    <row r="12793" s="3" customFormat="1" x14ac:dyDescent="0.3"/>
    <row r="12794" s="3" customFormat="1" x14ac:dyDescent="0.3"/>
    <row r="12795" s="3" customFormat="1" x14ac:dyDescent="0.3"/>
    <row r="12796" s="3" customFormat="1" x14ac:dyDescent="0.3"/>
    <row r="12797" s="3" customFormat="1" x14ac:dyDescent="0.3"/>
    <row r="12798" s="3" customFormat="1" x14ac:dyDescent="0.3"/>
    <row r="12799" s="3" customFormat="1" x14ac:dyDescent="0.3"/>
    <row r="12800" s="3" customFormat="1" x14ac:dyDescent="0.3"/>
    <row r="12801" s="3" customFormat="1" x14ac:dyDescent="0.3"/>
    <row r="12802" s="3" customFormat="1" x14ac:dyDescent="0.3"/>
    <row r="12803" s="3" customFormat="1" x14ac:dyDescent="0.3"/>
    <row r="12804" s="3" customFormat="1" x14ac:dyDescent="0.3"/>
    <row r="12805" s="3" customFormat="1" x14ac:dyDescent="0.3"/>
    <row r="12806" s="3" customFormat="1" x14ac:dyDescent="0.3"/>
    <row r="12807" s="3" customFormat="1" x14ac:dyDescent="0.3"/>
    <row r="12808" s="3" customFormat="1" x14ac:dyDescent="0.3"/>
    <row r="12809" s="3" customFormat="1" x14ac:dyDescent="0.3"/>
    <row r="12810" s="3" customFormat="1" x14ac:dyDescent="0.3"/>
    <row r="12811" s="3" customFormat="1" x14ac:dyDescent="0.3"/>
    <row r="12812" s="3" customFormat="1" x14ac:dyDescent="0.3"/>
    <row r="12813" s="3" customFormat="1" x14ac:dyDescent="0.3"/>
    <row r="12814" s="3" customFormat="1" x14ac:dyDescent="0.3"/>
    <row r="12815" s="3" customFormat="1" x14ac:dyDescent="0.3"/>
    <row r="12816" s="3" customFormat="1" x14ac:dyDescent="0.3"/>
    <row r="12817" s="3" customFormat="1" x14ac:dyDescent="0.3"/>
    <row r="12818" s="3" customFormat="1" x14ac:dyDescent="0.3"/>
    <row r="12819" s="3" customFormat="1" x14ac:dyDescent="0.3"/>
    <row r="12820" s="3" customFormat="1" x14ac:dyDescent="0.3"/>
    <row r="12821" s="3" customFormat="1" x14ac:dyDescent="0.3"/>
    <row r="12822" s="3" customFormat="1" x14ac:dyDescent="0.3"/>
    <row r="12823" s="3" customFormat="1" x14ac:dyDescent="0.3"/>
    <row r="12824" s="3" customFormat="1" x14ac:dyDescent="0.3"/>
    <row r="12825" s="3" customFormat="1" x14ac:dyDescent="0.3"/>
    <row r="12826" s="3" customFormat="1" x14ac:dyDescent="0.3"/>
    <row r="12827" s="3" customFormat="1" x14ac:dyDescent="0.3"/>
    <row r="12828" s="3" customFormat="1" x14ac:dyDescent="0.3"/>
    <row r="12829" s="3" customFormat="1" x14ac:dyDescent="0.3"/>
    <row r="12830" s="3" customFormat="1" x14ac:dyDescent="0.3"/>
    <row r="12831" s="3" customFormat="1" x14ac:dyDescent="0.3"/>
    <row r="12832" s="3" customFormat="1" x14ac:dyDescent="0.3"/>
    <row r="12833" s="3" customFormat="1" x14ac:dyDescent="0.3"/>
    <row r="12834" s="3" customFormat="1" x14ac:dyDescent="0.3"/>
    <row r="12835" s="3" customFormat="1" x14ac:dyDescent="0.3"/>
    <row r="12836" s="3" customFormat="1" x14ac:dyDescent="0.3"/>
    <row r="12837" s="3" customFormat="1" x14ac:dyDescent="0.3"/>
    <row r="12838" s="3" customFormat="1" x14ac:dyDescent="0.3"/>
    <row r="12839" s="3" customFormat="1" x14ac:dyDescent="0.3"/>
    <row r="12840" s="3" customFormat="1" x14ac:dyDescent="0.3"/>
    <row r="12841" s="3" customFormat="1" x14ac:dyDescent="0.3"/>
    <row r="12842" s="3" customFormat="1" x14ac:dyDescent="0.3"/>
    <row r="12843" s="3" customFormat="1" x14ac:dyDescent="0.3"/>
    <row r="12844" s="3" customFormat="1" x14ac:dyDescent="0.3"/>
    <row r="12845" s="3" customFormat="1" x14ac:dyDescent="0.3"/>
    <row r="12846" s="3" customFormat="1" x14ac:dyDescent="0.3"/>
    <row r="12847" s="3" customFormat="1" x14ac:dyDescent="0.3"/>
    <row r="12848" s="3" customFormat="1" x14ac:dyDescent="0.3"/>
    <row r="12849" s="3" customFormat="1" x14ac:dyDescent="0.3"/>
    <row r="12850" s="3" customFormat="1" x14ac:dyDescent="0.3"/>
    <row r="12851" s="3" customFormat="1" x14ac:dyDescent="0.3"/>
    <row r="12852" s="3" customFormat="1" x14ac:dyDescent="0.3"/>
    <row r="12853" s="3" customFormat="1" x14ac:dyDescent="0.3"/>
    <row r="12854" s="3" customFormat="1" x14ac:dyDescent="0.3"/>
    <row r="12855" s="3" customFormat="1" x14ac:dyDescent="0.3"/>
    <row r="12856" s="3" customFormat="1" x14ac:dyDescent="0.3"/>
    <row r="12857" s="3" customFormat="1" x14ac:dyDescent="0.3"/>
    <row r="12858" s="3" customFormat="1" x14ac:dyDescent="0.3"/>
    <row r="12859" s="3" customFormat="1" x14ac:dyDescent="0.3"/>
    <row r="12860" s="3" customFormat="1" x14ac:dyDescent="0.3"/>
    <row r="12861" s="3" customFormat="1" x14ac:dyDescent="0.3"/>
    <row r="12862" s="3" customFormat="1" x14ac:dyDescent="0.3"/>
    <row r="12863" s="3" customFormat="1" x14ac:dyDescent="0.3"/>
    <row r="12864" s="3" customFormat="1" x14ac:dyDescent="0.3"/>
    <row r="12865" s="3" customFormat="1" x14ac:dyDescent="0.3"/>
    <row r="12866" s="3" customFormat="1" x14ac:dyDescent="0.3"/>
    <row r="12867" s="3" customFormat="1" x14ac:dyDescent="0.3"/>
    <row r="12868" s="3" customFormat="1" x14ac:dyDescent="0.3"/>
    <row r="12869" s="3" customFormat="1" x14ac:dyDescent="0.3"/>
    <row r="12870" s="3" customFormat="1" x14ac:dyDescent="0.3"/>
    <row r="12871" s="3" customFormat="1" x14ac:dyDescent="0.3"/>
    <row r="12872" s="3" customFormat="1" x14ac:dyDescent="0.3"/>
    <row r="12873" s="3" customFormat="1" x14ac:dyDescent="0.3"/>
    <row r="12874" s="3" customFormat="1" x14ac:dyDescent="0.3"/>
    <row r="12875" s="3" customFormat="1" x14ac:dyDescent="0.3"/>
    <row r="12876" s="3" customFormat="1" x14ac:dyDescent="0.3"/>
    <row r="12877" s="3" customFormat="1" x14ac:dyDescent="0.3"/>
    <row r="12878" s="3" customFormat="1" x14ac:dyDescent="0.3"/>
    <row r="12879" s="3" customFormat="1" x14ac:dyDescent="0.3"/>
    <row r="12880" s="3" customFormat="1" x14ac:dyDescent="0.3"/>
    <row r="12881" s="3" customFormat="1" x14ac:dyDescent="0.3"/>
    <row r="12882" s="3" customFormat="1" x14ac:dyDescent="0.3"/>
    <row r="12883" s="3" customFormat="1" x14ac:dyDescent="0.3"/>
    <row r="12884" s="3" customFormat="1" x14ac:dyDescent="0.3"/>
    <row r="12885" s="3" customFormat="1" x14ac:dyDescent="0.3"/>
    <row r="12886" s="3" customFormat="1" x14ac:dyDescent="0.3"/>
    <row r="12887" s="3" customFormat="1" x14ac:dyDescent="0.3"/>
    <row r="12888" s="3" customFormat="1" x14ac:dyDescent="0.3"/>
    <row r="12889" s="3" customFormat="1" x14ac:dyDescent="0.3"/>
    <row r="12890" s="3" customFormat="1" x14ac:dyDescent="0.3"/>
    <row r="12891" s="3" customFormat="1" x14ac:dyDescent="0.3"/>
    <row r="12892" s="3" customFormat="1" x14ac:dyDescent="0.3"/>
    <row r="12893" s="3" customFormat="1" x14ac:dyDescent="0.3"/>
    <row r="12894" s="3" customFormat="1" x14ac:dyDescent="0.3"/>
    <row r="12895" s="3" customFormat="1" x14ac:dyDescent="0.3"/>
    <row r="12896" s="3" customFormat="1" x14ac:dyDescent="0.3"/>
    <row r="12897" s="3" customFormat="1" x14ac:dyDescent="0.3"/>
    <row r="12898" s="3" customFormat="1" x14ac:dyDescent="0.3"/>
    <row r="12899" s="3" customFormat="1" x14ac:dyDescent="0.3"/>
    <row r="12900" s="3" customFormat="1" x14ac:dyDescent="0.3"/>
    <row r="12901" s="3" customFormat="1" x14ac:dyDescent="0.3"/>
    <row r="12902" s="3" customFormat="1" x14ac:dyDescent="0.3"/>
    <row r="12903" s="3" customFormat="1" x14ac:dyDescent="0.3"/>
    <row r="12904" s="3" customFormat="1" x14ac:dyDescent="0.3"/>
    <row r="12905" s="3" customFormat="1" x14ac:dyDescent="0.3"/>
    <row r="12906" s="3" customFormat="1" x14ac:dyDescent="0.3"/>
    <row r="12907" s="3" customFormat="1" x14ac:dyDescent="0.3"/>
    <row r="12908" s="3" customFormat="1" x14ac:dyDescent="0.3"/>
    <row r="12909" s="3" customFormat="1" x14ac:dyDescent="0.3"/>
    <row r="12910" s="3" customFormat="1" x14ac:dyDescent="0.3"/>
    <row r="12911" s="3" customFormat="1" x14ac:dyDescent="0.3"/>
    <row r="12912" s="3" customFormat="1" x14ac:dyDescent="0.3"/>
    <row r="12913" s="3" customFormat="1" x14ac:dyDescent="0.3"/>
    <row r="12914" s="3" customFormat="1" x14ac:dyDescent="0.3"/>
    <row r="12915" s="3" customFormat="1" x14ac:dyDescent="0.3"/>
    <row r="12916" s="3" customFormat="1" x14ac:dyDescent="0.3"/>
    <row r="12917" s="3" customFormat="1" x14ac:dyDescent="0.3"/>
    <row r="12918" s="3" customFormat="1" x14ac:dyDescent="0.3"/>
    <row r="12919" s="3" customFormat="1" x14ac:dyDescent="0.3"/>
    <row r="12920" s="3" customFormat="1" x14ac:dyDescent="0.3"/>
    <row r="12921" s="3" customFormat="1" x14ac:dyDescent="0.3"/>
    <row r="12922" s="3" customFormat="1" x14ac:dyDescent="0.3"/>
    <row r="12923" s="3" customFormat="1" x14ac:dyDescent="0.3"/>
    <row r="12924" s="3" customFormat="1" x14ac:dyDescent="0.3"/>
    <row r="12925" s="3" customFormat="1" x14ac:dyDescent="0.3"/>
    <row r="12926" s="3" customFormat="1" x14ac:dyDescent="0.3"/>
    <row r="12927" s="3" customFormat="1" x14ac:dyDescent="0.3"/>
    <row r="12928" s="3" customFormat="1" x14ac:dyDescent="0.3"/>
    <row r="12929" s="3" customFormat="1" x14ac:dyDescent="0.3"/>
    <row r="12930" s="3" customFormat="1" x14ac:dyDescent="0.3"/>
    <row r="12931" s="3" customFormat="1" x14ac:dyDescent="0.3"/>
    <row r="12932" s="3" customFormat="1" x14ac:dyDescent="0.3"/>
    <row r="12933" s="3" customFormat="1" x14ac:dyDescent="0.3"/>
    <row r="12934" s="3" customFormat="1" x14ac:dyDescent="0.3"/>
    <row r="12935" s="3" customFormat="1" x14ac:dyDescent="0.3"/>
    <row r="12936" s="3" customFormat="1" x14ac:dyDescent="0.3"/>
    <row r="12937" s="3" customFormat="1" x14ac:dyDescent="0.3"/>
    <row r="12938" s="3" customFormat="1" x14ac:dyDescent="0.3"/>
    <row r="12939" s="3" customFormat="1" x14ac:dyDescent="0.3"/>
    <row r="12940" s="3" customFormat="1" x14ac:dyDescent="0.3"/>
    <row r="12941" s="3" customFormat="1" x14ac:dyDescent="0.3"/>
    <row r="12942" s="3" customFormat="1" x14ac:dyDescent="0.3"/>
    <row r="12943" s="3" customFormat="1" x14ac:dyDescent="0.3"/>
    <row r="12944" s="3" customFormat="1" x14ac:dyDescent="0.3"/>
    <row r="12945" s="3" customFormat="1" x14ac:dyDescent="0.3"/>
    <row r="12946" s="3" customFormat="1" x14ac:dyDescent="0.3"/>
    <row r="12947" s="3" customFormat="1" x14ac:dyDescent="0.3"/>
    <row r="12948" s="3" customFormat="1" x14ac:dyDescent="0.3"/>
    <row r="12949" s="3" customFormat="1" x14ac:dyDescent="0.3"/>
    <row r="12950" s="3" customFormat="1" x14ac:dyDescent="0.3"/>
    <row r="12951" s="3" customFormat="1" x14ac:dyDescent="0.3"/>
    <row r="12952" s="3" customFormat="1" x14ac:dyDescent="0.3"/>
    <row r="12953" s="3" customFormat="1" x14ac:dyDescent="0.3"/>
    <row r="12954" s="3" customFormat="1" x14ac:dyDescent="0.3"/>
    <row r="12955" s="3" customFormat="1" x14ac:dyDescent="0.3"/>
    <row r="12956" s="3" customFormat="1" x14ac:dyDescent="0.3"/>
    <row r="12957" s="3" customFormat="1" x14ac:dyDescent="0.3"/>
    <row r="12958" s="3" customFormat="1" x14ac:dyDescent="0.3"/>
    <row r="12959" s="3" customFormat="1" x14ac:dyDescent="0.3"/>
    <row r="12960" s="3" customFormat="1" x14ac:dyDescent="0.3"/>
    <row r="12961" s="3" customFormat="1" x14ac:dyDescent="0.3"/>
    <row r="12962" s="3" customFormat="1" x14ac:dyDescent="0.3"/>
    <row r="12963" s="3" customFormat="1" x14ac:dyDescent="0.3"/>
    <row r="12964" s="3" customFormat="1" x14ac:dyDescent="0.3"/>
    <row r="12965" s="3" customFormat="1" x14ac:dyDescent="0.3"/>
    <row r="12966" s="3" customFormat="1" x14ac:dyDescent="0.3"/>
    <row r="12967" s="3" customFormat="1" x14ac:dyDescent="0.3"/>
    <row r="12968" s="3" customFormat="1" x14ac:dyDescent="0.3"/>
    <row r="12969" s="3" customFormat="1" x14ac:dyDescent="0.3"/>
    <row r="12970" s="3" customFormat="1" x14ac:dyDescent="0.3"/>
    <row r="12971" s="3" customFormat="1" x14ac:dyDescent="0.3"/>
    <row r="12972" s="3" customFormat="1" x14ac:dyDescent="0.3"/>
    <row r="12973" s="3" customFormat="1" x14ac:dyDescent="0.3"/>
    <row r="12974" s="3" customFormat="1" x14ac:dyDescent="0.3"/>
    <row r="12975" s="3" customFormat="1" x14ac:dyDescent="0.3"/>
    <row r="12976" s="3" customFormat="1" x14ac:dyDescent="0.3"/>
    <row r="12977" s="3" customFormat="1" x14ac:dyDescent="0.3"/>
    <row r="12978" s="3" customFormat="1" x14ac:dyDescent="0.3"/>
    <row r="12979" s="3" customFormat="1" x14ac:dyDescent="0.3"/>
    <row r="12980" s="3" customFormat="1" x14ac:dyDescent="0.3"/>
    <row r="12981" s="3" customFormat="1" x14ac:dyDescent="0.3"/>
    <row r="12982" s="3" customFormat="1" x14ac:dyDescent="0.3"/>
    <row r="12983" s="3" customFormat="1" x14ac:dyDescent="0.3"/>
    <row r="12984" s="3" customFormat="1" x14ac:dyDescent="0.3"/>
    <row r="12985" s="3" customFormat="1" x14ac:dyDescent="0.3"/>
    <row r="12986" s="3" customFormat="1" x14ac:dyDescent="0.3"/>
    <row r="12987" s="3" customFormat="1" x14ac:dyDescent="0.3"/>
    <row r="12988" s="3" customFormat="1" x14ac:dyDescent="0.3"/>
    <row r="12989" s="3" customFormat="1" x14ac:dyDescent="0.3"/>
    <row r="12990" s="3" customFormat="1" x14ac:dyDescent="0.3"/>
    <row r="12991" s="3" customFormat="1" x14ac:dyDescent="0.3"/>
    <row r="12992" s="3" customFormat="1" x14ac:dyDescent="0.3"/>
    <row r="12993" s="3" customFormat="1" x14ac:dyDescent="0.3"/>
    <row r="12994" s="3" customFormat="1" x14ac:dyDescent="0.3"/>
    <row r="12995" s="3" customFormat="1" x14ac:dyDescent="0.3"/>
    <row r="12996" s="3" customFormat="1" x14ac:dyDescent="0.3"/>
    <row r="12997" s="3" customFormat="1" x14ac:dyDescent="0.3"/>
    <row r="12998" s="3" customFormat="1" x14ac:dyDescent="0.3"/>
    <row r="12999" s="3" customFormat="1" x14ac:dyDescent="0.3"/>
    <row r="13000" s="3" customFormat="1" x14ac:dyDescent="0.3"/>
    <row r="13001" s="3" customFormat="1" x14ac:dyDescent="0.3"/>
    <row r="13002" s="3" customFormat="1" x14ac:dyDescent="0.3"/>
    <row r="13003" s="3" customFormat="1" x14ac:dyDescent="0.3"/>
    <row r="13004" s="3" customFormat="1" x14ac:dyDescent="0.3"/>
    <row r="13005" s="3" customFormat="1" x14ac:dyDescent="0.3"/>
    <row r="13006" s="3" customFormat="1" x14ac:dyDescent="0.3"/>
    <row r="13007" s="3" customFormat="1" x14ac:dyDescent="0.3"/>
    <row r="13008" s="3" customFormat="1" x14ac:dyDescent="0.3"/>
    <row r="13009" s="3" customFormat="1" x14ac:dyDescent="0.3"/>
    <row r="13010" s="3" customFormat="1" x14ac:dyDescent="0.3"/>
    <row r="13011" s="3" customFormat="1" x14ac:dyDescent="0.3"/>
    <row r="13012" s="3" customFormat="1" x14ac:dyDescent="0.3"/>
    <row r="13013" s="3" customFormat="1" x14ac:dyDescent="0.3"/>
    <row r="13014" s="3" customFormat="1" x14ac:dyDescent="0.3"/>
    <row r="13015" s="3" customFormat="1" x14ac:dyDescent="0.3"/>
    <row r="13016" s="3" customFormat="1" x14ac:dyDescent="0.3"/>
    <row r="13017" s="3" customFormat="1" x14ac:dyDescent="0.3"/>
    <row r="13018" s="3" customFormat="1" x14ac:dyDescent="0.3"/>
    <row r="13019" s="3" customFormat="1" x14ac:dyDescent="0.3"/>
    <row r="13020" s="3" customFormat="1" x14ac:dyDescent="0.3"/>
    <row r="13021" s="3" customFormat="1" x14ac:dyDescent="0.3"/>
    <row r="13022" s="3" customFormat="1" x14ac:dyDescent="0.3"/>
    <row r="13023" s="3" customFormat="1" x14ac:dyDescent="0.3"/>
    <row r="13024" s="3" customFormat="1" x14ac:dyDescent="0.3"/>
    <row r="13025" s="3" customFormat="1" x14ac:dyDescent="0.3"/>
    <row r="13026" s="3" customFormat="1" x14ac:dyDescent="0.3"/>
    <row r="13027" s="3" customFormat="1" x14ac:dyDescent="0.3"/>
    <row r="13028" s="3" customFormat="1" x14ac:dyDescent="0.3"/>
    <row r="13029" s="3" customFormat="1" x14ac:dyDescent="0.3"/>
    <row r="13030" s="3" customFormat="1" x14ac:dyDescent="0.3"/>
    <row r="13031" s="3" customFormat="1" x14ac:dyDescent="0.3"/>
    <row r="13032" s="3" customFormat="1" x14ac:dyDescent="0.3"/>
    <row r="13033" s="3" customFormat="1" x14ac:dyDescent="0.3"/>
    <row r="13034" s="3" customFormat="1" x14ac:dyDescent="0.3"/>
    <row r="13035" s="3" customFormat="1" x14ac:dyDescent="0.3"/>
    <row r="13036" s="3" customFormat="1" x14ac:dyDescent="0.3"/>
    <row r="13037" s="3" customFormat="1" x14ac:dyDescent="0.3"/>
    <row r="13038" s="3" customFormat="1" x14ac:dyDescent="0.3"/>
    <row r="13039" s="3" customFormat="1" x14ac:dyDescent="0.3"/>
    <row r="13040" s="3" customFormat="1" x14ac:dyDescent="0.3"/>
    <row r="13041" s="3" customFormat="1" x14ac:dyDescent="0.3"/>
    <row r="13042" s="3" customFormat="1" x14ac:dyDescent="0.3"/>
    <row r="13043" s="3" customFormat="1" x14ac:dyDescent="0.3"/>
    <row r="13044" s="3" customFormat="1" x14ac:dyDescent="0.3"/>
    <row r="13045" s="3" customFormat="1" x14ac:dyDescent="0.3"/>
    <row r="13046" s="3" customFormat="1" x14ac:dyDescent="0.3"/>
    <row r="13047" s="3" customFormat="1" x14ac:dyDescent="0.3"/>
    <row r="13048" s="3" customFormat="1" x14ac:dyDescent="0.3"/>
    <row r="13049" s="3" customFormat="1" x14ac:dyDescent="0.3"/>
    <row r="13050" s="3" customFormat="1" x14ac:dyDescent="0.3"/>
    <row r="13051" s="3" customFormat="1" x14ac:dyDescent="0.3"/>
    <row r="13052" s="3" customFormat="1" x14ac:dyDescent="0.3"/>
    <row r="13053" s="3" customFormat="1" x14ac:dyDescent="0.3"/>
    <row r="13054" s="3" customFormat="1" x14ac:dyDescent="0.3"/>
    <row r="13055" s="3" customFormat="1" x14ac:dyDescent="0.3"/>
    <row r="13056" s="3" customFormat="1" x14ac:dyDescent="0.3"/>
    <row r="13057" s="3" customFormat="1" x14ac:dyDescent="0.3"/>
    <row r="13058" s="3" customFormat="1" x14ac:dyDescent="0.3"/>
    <row r="13059" s="3" customFormat="1" x14ac:dyDescent="0.3"/>
    <row r="13060" s="3" customFormat="1" x14ac:dyDescent="0.3"/>
    <row r="13061" s="3" customFormat="1" x14ac:dyDescent="0.3"/>
    <row r="13062" s="3" customFormat="1" x14ac:dyDescent="0.3"/>
    <row r="13063" s="3" customFormat="1" x14ac:dyDescent="0.3"/>
    <row r="13064" s="3" customFormat="1" x14ac:dyDescent="0.3"/>
    <row r="13065" s="3" customFormat="1" x14ac:dyDescent="0.3"/>
    <row r="13066" s="3" customFormat="1" x14ac:dyDescent="0.3"/>
    <row r="13067" s="3" customFormat="1" x14ac:dyDescent="0.3"/>
    <row r="13068" s="3" customFormat="1" x14ac:dyDescent="0.3"/>
    <row r="13069" s="3" customFormat="1" x14ac:dyDescent="0.3"/>
    <row r="13070" s="3" customFormat="1" x14ac:dyDescent="0.3"/>
    <row r="13071" s="3" customFormat="1" x14ac:dyDescent="0.3"/>
    <row r="13072" s="3" customFormat="1" x14ac:dyDescent="0.3"/>
    <row r="13073" s="3" customFormat="1" x14ac:dyDescent="0.3"/>
    <row r="13074" s="3" customFormat="1" x14ac:dyDescent="0.3"/>
    <row r="13075" s="3" customFormat="1" x14ac:dyDescent="0.3"/>
    <row r="13076" s="3" customFormat="1" x14ac:dyDescent="0.3"/>
    <row r="13077" s="3" customFormat="1" x14ac:dyDescent="0.3"/>
    <row r="13078" s="3" customFormat="1" x14ac:dyDescent="0.3"/>
    <row r="13079" s="3" customFormat="1" x14ac:dyDescent="0.3"/>
    <row r="13080" s="3" customFormat="1" x14ac:dyDescent="0.3"/>
    <row r="13081" s="3" customFormat="1" x14ac:dyDescent="0.3"/>
    <row r="13082" s="3" customFormat="1" x14ac:dyDescent="0.3"/>
    <row r="13083" s="3" customFormat="1" x14ac:dyDescent="0.3"/>
    <row r="13084" s="3" customFormat="1" x14ac:dyDescent="0.3"/>
    <row r="13085" s="3" customFormat="1" x14ac:dyDescent="0.3"/>
    <row r="13086" s="3" customFormat="1" x14ac:dyDescent="0.3"/>
    <row r="13087" s="3" customFormat="1" x14ac:dyDescent="0.3"/>
    <row r="13088" s="3" customFormat="1" x14ac:dyDescent="0.3"/>
    <row r="13089" s="3" customFormat="1" x14ac:dyDescent="0.3"/>
    <row r="13090" s="3" customFormat="1" x14ac:dyDescent="0.3"/>
    <row r="13091" s="3" customFormat="1" x14ac:dyDescent="0.3"/>
    <row r="13092" s="3" customFormat="1" x14ac:dyDescent="0.3"/>
    <row r="13093" s="3" customFormat="1" x14ac:dyDescent="0.3"/>
    <row r="13094" s="3" customFormat="1" x14ac:dyDescent="0.3"/>
    <row r="13095" s="3" customFormat="1" x14ac:dyDescent="0.3"/>
    <row r="13096" s="3" customFormat="1" x14ac:dyDescent="0.3"/>
    <row r="13097" s="3" customFormat="1" x14ac:dyDescent="0.3"/>
    <row r="13098" s="3" customFormat="1" x14ac:dyDescent="0.3"/>
    <row r="13099" s="3" customFormat="1" x14ac:dyDescent="0.3"/>
    <row r="13100" s="3" customFormat="1" x14ac:dyDescent="0.3"/>
    <row r="13101" s="3" customFormat="1" x14ac:dyDescent="0.3"/>
    <row r="13102" s="3" customFormat="1" x14ac:dyDescent="0.3"/>
    <row r="13103" s="3" customFormat="1" x14ac:dyDescent="0.3"/>
    <row r="13104" s="3" customFormat="1" x14ac:dyDescent="0.3"/>
    <row r="13105" s="3" customFormat="1" x14ac:dyDescent="0.3"/>
    <row r="13106" s="3" customFormat="1" x14ac:dyDescent="0.3"/>
    <row r="13107" s="3" customFormat="1" x14ac:dyDescent="0.3"/>
    <row r="13108" s="3" customFormat="1" x14ac:dyDescent="0.3"/>
    <row r="13109" s="3" customFormat="1" x14ac:dyDescent="0.3"/>
    <row r="13110" s="3" customFormat="1" x14ac:dyDescent="0.3"/>
    <row r="13111" s="3" customFormat="1" x14ac:dyDescent="0.3"/>
    <row r="13112" s="3" customFormat="1" x14ac:dyDescent="0.3"/>
    <row r="13113" s="3" customFormat="1" x14ac:dyDescent="0.3"/>
    <row r="13114" s="3" customFormat="1" x14ac:dyDescent="0.3"/>
    <row r="13115" s="3" customFormat="1" x14ac:dyDescent="0.3"/>
    <row r="13116" s="3" customFormat="1" x14ac:dyDescent="0.3"/>
    <row r="13117" s="3" customFormat="1" x14ac:dyDescent="0.3"/>
    <row r="13118" s="3" customFormat="1" x14ac:dyDescent="0.3"/>
    <row r="13119" s="3" customFormat="1" x14ac:dyDescent="0.3"/>
    <row r="13120" s="3" customFormat="1" x14ac:dyDescent="0.3"/>
    <row r="13121" s="3" customFormat="1" x14ac:dyDescent="0.3"/>
    <row r="13122" s="3" customFormat="1" x14ac:dyDescent="0.3"/>
    <row r="13123" s="3" customFormat="1" x14ac:dyDescent="0.3"/>
    <row r="13124" s="3" customFormat="1" x14ac:dyDescent="0.3"/>
    <row r="13125" s="3" customFormat="1" x14ac:dyDescent="0.3"/>
    <row r="13126" s="3" customFormat="1" x14ac:dyDescent="0.3"/>
    <row r="13127" s="3" customFormat="1" x14ac:dyDescent="0.3"/>
    <row r="13128" s="3" customFormat="1" x14ac:dyDescent="0.3"/>
    <row r="13129" s="3" customFormat="1" x14ac:dyDescent="0.3"/>
    <row r="13130" s="3" customFormat="1" x14ac:dyDescent="0.3"/>
    <row r="13131" s="3" customFormat="1" x14ac:dyDescent="0.3"/>
    <row r="13132" s="3" customFormat="1" x14ac:dyDescent="0.3"/>
    <row r="13133" s="3" customFormat="1" x14ac:dyDescent="0.3"/>
    <row r="13134" s="3" customFormat="1" x14ac:dyDescent="0.3"/>
    <row r="13135" s="3" customFormat="1" x14ac:dyDescent="0.3"/>
    <row r="13136" s="3" customFormat="1" x14ac:dyDescent="0.3"/>
    <row r="13137" s="3" customFormat="1" x14ac:dyDescent="0.3"/>
    <row r="13138" s="3" customFormat="1" x14ac:dyDescent="0.3"/>
    <row r="13139" s="3" customFormat="1" x14ac:dyDescent="0.3"/>
    <row r="13140" s="3" customFormat="1" x14ac:dyDescent="0.3"/>
    <row r="13141" s="3" customFormat="1" x14ac:dyDescent="0.3"/>
    <row r="13142" s="3" customFormat="1" x14ac:dyDescent="0.3"/>
    <row r="13143" s="3" customFormat="1" x14ac:dyDescent="0.3"/>
    <row r="13144" s="3" customFormat="1" x14ac:dyDescent="0.3"/>
    <row r="13145" s="3" customFormat="1" x14ac:dyDescent="0.3"/>
    <row r="13146" s="3" customFormat="1" x14ac:dyDescent="0.3"/>
    <row r="13147" s="3" customFormat="1" x14ac:dyDescent="0.3"/>
    <row r="13148" s="3" customFormat="1" x14ac:dyDescent="0.3"/>
    <row r="13149" s="3" customFormat="1" x14ac:dyDescent="0.3"/>
    <row r="13150" s="3" customFormat="1" x14ac:dyDescent="0.3"/>
    <row r="13151" s="3" customFormat="1" x14ac:dyDescent="0.3"/>
    <row r="13152" s="3" customFormat="1" x14ac:dyDescent="0.3"/>
    <row r="13153" s="3" customFormat="1" x14ac:dyDescent="0.3"/>
    <row r="13154" s="3" customFormat="1" x14ac:dyDescent="0.3"/>
    <row r="13155" s="3" customFormat="1" x14ac:dyDescent="0.3"/>
    <row r="13156" s="3" customFormat="1" x14ac:dyDescent="0.3"/>
    <row r="13157" s="3" customFormat="1" x14ac:dyDescent="0.3"/>
    <row r="13158" s="3" customFormat="1" x14ac:dyDescent="0.3"/>
    <row r="13159" s="3" customFormat="1" x14ac:dyDescent="0.3"/>
    <row r="13160" s="3" customFormat="1" x14ac:dyDescent="0.3"/>
    <row r="13161" s="3" customFormat="1" x14ac:dyDescent="0.3"/>
    <row r="13162" s="3" customFormat="1" x14ac:dyDescent="0.3"/>
    <row r="13163" s="3" customFormat="1" x14ac:dyDescent="0.3"/>
    <row r="13164" s="3" customFormat="1" x14ac:dyDescent="0.3"/>
    <row r="13165" s="3" customFormat="1" x14ac:dyDescent="0.3"/>
    <row r="13166" s="3" customFormat="1" x14ac:dyDescent="0.3"/>
    <row r="13167" s="3" customFormat="1" x14ac:dyDescent="0.3"/>
    <row r="13168" s="3" customFormat="1" x14ac:dyDescent="0.3"/>
    <row r="13169" s="3" customFormat="1" x14ac:dyDescent="0.3"/>
    <row r="13170" s="3" customFormat="1" x14ac:dyDescent="0.3"/>
    <row r="13171" s="3" customFormat="1" x14ac:dyDescent="0.3"/>
    <row r="13172" s="3" customFormat="1" x14ac:dyDescent="0.3"/>
    <row r="13173" s="3" customFormat="1" x14ac:dyDescent="0.3"/>
    <row r="13174" s="3" customFormat="1" x14ac:dyDescent="0.3"/>
    <row r="13175" s="3" customFormat="1" x14ac:dyDescent="0.3"/>
    <row r="13176" s="3" customFormat="1" x14ac:dyDescent="0.3"/>
    <row r="13177" s="3" customFormat="1" x14ac:dyDescent="0.3"/>
    <row r="13178" s="3" customFormat="1" x14ac:dyDescent="0.3"/>
    <row r="13179" s="3" customFormat="1" x14ac:dyDescent="0.3"/>
    <row r="13180" s="3" customFormat="1" x14ac:dyDescent="0.3"/>
    <row r="13181" s="3" customFormat="1" x14ac:dyDescent="0.3"/>
    <row r="13182" s="3" customFormat="1" x14ac:dyDescent="0.3"/>
    <row r="13183" s="3" customFormat="1" x14ac:dyDescent="0.3"/>
    <row r="13184" s="3" customFormat="1" x14ac:dyDescent="0.3"/>
    <row r="13185" s="3" customFormat="1" x14ac:dyDescent="0.3"/>
    <row r="13186" s="3" customFormat="1" x14ac:dyDescent="0.3"/>
    <row r="13187" s="3" customFormat="1" x14ac:dyDescent="0.3"/>
    <row r="13188" s="3" customFormat="1" x14ac:dyDescent="0.3"/>
    <row r="13189" s="3" customFormat="1" x14ac:dyDescent="0.3"/>
    <row r="13190" s="3" customFormat="1" x14ac:dyDescent="0.3"/>
    <row r="13191" s="3" customFormat="1" x14ac:dyDescent="0.3"/>
    <row r="13192" s="3" customFormat="1" x14ac:dyDescent="0.3"/>
    <row r="13193" s="3" customFormat="1" x14ac:dyDescent="0.3"/>
    <row r="13194" s="3" customFormat="1" x14ac:dyDescent="0.3"/>
    <row r="13195" s="3" customFormat="1" x14ac:dyDescent="0.3"/>
    <row r="13196" s="3" customFormat="1" x14ac:dyDescent="0.3"/>
    <row r="13197" s="3" customFormat="1" x14ac:dyDescent="0.3"/>
    <row r="13198" s="3" customFormat="1" x14ac:dyDescent="0.3"/>
    <row r="13199" s="3" customFormat="1" x14ac:dyDescent="0.3"/>
    <row r="13200" s="3" customFormat="1" x14ac:dyDescent="0.3"/>
    <row r="13201" s="3" customFormat="1" x14ac:dyDescent="0.3"/>
    <row r="13202" s="3" customFormat="1" x14ac:dyDescent="0.3"/>
    <row r="13203" s="3" customFormat="1" x14ac:dyDescent="0.3"/>
    <row r="13204" s="3" customFormat="1" x14ac:dyDescent="0.3"/>
    <row r="13205" s="3" customFormat="1" x14ac:dyDescent="0.3"/>
    <row r="13206" s="3" customFormat="1" x14ac:dyDescent="0.3"/>
    <row r="13207" s="3" customFormat="1" x14ac:dyDescent="0.3"/>
    <row r="13208" s="3" customFormat="1" x14ac:dyDescent="0.3"/>
    <row r="13209" s="3" customFormat="1" x14ac:dyDescent="0.3"/>
    <row r="13210" s="3" customFormat="1" x14ac:dyDescent="0.3"/>
    <row r="13211" s="3" customFormat="1" x14ac:dyDescent="0.3"/>
    <row r="13212" s="3" customFormat="1" x14ac:dyDescent="0.3"/>
    <row r="13213" s="3" customFormat="1" x14ac:dyDescent="0.3"/>
    <row r="13214" s="3" customFormat="1" x14ac:dyDescent="0.3"/>
    <row r="13215" s="3" customFormat="1" x14ac:dyDescent="0.3"/>
    <row r="13216" s="3" customFormat="1" x14ac:dyDescent="0.3"/>
    <row r="13217" s="3" customFormat="1" x14ac:dyDescent="0.3"/>
    <row r="13218" s="3" customFormat="1" x14ac:dyDescent="0.3"/>
    <row r="13219" s="3" customFormat="1" x14ac:dyDescent="0.3"/>
    <row r="13220" s="3" customFormat="1" x14ac:dyDescent="0.3"/>
    <row r="13221" s="3" customFormat="1" x14ac:dyDescent="0.3"/>
    <row r="13222" s="3" customFormat="1" x14ac:dyDescent="0.3"/>
    <row r="13223" s="3" customFormat="1" x14ac:dyDescent="0.3"/>
    <row r="13224" s="3" customFormat="1" x14ac:dyDescent="0.3"/>
    <row r="13225" s="3" customFormat="1" x14ac:dyDescent="0.3"/>
    <row r="13226" s="3" customFormat="1" x14ac:dyDescent="0.3"/>
    <row r="13227" s="3" customFormat="1" x14ac:dyDescent="0.3"/>
    <row r="13228" s="3" customFormat="1" x14ac:dyDescent="0.3"/>
    <row r="13229" s="3" customFormat="1" x14ac:dyDescent="0.3"/>
    <row r="13230" s="3" customFormat="1" x14ac:dyDescent="0.3"/>
    <row r="13231" s="3" customFormat="1" x14ac:dyDescent="0.3"/>
    <row r="13232" s="3" customFormat="1" x14ac:dyDescent="0.3"/>
    <row r="13233" s="3" customFormat="1" x14ac:dyDescent="0.3"/>
    <row r="13234" s="3" customFormat="1" x14ac:dyDescent="0.3"/>
    <row r="13235" s="3" customFormat="1" x14ac:dyDescent="0.3"/>
    <row r="13236" s="3" customFormat="1" x14ac:dyDescent="0.3"/>
    <row r="13237" s="3" customFormat="1" x14ac:dyDescent="0.3"/>
    <row r="13238" s="3" customFormat="1" x14ac:dyDescent="0.3"/>
    <row r="13239" s="3" customFormat="1" x14ac:dyDescent="0.3"/>
    <row r="13240" s="3" customFormat="1" x14ac:dyDescent="0.3"/>
    <row r="13241" s="3" customFormat="1" x14ac:dyDescent="0.3"/>
    <row r="13242" s="3" customFormat="1" x14ac:dyDescent="0.3"/>
    <row r="13243" s="3" customFormat="1" x14ac:dyDescent="0.3"/>
    <row r="13244" s="3" customFormat="1" x14ac:dyDescent="0.3"/>
    <row r="13245" s="3" customFormat="1" x14ac:dyDescent="0.3"/>
    <row r="13246" s="3" customFormat="1" x14ac:dyDescent="0.3"/>
    <row r="13247" s="3" customFormat="1" x14ac:dyDescent="0.3"/>
    <row r="13248" s="3" customFormat="1" x14ac:dyDescent="0.3"/>
    <row r="13249" s="3" customFormat="1" x14ac:dyDescent="0.3"/>
    <row r="13250" s="3" customFormat="1" x14ac:dyDescent="0.3"/>
    <row r="13251" s="3" customFormat="1" x14ac:dyDescent="0.3"/>
    <row r="13252" s="3" customFormat="1" x14ac:dyDescent="0.3"/>
    <row r="13253" s="3" customFormat="1" x14ac:dyDescent="0.3"/>
    <row r="13254" s="3" customFormat="1" x14ac:dyDescent="0.3"/>
    <row r="13255" s="3" customFormat="1" x14ac:dyDescent="0.3"/>
    <row r="13256" s="3" customFormat="1" x14ac:dyDescent="0.3"/>
    <row r="13257" s="3" customFormat="1" x14ac:dyDescent="0.3"/>
    <row r="13258" s="3" customFormat="1" x14ac:dyDescent="0.3"/>
    <row r="13259" s="3" customFormat="1" x14ac:dyDescent="0.3"/>
    <row r="13260" s="3" customFormat="1" x14ac:dyDescent="0.3"/>
    <row r="13261" s="3" customFormat="1" x14ac:dyDescent="0.3"/>
    <row r="13262" s="3" customFormat="1" x14ac:dyDescent="0.3"/>
    <row r="13263" s="3" customFormat="1" x14ac:dyDescent="0.3"/>
    <row r="13264" s="3" customFormat="1" x14ac:dyDescent="0.3"/>
    <row r="13265" s="3" customFormat="1" x14ac:dyDescent="0.3"/>
    <row r="13266" s="3" customFormat="1" x14ac:dyDescent="0.3"/>
    <row r="13267" s="3" customFormat="1" x14ac:dyDescent="0.3"/>
    <row r="13268" s="3" customFormat="1" x14ac:dyDescent="0.3"/>
    <row r="13269" s="3" customFormat="1" x14ac:dyDescent="0.3"/>
    <row r="13270" s="3" customFormat="1" x14ac:dyDescent="0.3"/>
    <row r="13271" s="3" customFormat="1" x14ac:dyDescent="0.3"/>
    <row r="13272" s="3" customFormat="1" x14ac:dyDescent="0.3"/>
    <row r="13273" s="3" customFormat="1" x14ac:dyDescent="0.3"/>
    <row r="13274" s="3" customFormat="1" x14ac:dyDescent="0.3"/>
    <row r="13275" s="3" customFormat="1" x14ac:dyDescent="0.3"/>
    <row r="13276" s="3" customFormat="1" x14ac:dyDescent="0.3"/>
    <row r="13277" s="3" customFormat="1" x14ac:dyDescent="0.3"/>
    <row r="13278" s="3" customFormat="1" x14ac:dyDescent="0.3"/>
    <row r="13279" s="3" customFormat="1" x14ac:dyDescent="0.3"/>
    <row r="13280" s="3" customFormat="1" x14ac:dyDescent="0.3"/>
    <row r="13281" s="3" customFormat="1" x14ac:dyDescent="0.3"/>
    <row r="13282" s="3" customFormat="1" x14ac:dyDescent="0.3"/>
    <row r="13283" s="3" customFormat="1" x14ac:dyDescent="0.3"/>
    <row r="13284" s="3" customFormat="1" x14ac:dyDescent="0.3"/>
    <row r="13285" s="3" customFormat="1" x14ac:dyDescent="0.3"/>
    <row r="13286" s="3" customFormat="1" x14ac:dyDescent="0.3"/>
    <row r="13287" s="3" customFormat="1" x14ac:dyDescent="0.3"/>
    <row r="13288" s="3" customFormat="1" x14ac:dyDescent="0.3"/>
    <row r="13289" s="3" customFormat="1" x14ac:dyDescent="0.3"/>
    <row r="13290" s="3" customFormat="1" x14ac:dyDescent="0.3"/>
    <row r="13291" s="3" customFormat="1" x14ac:dyDescent="0.3"/>
    <row r="13292" s="3" customFormat="1" x14ac:dyDescent="0.3"/>
    <row r="13293" s="3" customFormat="1" x14ac:dyDescent="0.3"/>
    <row r="13294" s="3" customFormat="1" x14ac:dyDescent="0.3"/>
    <row r="13295" s="3" customFormat="1" x14ac:dyDescent="0.3"/>
    <row r="13296" s="3" customFormat="1" x14ac:dyDescent="0.3"/>
    <row r="13297" s="3" customFormat="1" x14ac:dyDescent="0.3"/>
    <row r="13298" s="3" customFormat="1" x14ac:dyDescent="0.3"/>
    <row r="13299" s="3" customFormat="1" x14ac:dyDescent="0.3"/>
    <row r="13300" s="3" customFormat="1" x14ac:dyDescent="0.3"/>
    <row r="13301" s="3" customFormat="1" x14ac:dyDescent="0.3"/>
    <row r="13302" s="3" customFormat="1" x14ac:dyDescent="0.3"/>
    <row r="13303" s="3" customFormat="1" x14ac:dyDescent="0.3"/>
    <row r="13304" s="3" customFormat="1" x14ac:dyDescent="0.3"/>
    <row r="13305" s="3" customFormat="1" x14ac:dyDescent="0.3"/>
    <row r="13306" s="3" customFormat="1" x14ac:dyDescent="0.3"/>
    <row r="13307" s="3" customFormat="1" x14ac:dyDescent="0.3"/>
    <row r="13308" s="3" customFormat="1" x14ac:dyDescent="0.3"/>
    <row r="13309" s="3" customFormat="1" x14ac:dyDescent="0.3"/>
    <row r="13310" s="3" customFormat="1" x14ac:dyDescent="0.3"/>
    <row r="13311" s="3" customFormat="1" x14ac:dyDescent="0.3"/>
    <row r="13312" s="3" customFormat="1" x14ac:dyDescent="0.3"/>
    <row r="13313" s="3" customFormat="1" x14ac:dyDescent="0.3"/>
    <row r="13314" s="3" customFormat="1" x14ac:dyDescent="0.3"/>
    <row r="13315" s="3" customFormat="1" x14ac:dyDescent="0.3"/>
    <row r="13316" s="3" customFormat="1" x14ac:dyDescent="0.3"/>
    <row r="13317" s="3" customFormat="1" x14ac:dyDescent="0.3"/>
    <row r="13318" s="3" customFormat="1" x14ac:dyDescent="0.3"/>
    <row r="13319" s="3" customFormat="1" x14ac:dyDescent="0.3"/>
    <row r="13320" s="3" customFormat="1" x14ac:dyDescent="0.3"/>
    <row r="13321" s="3" customFormat="1" x14ac:dyDescent="0.3"/>
    <row r="13322" s="3" customFormat="1" x14ac:dyDescent="0.3"/>
    <row r="13323" s="3" customFormat="1" x14ac:dyDescent="0.3"/>
    <row r="13324" s="3" customFormat="1" x14ac:dyDescent="0.3"/>
    <row r="13325" s="3" customFormat="1" x14ac:dyDescent="0.3"/>
    <row r="13326" s="3" customFormat="1" x14ac:dyDescent="0.3"/>
    <row r="13327" s="3" customFormat="1" x14ac:dyDescent="0.3"/>
    <row r="13328" s="3" customFormat="1" x14ac:dyDescent="0.3"/>
    <row r="13329" s="3" customFormat="1" x14ac:dyDescent="0.3"/>
    <row r="13330" s="3" customFormat="1" x14ac:dyDescent="0.3"/>
    <row r="13331" s="3" customFormat="1" x14ac:dyDescent="0.3"/>
    <row r="13332" s="3" customFormat="1" x14ac:dyDescent="0.3"/>
    <row r="13333" s="3" customFormat="1" x14ac:dyDescent="0.3"/>
    <row r="13334" s="3" customFormat="1" x14ac:dyDescent="0.3"/>
    <row r="13335" s="3" customFormat="1" x14ac:dyDescent="0.3"/>
    <row r="13336" s="3" customFormat="1" x14ac:dyDescent="0.3"/>
    <row r="13337" s="3" customFormat="1" x14ac:dyDescent="0.3"/>
    <row r="13338" s="3" customFormat="1" x14ac:dyDescent="0.3"/>
    <row r="13339" s="3" customFormat="1" x14ac:dyDescent="0.3"/>
    <row r="13340" s="3" customFormat="1" x14ac:dyDescent="0.3"/>
    <row r="13341" s="3" customFormat="1" x14ac:dyDescent="0.3"/>
    <row r="13342" s="3" customFormat="1" x14ac:dyDescent="0.3"/>
    <row r="13343" s="3" customFormat="1" x14ac:dyDescent="0.3"/>
    <row r="13344" s="3" customFormat="1" x14ac:dyDescent="0.3"/>
    <row r="13345" s="3" customFormat="1" x14ac:dyDescent="0.3"/>
    <row r="13346" s="3" customFormat="1" x14ac:dyDescent="0.3"/>
    <row r="13347" s="3" customFormat="1" x14ac:dyDescent="0.3"/>
    <row r="13348" s="3" customFormat="1" x14ac:dyDescent="0.3"/>
    <row r="13349" s="3" customFormat="1" x14ac:dyDescent="0.3"/>
    <row r="13350" s="3" customFormat="1" x14ac:dyDescent="0.3"/>
    <row r="13351" s="3" customFormat="1" x14ac:dyDescent="0.3"/>
    <row r="13352" s="3" customFormat="1" x14ac:dyDescent="0.3"/>
    <row r="13353" s="3" customFormat="1" x14ac:dyDescent="0.3"/>
    <row r="13354" s="3" customFormat="1" x14ac:dyDescent="0.3"/>
    <row r="13355" s="3" customFormat="1" x14ac:dyDescent="0.3"/>
    <row r="13356" s="3" customFormat="1" x14ac:dyDescent="0.3"/>
    <row r="13357" s="3" customFormat="1" x14ac:dyDescent="0.3"/>
    <row r="13358" s="3" customFormat="1" x14ac:dyDescent="0.3"/>
    <row r="13359" s="3" customFormat="1" x14ac:dyDescent="0.3"/>
    <row r="13360" s="3" customFormat="1" x14ac:dyDescent="0.3"/>
    <row r="13361" s="3" customFormat="1" x14ac:dyDescent="0.3"/>
    <row r="13362" s="3" customFormat="1" x14ac:dyDescent="0.3"/>
    <row r="13363" s="3" customFormat="1" x14ac:dyDescent="0.3"/>
    <row r="13364" s="3" customFormat="1" x14ac:dyDescent="0.3"/>
    <row r="13365" s="3" customFormat="1" x14ac:dyDescent="0.3"/>
    <row r="13366" s="3" customFormat="1" x14ac:dyDescent="0.3"/>
    <row r="13367" s="3" customFormat="1" x14ac:dyDescent="0.3"/>
    <row r="13368" s="3" customFormat="1" x14ac:dyDescent="0.3"/>
    <row r="13369" s="3" customFormat="1" x14ac:dyDescent="0.3"/>
    <row r="13370" s="3" customFormat="1" x14ac:dyDescent="0.3"/>
    <row r="13371" s="3" customFormat="1" x14ac:dyDescent="0.3"/>
    <row r="13372" s="3" customFormat="1" x14ac:dyDescent="0.3"/>
    <row r="13373" s="3" customFormat="1" x14ac:dyDescent="0.3"/>
    <row r="13374" s="3" customFormat="1" x14ac:dyDescent="0.3"/>
    <row r="13375" s="3" customFormat="1" x14ac:dyDescent="0.3"/>
    <row r="13376" s="3" customFormat="1" x14ac:dyDescent="0.3"/>
    <row r="13377" s="3" customFormat="1" x14ac:dyDescent="0.3"/>
    <row r="13378" s="3" customFormat="1" x14ac:dyDescent="0.3"/>
    <row r="13379" s="3" customFormat="1" x14ac:dyDescent="0.3"/>
    <row r="13380" s="3" customFormat="1" x14ac:dyDescent="0.3"/>
    <row r="13381" s="3" customFormat="1" x14ac:dyDescent="0.3"/>
    <row r="13382" s="3" customFormat="1" x14ac:dyDescent="0.3"/>
    <row r="13383" s="3" customFormat="1" x14ac:dyDescent="0.3"/>
    <row r="13384" s="3" customFormat="1" x14ac:dyDescent="0.3"/>
    <row r="13385" s="3" customFormat="1" x14ac:dyDescent="0.3"/>
    <row r="13386" s="3" customFormat="1" x14ac:dyDescent="0.3"/>
    <row r="13387" s="3" customFormat="1" x14ac:dyDescent="0.3"/>
    <row r="13388" s="3" customFormat="1" x14ac:dyDescent="0.3"/>
    <row r="13389" s="3" customFormat="1" x14ac:dyDescent="0.3"/>
    <row r="13390" s="3" customFormat="1" x14ac:dyDescent="0.3"/>
    <row r="13391" s="3" customFormat="1" x14ac:dyDescent="0.3"/>
    <row r="13392" s="3" customFormat="1" x14ac:dyDescent="0.3"/>
    <row r="13393" s="3" customFormat="1" x14ac:dyDescent="0.3"/>
    <row r="13394" s="3" customFormat="1" x14ac:dyDescent="0.3"/>
    <row r="13395" s="3" customFormat="1" x14ac:dyDescent="0.3"/>
    <row r="13396" s="3" customFormat="1" x14ac:dyDescent="0.3"/>
    <row r="13397" s="3" customFormat="1" x14ac:dyDescent="0.3"/>
    <row r="13398" s="3" customFormat="1" x14ac:dyDescent="0.3"/>
    <row r="13399" s="3" customFormat="1" x14ac:dyDescent="0.3"/>
    <row r="13400" s="3" customFormat="1" x14ac:dyDescent="0.3"/>
    <row r="13401" s="3" customFormat="1" x14ac:dyDescent="0.3"/>
    <row r="13402" s="3" customFormat="1" x14ac:dyDescent="0.3"/>
    <row r="13403" s="3" customFormat="1" x14ac:dyDescent="0.3"/>
    <row r="13404" s="3" customFormat="1" x14ac:dyDescent="0.3"/>
    <row r="13405" s="3" customFormat="1" x14ac:dyDescent="0.3"/>
    <row r="13406" s="3" customFormat="1" x14ac:dyDescent="0.3"/>
    <row r="13407" s="3" customFormat="1" x14ac:dyDescent="0.3"/>
    <row r="13408" s="3" customFormat="1" x14ac:dyDescent="0.3"/>
    <row r="13409" s="3" customFormat="1" x14ac:dyDescent="0.3"/>
    <row r="13410" s="3" customFormat="1" x14ac:dyDescent="0.3"/>
    <row r="13411" s="3" customFormat="1" x14ac:dyDescent="0.3"/>
    <row r="13412" s="3" customFormat="1" x14ac:dyDescent="0.3"/>
    <row r="13413" s="3" customFormat="1" x14ac:dyDescent="0.3"/>
    <row r="13414" s="3" customFormat="1" x14ac:dyDescent="0.3"/>
    <row r="13415" s="3" customFormat="1" x14ac:dyDescent="0.3"/>
    <row r="13416" s="3" customFormat="1" x14ac:dyDescent="0.3"/>
    <row r="13417" s="3" customFormat="1" x14ac:dyDescent="0.3"/>
    <row r="13418" s="3" customFormat="1" x14ac:dyDescent="0.3"/>
    <row r="13419" s="3" customFormat="1" x14ac:dyDescent="0.3"/>
    <row r="13420" s="3" customFormat="1" x14ac:dyDescent="0.3"/>
    <row r="13421" s="3" customFormat="1" x14ac:dyDescent="0.3"/>
    <row r="13422" s="3" customFormat="1" x14ac:dyDescent="0.3"/>
    <row r="13423" s="3" customFormat="1" x14ac:dyDescent="0.3"/>
    <row r="13424" s="3" customFormat="1" x14ac:dyDescent="0.3"/>
    <row r="13425" s="3" customFormat="1" x14ac:dyDescent="0.3"/>
    <row r="13426" s="3" customFormat="1" x14ac:dyDescent="0.3"/>
    <row r="13427" s="3" customFormat="1" x14ac:dyDescent="0.3"/>
    <row r="13428" s="3" customFormat="1" x14ac:dyDescent="0.3"/>
    <row r="13429" s="3" customFormat="1" x14ac:dyDescent="0.3"/>
    <row r="13430" s="3" customFormat="1" x14ac:dyDescent="0.3"/>
    <row r="13431" s="3" customFormat="1" x14ac:dyDescent="0.3"/>
    <row r="13432" s="3" customFormat="1" x14ac:dyDescent="0.3"/>
    <row r="13433" s="3" customFormat="1" x14ac:dyDescent="0.3"/>
    <row r="13434" s="3" customFormat="1" x14ac:dyDescent="0.3"/>
    <row r="13435" s="3" customFormat="1" x14ac:dyDescent="0.3"/>
    <row r="13436" s="3" customFormat="1" x14ac:dyDescent="0.3"/>
    <row r="13437" s="3" customFormat="1" x14ac:dyDescent="0.3"/>
    <row r="13438" s="3" customFormat="1" x14ac:dyDescent="0.3"/>
    <row r="13439" s="3" customFormat="1" x14ac:dyDescent="0.3"/>
    <row r="13440" s="3" customFormat="1" x14ac:dyDescent="0.3"/>
    <row r="13441" s="3" customFormat="1" x14ac:dyDescent="0.3"/>
    <row r="13442" s="3" customFormat="1" x14ac:dyDescent="0.3"/>
    <row r="13443" s="3" customFormat="1" x14ac:dyDescent="0.3"/>
    <row r="13444" s="3" customFormat="1" x14ac:dyDescent="0.3"/>
    <row r="13445" s="3" customFormat="1" x14ac:dyDescent="0.3"/>
    <row r="13446" s="3" customFormat="1" x14ac:dyDescent="0.3"/>
    <row r="13447" s="3" customFormat="1" x14ac:dyDescent="0.3"/>
    <row r="13448" s="3" customFormat="1" x14ac:dyDescent="0.3"/>
    <row r="13449" s="3" customFormat="1" x14ac:dyDescent="0.3"/>
    <row r="13450" s="3" customFormat="1" x14ac:dyDescent="0.3"/>
    <row r="13451" s="3" customFormat="1" x14ac:dyDescent="0.3"/>
    <row r="13452" s="3" customFormat="1" x14ac:dyDescent="0.3"/>
    <row r="13453" s="3" customFormat="1" x14ac:dyDescent="0.3"/>
    <row r="13454" s="3" customFormat="1" x14ac:dyDescent="0.3"/>
    <row r="13455" s="3" customFormat="1" x14ac:dyDescent="0.3"/>
    <row r="13456" s="3" customFormat="1" x14ac:dyDescent="0.3"/>
    <row r="13457" s="3" customFormat="1" x14ac:dyDescent="0.3"/>
    <row r="13458" s="3" customFormat="1" x14ac:dyDescent="0.3"/>
    <row r="13459" s="3" customFormat="1" x14ac:dyDescent="0.3"/>
    <row r="13460" s="3" customFormat="1" x14ac:dyDescent="0.3"/>
    <row r="13461" s="3" customFormat="1" x14ac:dyDescent="0.3"/>
    <row r="13462" s="3" customFormat="1" x14ac:dyDescent="0.3"/>
    <row r="13463" s="3" customFormat="1" x14ac:dyDescent="0.3"/>
    <row r="13464" s="3" customFormat="1" x14ac:dyDescent="0.3"/>
    <row r="13465" s="3" customFormat="1" x14ac:dyDescent="0.3"/>
    <row r="13466" s="3" customFormat="1" x14ac:dyDescent="0.3"/>
    <row r="13467" s="3" customFormat="1" x14ac:dyDescent="0.3"/>
    <row r="13468" s="3" customFormat="1" x14ac:dyDescent="0.3"/>
    <row r="13469" s="3" customFormat="1" x14ac:dyDescent="0.3"/>
    <row r="13470" s="3" customFormat="1" x14ac:dyDescent="0.3"/>
    <row r="13471" s="3" customFormat="1" x14ac:dyDescent="0.3"/>
    <row r="13472" s="3" customFormat="1" x14ac:dyDescent="0.3"/>
    <row r="13473" s="3" customFormat="1" x14ac:dyDescent="0.3"/>
    <row r="13474" s="3" customFormat="1" x14ac:dyDescent="0.3"/>
    <row r="13475" s="3" customFormat="1" x14ac:dyDescent="0.3"/>
    <row r="13476" s="3" customFormat="1" x14ac:dyDescent="0.3"/>
    <row r="13477" s="3" customFormat="1" x14ac:dyDescent="0.3"/>
    <row r="13478" s="3" customFormat="1" x14ac:dyDescent="0.3"/>
    <row r="13479" s="3" customFormat="1" x14ac:dyDescent="0.3"/>
    <row r="13480" s="3" customFormat="1" x14ac:dyDescent="0.3"/>
    <row r="13481" s="3" customFormat="1" x14ac:dyDescent="0.3"/>
    <row r="13482" s="3" customFormat="1" x14ac:dyDescent="0.3"/>
    <row r="13483" s="3" customFormat="1" x14ac:dyDescent="0.3"/>
    <row r="13484" s="3" customFormat="1" x14ac:dyDescent="0.3"/>
    <row r="13485" s="3" customFormat="1" x14ac:dyDescent="0.3"/>
    <row r="13486" s="3" customFormat="1" x14ac:dyDescent="0.3"/>
    <row r="13487" s="3" customFormat="1" x14ac:dyDescent="0.3"/>
    <row r="13488" s="3" customFormat="1" x14ac:dyDescent="0.3"/>
    <row r="13489" s="3" customFormat="1" x14ac:dyDescent="0.3"/>
    <row r="13490" s="3" customFormat="1" x14ac:dyDescent="0.3"/>
    <row r="13491" s="3" customFormat="1" x14ac:dyDescent="0.3"/>
    <row r="13492" s="3" customFormat="1" x14ac:dyDescent="0.3"/>
    <row r="13493" s="3" customFormat="1" x14ac:dyDescent="0.3"/>
    <row r="13494" s="3" customFormat="1" x14ac:dyDescent="0.3"/>
    <row r="13495" s="3" customFormat="1" x14ac:dyDescent="0.3"/>
    <row r="13496" s="3" customFormat="1" x14ac:dyDescent="0.3"/>
    <row r="13497" s="3" customFormat="1" x14ac:dyDescent="0.3"/>
    <row r="13498" s="3" customFormat="1" x14ac:dyDescent="0.3"/>
    <row r="13499" s="3" customFormat="1" x14ac:dyDescent="0.3"/>
    <row r="13500" s="3" customFormat="1" x14ac:dyDescent="0.3"/>
    <row r="13501" s="3" customFormat="1" x14ac:dyDescent="0.3"/>
    <row r="13502" s="3" customFormat="1" x14ac:dyDescent="0.3"/>
    <row r="13503" s="3" customFormat="1" x14ac:dyDescent="0.3"/>
    <row r="13504" s="3" customFormat="1" x14ac:dyDescent="0.3"/>
    <row r="13505" s="3" customFormat="1" x14ac:dyDescent="0.3"/>
    <row r="13506" s="3" customFormat="1" x14ac:dyDescent="0.3"/>
    <row r="13507" s="3" customFormat="1" x14ac:dyDescent="0.3"/>
    <row r="13508" s="3" customFormat="1" x14ac:dyDescent="0.3"/>
    <row r="13509" s="3" customFormat="1" x14ac:dyDescent="0.3"/>
    <row r="13510" s="3" customFormat="1" x14ac:dyDescent="0.3"/>
    <row r="13511" s="3" customFormat="1" x14ac:dyDescent="0.3"/>
    <row r="13512" s="3" customFormat="1" x14ac:dyDescent="0.3"/>
    <row r="13513" s="3" customFormat="1" x14ac:dyDescent="0.3"/>
    <row r="13514" s="3" customFormat="1" x14ac:dyDescent="0.3"/>
    <row r="13515" s="3" customFormat="1" x14ac:dyDescent="0.3"/>
    <row r="13516" s="3" customFormat="1" x14ac:dyDescent="0.3"/>
    <row r="13517" s="3" customFormat="1" x14ac:dyDescent="0.3"/>
    <row r="13518" s="3" customFormat="1" x14ac:dyDescent="0.3"/>
    <row r="13519" s="3" customFormat="1" x14ac:dyDescent="0.3"/>
    <row r="13520" s="3" customFormat="1" x14ac:dyDescent="0.3"/>
    <row r="13521" s="3" customFormat="1" x14ac:dyDescent="0.3"/>
    <row r="13522" s="3" customFormat="1" x14ac:dyDescent="0.3"/>
    <row r="13523" s="3" customFormat="1" x14ac:dyDescent="0.3"/>
    <row r="13524" s="3" customFormat="1" x14ac:dyDescent="0.3"/>
    <row r="13525" s="3" customFormat="1" x14ac:dyDescent="0.3"/>
    <row r="13526" s="3" customFormat="1" x14ac:dyDescent="0.3"/>
    <row r="13527" s="3" customFormat="1" x14ac:dyDescent="0.3"/>
    <row r="13528" s="3" customFormat="1" x14ac:dyDescent="0.3"/>
    <row r="13529" s="3" customFormat="1" x14ac:dyDescent="0.3"/>
    <row r="13530" s="3" customFormat="1" x14ac:dyDescent="0.3"/>
    <row r="13531" s="3" customFormat="1" x14ac:dyDescent="0.3"/>
    <row r="13532" s="3" customFormat="1" x14ac:dyDescent="0.3"/>
    <row r="13533" s="3" customFormat="1" x14ac:dyDescent="0.3"/>
    <row r="13534" s="3" customFormat="1" x14ac:dyDescent="0.3"/>
    <row r="13535" s="3" customFormat="1" x14ac:dyDescent="0.3"/>
    <row r="13536" s="3" customFormat="1" x14ac:dyDescent="0.3"/>
    <row r="13537" s="3" customFormat="1" x14ac:dyDescent="0.3"/>
    <row r="13538" s="3" customFormat="1" x14ac:dyDescent="0.3"/>
    <row r="13539" s="3" customFormat="1" x14ac:dyDescent="0.3"/>
    <row r="13540" s="3" customFormat="1" x14ac:dyDescent="0.3"/>
    <row r="13541" s="3" customFormat="1" x14ac:dyDescent="0.3"/>
    <row r="13542" s="3" customFormat="1" x14ac:dyDescent="0.3"/>
    <row r="13543" s="3" customFormat="1" x14ac:dyDescent="0.3"/>
    <row r="13544" s="3" customFormat="1" x14ac:dyDescent="0.3"/>
    <row r="13545" s="3" customFormat="1" x14ac:dyDescent="0.3"/>
    <row r="13546" s="3" customFormat="1" x14ac:dyDescent="0.3"/>
    <row r="13547" s="3" customFormat="1" x14ac:dyDescent="0.3"/>
    <row r="13548" s="3" customFormat="1" x14ac:dyDescent="0.3"/>
    <row r="13549" s="3" customFormat="1" x14ac:dyDescent="0.3"/>
    <row r="13550" s="3" customFormat="1" x14ac:dyDescent="0.3"/>
    <row r="13551" s="3" customFormat="1" x14ac:dyDescent="0.3"/>
    <row r="13552" s="3" customFormat="1" x14ac:dyDescent="0.3"/>
    <row r="13553" s="3" customFormat="1" x14ac:dyDescent="0.3"/>
    <row r="13554" s="3" customFormat="1" x14ac:dyDescent="0.3"/>
    <row r="13555" s="3" customFormat="1" x14ac:dyDescent="0.3"/>
    <row r="13556" s="3" customFormat="1" x14ac:dyDescent="0.3"/>
    <row r="13557" s="3" customFormat="1" x14ac:dyDescent="0.3"/>
    <row r="13558" s="3" customFormat="1" x14ac:dyDescent="0.3"/>
    <row r="13559" s="3" customFormat="1" x14ac:dyDescent="0.3"/>
    <row r="13560" s="3" customFormat="1" x14ac:dyDescent="0.3"/>
    <row r="13561" s="3" customFormat="1" x14ac:dyDescent="0.3"/>
    <row r="13562" s="3" customFormat="1" x14ac:dyDescent="0.3"/>
    <row r="13563" s="3" customFormat="1" x14ac:dyDescent="0.3"/>
    <row r="13564" s="3" customFormat="1" x14ac:dyDescent="0.3"/>
    <row r="13565" s="3" customFormat="1" x14ac:dyDescent="0.3"/>
    <row r="13566" s="3" customFormat="1" x14ac:dyDescent="0.3"/>
    <row r="13567" s="3" customFormat="1" x14ac:dyDescent="0.3"/>
    <row r="13568" s="3" customFormat="1" x14ac:dyDescent="0.3"/>
    <row r="13569" s="3" customFormat="1" x14ac:dyDescent="0.3"/>
    <row r="13570" s="3" customFormat="1" x14ac:dyDescent="0.3"/>
    <row r="13571" s="3" customFormat="1" x14ac:dyDescent="0.3"/>
    <row r="13572" s="3" customFormat="1" x14ac:dyDescent="0.3"/>
    <row r="13573" s="3" customFormat="1" x14ac:dyDescent="0.3"/>
    <row r="13574" s="3" customFormat="1" x14ac:dyDescent="0.3"/>
    <row r="13575" s="3" customFormat="1" x14ac:dyDescent="0.3"/>
    <row r="13576" s="3" customFormat="1" x14ac:dyDescent="0.3"/>
    <row r="13577" s="3" customFormat="1" x14ac:dyDescent="0.3"/>
    <row r="13578" s="3" customFormat="1" x14ac:dyDescent="0.3"/>
    <row r="13579" s="3" customFormat="1" x14ac:dyDescent="0.3"/>
    <row r="13580" s="3" customFormat="1" x14ac:dyDescent="0.3"/>
    <row r="13581" s="3" customFormat="1" x14ac:dyDescent="0.3"/>
    <row r="13582" s="3" customFormat="1" x14ac:dyDescent="0.3"/>
    <row r="13583" s="3" customFormat="1" x14ac:dyDescent="0.3"/>
    <row r="13584" s="3" customFormat="1" x14ac:dyDescent="0.3"/>
    <row r="13585" s="3" customFormat="1" x14ac:dyDescent="0.3"/>
    <row r="13586" s="3" customFormat="1" x14ac:dyDescent="0.3"/>
    <row r="13587" s="3" customFormat="1" x14ac:dyDescent="0.3"/>
    <row r="13588" s="3" customFormat="1" x14ac:dyDescent="0.3"/>
    <row r="13589" s="3" customFormat="1" x14ac:dyDescent="0.3"/>
    <row r="13590" s="3" customFormat="1" x14ac:dyDescent="0.3"/>
    <row r="13591" s="3" customFormat="1" x14ac:dyDescent="0.3"/>
    <row r="13592" s="3" customFormat="1" x14ac:dyDescent="0.3"/>
    <row r="13593" s="3" customFormat="1" x14ac:dyDescent="0.3"/>
    <row r="13594" s="3" customFormat="1" x14ac:dyDescent="0.3"/>
    <row r="13595" s="3" customFormat="1" x14ac:dyDescent="0.3"/>
    <row r="13596" s="3" customFormat="1" x14ac:dyDescent="0.3"/>
    <row r="13597" s="3" customFormat="1" x14ac:dyDescent="0.3"/>
    <row r="13598" s="3" customFormat="1" x14ac:dyDescent="0.3"/>
    <row r="13599" s="3" customFormat="1" x14ac:dyDescent="0.3"/>
    <row r="13600" s="3" customFormat="1" x14ac:dyDescent="0.3"/>
    <row r="13601" s="3" customFormat="1" x14ac:dyDescent="0.3"/>
    <row r="13602" s="3" customFormat="1" x14ac:dyDescent="0.3"/>
    <row r="13603" s="3" customFormat="1" x14ac:dyDescent="0.3"/>
    <row r="13604" s="3" customFormat="1" x14ac:dyDescent="0.3"/>
    <row r="13605" s="3" customFormat="1" x14ac:dyDescent="0.3"/>
    <row r="13606" s="3" customFormat="1" x14ac:dyDescent="0.3"/>
    <row r="13607" s="3" customFormat="1" x14ac:dyDescent="0.3"/>
    <row r="13608" s="3" customFormat="1" x14ac:dyDescent="0.3"/>
    <row r="13609" s="3" customFormat="1" x14ac:dyDescent="0.3"/>
    <row r="13610" s="3" customFormat="1" x14ac:dyDescent="0.3"/>
    <row r="13611" s="3" customFormat="1" x14ac:dyDescent="0.3"/>
    <row r="13612" s="3" customFormat="1" x14ac:dyDescent="0.3"/>
    <row r="13613" s="3" customFormat="1" x14ac:dyDescent="0.3"/>
    <row r="13614" s="3" customFormat="1" x14ac:dyDescent="0.3"/>
    <row r="13615" s="3" customFormat="1" x14ac:dyDescent="0.3"/>
    <row r="13616" s="3" customFormat="1" x14ac:dyDescent="0.3"/>
    <row r="13617" s="3" customFormat="1" x14ac:dyDescent="0.3"/>
    <row r="13618" s="3" customFormat="1" x14ac:dyDescent="0.3"/>
    <row r="13619" s="3" customFormat="1" x14ac:dyDescent="0.3"/>
    <row r="13620" s="3" customFormat="1" x14ac:dyDescent="0.3"/>
    <row r="13621" s="3" customFormat="1" x14ac:dyDescent="0.3"/>
    <row r="13622" s="3" customFormat="1" x14ac:dyDescent="0.3"/>
    <row r="13623" s="3" customFormat="1" x14ac:dyDescent="0.3"/>
    <row r="13624" s="3" customFormat="1" x14ac:dyDescent="0.3"/>
    <row r="13625" s="3" customFormat="1" x14ac:dyDescent="0.3"/>
    <row r="13626" s="3" customFormat="1" x14ac:dyDescent="0.3"/>
    <row r="13627" s="3" customFormat="1" x14ac:dyDescent="0.3"/>
    <row r="13628" s="3" customFormat="1" x14ac:dyDescent="0.3"/>
    <row r="13629" s="3" customFormat="1" x14ac:dyDescent="0.3"/>
    <row r="13630" s="3" customFormat="1" x14ac:dyDescent="0.3"/>
    <row r="13631" s="3" customFormat="1" x14ac:dyDescent="0.3"/>
    <row r="13632" s="3" customFormat="1" x14ac:dyDescent="0.3"/>
    <row r="13633" s="3" customFormat="1" x14ac:dyDescent="0.3"/>
    <row r="13634" s="3" customFormat="1" x14ac:dyDescent="0.3"/>
    <row r="13635" s="3" customFormat="1" x14ac:dyDescent="0.3"/>
    <row r="13636" s="3" customFormat="1" x14ac:dyDescent="0.3"/>
    <row r="13637" s="3" customFormat="1" x14ac:dyDescent="0.3"/>
    <row r="13638" s="3" customFormat="1" x14ac:dyDescent="0.3"/>
    <row r="13639" s="3" customFormat="1" x14ac:dyDescent="0.3"/>
    <row r="13640" s="3" customFormat="1" x14ac:dyDescent="0.3"/>
    <row r="13641" s="3" customFormat="1" x14ac:dyDescent="0.3"/>
    <row r="13642" s="3" customFormat="1" x14ac:dyDescent="0.3"/>
    <row r="13643" s="3" customFormat="1" x14ac:dyDescent="0.3"/>
    <row r="13644" s="3" customFormat="1" x14ac:dyDescent="0.3"/>
    <row r="13645" s="3" customFormat="1" x14ac:dyDescent="0.3"/>
    <row r="13646" s="3" customFormat="1" x14ac:dyDescent="0.3"/>
    <row r="13647" s="3" customFormat="1" x14ac:dyDescent="0.3"/>
    <row r="13648" s="3" customFormat="1" x14ac:dyDescent="0.3"/>
    <row r="13649" s="3" customFormat="1" x14ac:dyDescent="0.3"/>
    <row r="13650" s="3" customFormat="1" x14ac:dyDescent="0.3"/>
    <row r="13651" s="3" customFormat="1" x14ac:dyDescent="0.3"/>
    <row r="13652" s="3" customFormat="1" x14ac:dyDescent="0.3"/>
    <row r="13653" s="3" customFormat="1" x14ac:dyDescent="0.3"/>
    <row r="13654" s="3" customFormat="1" x14ac:dyDescent="0.3"/>
    <row r="13655" s="3" customFormat="1" x14ac:dyDescent="0.3"/>
    <row r="13656" s="3" customFormat="1" x14ac:dyDescent="0.3"/>
    <row r="13657" s="3" customFormat="1" x14ac:dyDescent="0.3"/>
    <row r="13658" s="3" customFormat="1" x14ac:dyDescent="0.3"/>
    <row r="13659" s="3" customFormat="1" x14ac:dyDescent="0.3"/>
    <row r="13660" s="3" customFormat="1" x14ac:dyDescent="0.3"/>
    <row r="13661" s="3" customFormat="1" x14ac:dyDescent="0.3"/>
    <row r="13662" s="3" customFormat="1" x14ac:dyDescent="0.3"/>
    <row r="13663" s="3" customFormat="1" x14ac:dyDescent="0.3"/>
    <row r="13664" s="3" customFormat="1" x14ac:dyDescent="0.3"/>
    <row r="13665" s="3" customFormat="1" x14ac:dyDescent="0.3"/>
    <row r="13666" s="3" customFormat="1" x14ac:dyDescent="0.3"/>
    <row r="13667" s="3" customFormat="1" x14ac:dyDescent="0.3"/>
    <row r="13668" s="3" customFormat="1" x14ac:dyDescent="0.3"/>
    <row r="13669" s="3" customFormat="1" x14ac:dyDescent="0.3"/>
    <row r="13670" s="3" customFormat="1" x14ac:dyDescent="0.3"/>
    <row r="13671" s="3" customFormat="1" x14ac:dyDescent="0.3"/>
    <row r="13672" s="3" customFormat="1" x14ac:dyDescent="0.3"/>
    <row r="13673" s="3" customFormat="1" x14ac:dyDescent="0.3"/>
    <row r="13674" s="3" customFormat="1" x14ac:dyDescent="0.3"/>
    <row r="13675" s="3" customFormat="1" x14ac:dyDescent="0.3"/>
    <row r="13676" s="3" customFormat="1" x14ac:dyDescent="0.3"/>
    <row r="13677" s="3" customFormat="1" x14ac:dyDescent="0.3"/>
    <row r="13678" s="3" customFormat="1" x14ac:dyDescent="0.3"/>
    <row r="13679" s="3" customFormat="1" x14ac:dyDescent="0.3"/>
    <row r="13680" s="3" customFormat="1" x14ac:dyDescent="0.3"/>
    <row r="13681" s="3" customFormat="1" x14ac:dyDescent="0.3"/>
    <row r="13682" s="3" customFormat="1" x14ac:dyDescent="0.3"/>
    <row r="13683" s="3" customFormat="1" x14ac:dyDescent="0.3"/>
    <row r="13684" s="3" customFormat="1" x14ac:dyDescent="0.3"/>
    <row r="13685" s="3" customFormat="1" x14ac:dyDescent="0.3"/>
    <row r="13686" s="3" customFormat="1" x14ac:dyDescent="0.3"/>
    <row r="13687" s="3" customFormat="1" x14ac:dyDescent="0.3"/>
    <row r="13688" s="3" customFormat="1" x14ac:dyDescent="0.3"/>
    <row r="13689" s="3" customFormat="1" x14ac:dyDescent="0.3"/>
    <row r="13690" s="3" customFormat="1" x14ac:dyDescent="0.3"/>
    <row r="13691" s="3" customFormat="1" x14ac:dyDescent="0.3"/>
    <row r="13692" s="3" customFormat="1" x14ac:dyDescent="0.3"/>
    <row r="13693" s="3" customFormat="1" x14ac:dyDescent="0.3"/>
    <row r="13694" s="3" customFormat="1" x14ac:dyDescent="0.3"/>
    <row r="13695" s="3" customFormat="1" x14ac:dyDescent="0.3"/>
    <row r="13696" s="3" customFormat="1" x14ac:dyDescent="0.3"/>
    <row r="13697" s="3" customFormat="1" x14ac:dyDescent="0.3"/>
    <row r="13698" s="3" customFormat="1" x14ac:dyDescent="0.3"/>
    <row r="13699" s="3" customFormat="1" x14ac:dyDescent="0.3"/>
    <row r="13700" s="3" customFormat="1" x14ac:dyDescent="0.3"/>
    <row r="13701" s="3" customFormat="1" x14ac:dyDescent="0.3"/>
    <row r="13702" s="3" customFormat="1" x14ac:dyDescent="0.3"/>
    <row r="13703" s="3" customFormat="1" x14ac:dyDescent="0.3"/>
    <row r="13704" s="3" customFormat="1" x14ac:dyDescent="0.3"/>
    <row r="13705" s="3" customFormat="1" x14ac:dyDescent="0.3"/>
    <row r="13706" s="3" customFormat="1" x14ac:dyDescent="0.3"/>
    <row r="13707" s="3" customFormat="1" x14ac:dyDescent="0.3"/>
    <row r="13708" s="3" customFormat="1" x14ac:dyDescent="0.3"/>
    <row r="13709" s="3" customFormat="1" x14ac:dyDescent="0.3"/>
    <row r="13710" s="3" customFormat="1" x14ac:dyDescent="0.3"/>
    <row r="13711" s="3" customFormat="1" x14ac:dyDescent="0.3"/>
    <row r="13712" s="3" customFormat="1" x14ac:dyDescent="0.3"/>
    <row r="13713" s="3" customFormat="1" x14ac:dyDescent="0.3"/>
    <row r="13714" s="3" customFormat="1" x14ac:dyDescent="0.3"/>
    <row r="13715" s="3" customFormat="1" x14ac:dyDescent="0.3"/>
    <row r="13716" s="3" customFormat="1" x14ac:dyDescent="0.3"/>
    <row r="13717" s="3" customFormat="1" x14ac:dyDescent="0.3"/>
    <row r="13718" s="3" customFormat="1" x14ac:dyDescent="0.3"/>
    <row r="13719" s="3" customFormat="1" x14ac:dyDescent="0.3"/>
    <row r="13720" s="3" customFormat="1" x14ac:dyDescent="0.3"/>
    <row r="13721" s="3" customFormat="1" x14ac:dyDescent="0.3"/>
    <row r="13722" s="3" customFormat="1" x14ac:dyDescent="0.3"/>
    <row r="13723" s="3" customFormat="1" x14ac:dyDescent="0.3"/>
    <row r="13724" s="3" customFormat="1" x14ac:dyDescent="0.3"/>
    <row r="13725" s="3" customFormat="1" x14ac:dyDescent="0.3"/>
    <row r="13726" s="3" customFormat="1" x14ac:dyDescent="0.3"/>
    <row r="13727" s="3" customFormat="1" x14ac:dyDescent="0.3"/>
    <row r="13728" s="3" customFormat="1" x14ac:dyDescent="0.3"/>
    <row r="13729" s="3" customFormat="1" x14ac:dyDescent="0.3"/>
    <row r="13730" s="3" customFormat="1" x14ac:dyDescent="0.3"/>
    <row r="13731" s="3" customFormat="1" x14ac:dyDescent="0.3"/>
    <row r="13732" s="3" customFormat="1" x14ac:dyDescent="0.3"/>
    <row r="13733" s="3" customFormat="1" x14ac:dyDescent="0.3"/>
    <row r="13734" s="3" customFormat="1" x14ac:dyDescent="0.3"/>
    <row r="13735" s="3" customFormat="1" x14ac:dyDescent="0.3"/>
    <row r="13736" s="3" customFormat="1" x14ac:dyDescent="0.3"/>
    <row r="13737" s="3" customFormat="1" x14ac:dyDescent="0.3"/>
    <row r="13738" s="3" customFormat="1" x14ac:dyDescent="0.3"/>
    <row r="13739" s="3" customFormat="1" x14ac:dyDescent="0.3"/>
    <row r="13740" s="3" customFormat="1" x14ac:dyDescent="0.3"/>
    <row r="13741" s="3" customFormat="1" x14ac:dyDescent="0.3"/>
    <row r="13742" s="3" customFormat="1" x14ac:dyDescent="0.3"/>
    <row r="13743" s="3" customFormat="1" x14ac:dyDescent="0.3"/>
    <row r="13744" s="3" customFormat="1" x14ac:dyDescent="0.3"/>
    <row r="13745" s="3" customFormat="1" x14ac:dyDescent="0.3"/>
    <row r="13746" s="3" customFormat="1" x14ac:dyDescent="0.3"/>
    <row r="13747" s="3" customFormat="1" x14ac:dyDescent="0.3"/>
    <row r="13748" s="3" customFormat="1" x14ac:dyDescent="0.3"/>
    <row r="13749" s="3" customFormat="1" x14ac:dyDescent="0.3"/>
    <row r="13750" s="3" customFormat="1" x14ac:dyDescent="0.3"/>
    <row r="13751" s="3" customFormat="1" x14ac:dyDescent="0.3"/>
    <row r="13752" s="3" customFormat="1" x14ac:dyDescent="0.3"/>
    <row r="13753" s="3" customFormat="1" x14ac:dyDescent="0.3"/>
    <row r="13754" s="3" customFormat="1" x14ac:dyDescent="0.3"/>
    <row r="13755" s="3" customFormat="1" x14ac:dyDescent="0.3"/>
    <row r="13756" s="3" customFormat="1" x14ac:dyDescent="0.3"/>
    <row r="13757" s="3" customFormat="1" x14ac:dyDescent="0.3"/>
    <row r="13758" s="3" customFormat="1" x14ac:dyDescent="0.3"/>
    <row r="13759" s="3" customFormat="1" x14ac:dyDescent="0.3"/>
    <row r="13760" s="3" customFormat="1" x14ac:dyDescent="0.3"/>
    <row r="13761" s="3" customFormat="1" x14ac:dyDescent="0.3"/>
    <row r="13762" s="3" customFormat="1" x14ac:dyDescent="0.3"/>
    <row r="13763" s="3" customFormat="1" x14ac:dyDescent="0.3"/>
    <row r="13764" s="3" customFormat="1" x14ac:dyDescent="0.3"/>
    <row r="13765" s="3" customFormat="1" x14ac:dyDescent="0.3"/>
    <row r="13766" s="3" customFormat="1" x14ac:dyDescent="0.3"/>
    <row r="13767" s="3" customFormat="1" x14ac:dyDescent="0.3"/>
    <row r="13768" s="3" customFormat="1" x14ac:dyDescent="0.3"/>
    <row r="13769" s="3" customFormat="1" x14ac:dyDescent="0.3"/>
    <row r="13770" s="3" customFormat="1" x14ac:dyDescent="0.3"/>
    <row r="13771" s="3" customFormat="1" x14ac:dyDescent="0.3"/>
    <row r="13772" s="3" customFormat="1" x14ac:dyDescent="0.3"/>
    <row r="13773" s="3" customFormat="1" x14ac:dyDescent="0.3"/>
    <row r="13774" s="3" customFormat="1" x14ac:dyDescent="0.3"/>
    <row r="13775" s="3" customFormat="1" x14ac:dyDescent="0.3"/>
    <row r="13776" s="3" customFormat="1" x14ac:dyDescent="0.3"/>
    <row r="13777" s="3" customFormat="1" x14ac:dyDescent="0.3"/>
    <row r="13778" s="3" customFormat="1" x14ac:dyDescent="0.3"/>
    <row r="13779" s="3" customFormat="1" x14ac:dyDescent="0.3"/>
    <row r="13780" s="3" customFormat="1" x14ac:dyDescent="0.3"/>
    <row r="13781" s="3" customFormat="1" x14ac:dyDescent="0.3"/>
    <row r="13782" s="3" customFormat="1" x14ac:dyDescent="0.3"/>
    <row r="13783" s="3" customFormat="1" x14ac:dyDescent="0.3"/>
    <row r="13784" s="3" customFormat="1" x14ac:dyDescent="0.3"/>
    <row r="13785" s="3" customFormat="1" x14ac:dyDescent="0.3"/>
    <row r="13786" s="3" customFormat="1" x14ac:dyDescent="0.3"/>
    <row r="13787" s="3" customFormat="1" x14ac:dyDescent="0.3"/>
    <row r="13788" s="3" customFormat="1" x14ac:dyDescent="0.3"/>
    <row r="13789" s="3" customFormat="1" x14ac:dyDescent="0.3"/>
    <row r="13790" s="3" customFormat="1" x14ac:dyDescent="0.3"/>
    <row r="13791" s="3" customFormat="1" x14ac:dyDescent="0.3"/>
    <row r="13792" s="3" customFormat="1" x14ac:dyDescent="0.3"/>
    <row r="13793" s="3" customFormat="1" x14ac:dyDescent="0.3"/>
    <row r="13794" s="3" customFormat="1" x14ac:dyDescent="0.3"/>
    <row r="13795" s="3" customFormat="1" x14ac:dyDescent="0.3"/>
    <row r="13796" s="3" customFormat="1" x14ac:dyDescent="0.3"/>
    <row r="13797" s="3" customFormat="1" x14ac:dyDescent="0.3"/>
    <row r="13798" s="3" customFormat="1" x14ac:dyDescent="0.3"/>
    <row r="13799" s="3" customFormat="1" x14ac:dyDescent="0.3"/>
    <row r="13800" s="3" customFormat="1" x14ac:dyDescent="0.3"/>
    <row r="13801" s="3" customFormat="1" x14ac:dyDescent="0.3"/>
    <row r="13802" s="3" customFormat="1" x14ac:dyDescent="0.3"/>
    <row r="13803" s="3" customFormat="1" x14ac:dyDescent="0.3"/>
    <row r="13804" s="3" customFormat="1" x14ac:dyDescent="0.3"/>
    <row r="13805" s="3" customFormat="1" x14ac:dyDescent="0.3"/>
    <row r="13806" s="3" customFormat="1" x14ac:dyDescent="0.3"/>
    <row r="13807" s="3" customFormat="1" x14ac:dyDescent="0.3"/>
    <row r="13808" s="3" customFormat="1" x14ac:dyDescent="0.3"/>
    <row r="13809" s="3" customFormat="1" x14ac:dyDescent="0.3"/>
    <row r="13810" s="3" customFormat="1" x14ac:dyDescent="0.3"/>
    <row r="13811" s="3" customFormat="1" x14ac:dyDescent="0.3"/>
    <row r="13812" s="3" customFormat="1" x14ac:dyDescent="0.3"/>
    <row r="13813" s="3" customFormat="1" x14ac:dyDescent="0.3"/>
    <row r="13814" s="3" customFormat="1" x14ac:dyDescent="0.3"/>
    <row r="13815" s="3" customFormat="1" x14ac:dyDescent="0.3"/>
    <row r="13816" s="3" customFormat="1" x14ac:dyDescent="0.3"/>
    <row r="13817" s="3" customFormat="1" x14ac:dyDescent="0.3"/>
    <row r="13818" s="3" customFormat="1" x14ac:dyDescent="0.3"/>
    <row r="13819" s="3" customFormat="1" x14ac:dyDescent="0.3"/>
    <row r="13820" s="3" customFormat="1" x14ac:dyDescent="0.3"/>
    <row r="13821" s="3" customFormat="1" x14ac:dyDescent="0.3"/>
    <row r="13822" s="3" customFormat="1" x14ac:dyDescent="0.3"/>
    <row r="13823" s="3" customFormat="1" x14ac:dyDescent="0.3"/>
    <row r="13824" s="3" customFormat="1" x14ac:dyDescent="0.3"/>
    <row r="13825" s="3" customFormat="1" x14ac:dyDescent="0.3"/>
    <row r="13826" s="3" customFormat="1" x14ac:dyDescent="0.3"/>
    <row r="13827" s="3" customFormat="1" x14ac:dyDescent="0.3"/>
    <row r="13828" s="3" customFormat="1" x14ac:dyDescent="0.3"/>
    <row r="13829" s="3" customFormat="1" x14ac:dyDescent="0.3"/>
    <row r="13830" s="3" customFormat="1" x14ac:dyDescent="0.3"/>
    <row r="13831" s="3" customFormat="1" x14ac:dyDescent="0.3"/>
    <row r="13832" s="3" customFormat="1" x14ac:dyDescent="0.3"/>
    <row r="13833" s="3" customFormat="1" x14ac:dyDescent="0.3"/>
    <row r="13834" s="3" customFormat="1" x14ac:dyDescent="0.3"/>
    <row r="13835" s="3" customFormat="1" x14ac:dyDescent="0.3"/>
    <row r="13836" s="3" customFormat="1" x14ac:dyDescent="0.3"/>
    <row r="13837" s="3" customFormat="1" x14ac:dyDescent="0.3"/>
    <row r="13838" s="3" customFormat="1" x14ac:dyDescent="0.3"/>
    <row r="13839" s="3" customFormat="1" x14ac:dyDescent="0.3"/>
    <row r="13840" s="3" customFormat="1" x14ac:dyDescent="0.3"/>
    <row r="13841" s="3" customFormat="1" x14ac:dyDescent="0.3"/>
    <row r="13842" s="3" customFormat="1" x14ac:dyDescent="0.3"/>
    <row r="13843" s="3" customFormat="1" x14ac:dyDescent="0.3"/>
    <row r="13844" s="3" customFormat="1" x14ac:dyDescent="0.3"/>
    <row r="13845" s="3" customFormat="1" x14ac:dyDescent="0.3"/>
    <row r="13846" s="3" customFormat="1" x14ac:dyDescent="0.3"/>
    <row r="13847" s="3" customFormat="1" x14ac:dyDescent="0.3"/>
    <row r="13848" s="3" customFormat="1" x14ac:dyDescent="0.3"/>
    <row r="13849" s="3" customFormat="1" x14ac:dyDescent="0.3"/>
    <row r="13850" s="3" customFormat="1" x14ac:dyDescent="0.3"/>
    <row r="13851" s="3" customFormat="1" x14ac:dyDescent="0.3"/>
    <row r="13852" s="3" customFormat="1" x14ac:dyDescent="0.3"/>
    <row r="13853" s="3" customFormat="1" x14ac:dyDescent="0.3"/>
    <row r="13854" s="3" customFormat="1" x14ac:dyDescent="0.3"/>
    <row r="13855" s="3" customFormat="1" x14ac:dyDescent="0.3"/>
    <row r="13856" s="3" customFormat="1" x14ac:dyDescent="0.3"/>
    <row r="13857" s="3" customFormat="1" x14ac:dyDescent="0.3"/>
    <row r="13858" s="3" customFormat="1" x14ac:dyDescent="0.3"/>
    <row r="13859" s="3" customFormat="1" x14ac:dyDescent="0.3"/>
    <row r="13860" s="3" customFormat="1" x14ac:dyDescent="0.3"/>
    <row r="13861" s="3" customFormat="1" x14ac:dyDescent="0.3"/>
    <row r="13862" s="3" customFormat="1" x14ac:dyDescent="0.3"/>
    <row r="13863" s="3" customFormat="1" x14ac:dyDescent="0.3"/>
    <row r="13864" s="3" customFormat="1" x14ac:dyDescent="0.3"/>
    <row r="13865" s="3" customFormat="1" x14ac:dyDescent="0.3"/>
    <row r="13866" s="3" customFormat="1" x14ac:dyDescent="0.3"/>
    <row r="13867" s="3" customFormat="1" x14ac:dyDescent="0.3"/>
    <row r="13868" s="3" customFormat="1" x14ac:dyDescent="0.3"/>
    <row r="13869" s="3" customFormat="1" x14ac:dyDescent="0.3"/>
    <row r="13870" s="3" customFormat="1" x14ac:dyDescent="0.3"/>
    <row r="13871" s="3" customFormat="1" x14ac:dyDescent="0.3"/>
    <row r="13872" s="3" customFormat="1" x14ac:dyDescent="0.3"/>
    <row r="13873" s="3" customFormat="1" x14ac:dyDescent="0.3"/>
    <row r="13874" s="3" customFormat="1" x14ac:dyDescent="0.3"/>
    <row r="13875" s="3" customFormat="1" x14ac:dyDescent="0.3"/>
    <row r="13876" s="3" customFormat="1" x14ac:dyDescent="0.3"/>
    <row r="13877" s="3" customFormat="1" x14ac:dyDescent="0.3"/>
    <row r="13878" s="3" customFormat="1" x14ac:dyDescent="0.3"/>
    <row r="13879" s="3" customFormat="1" x14ac:dyDescent="0.3"/>
    <row r="13880" s="3" customFormat="1" x14ac:dyDescent="0.3"/>
    <row r="13881" s="3" customFormat="1" x14ac:dyDescent="0.3"/>
    <row r="13882" s="3" customFormat="1" x14ac:dyDescent="0.3"/>
    <row r="13883" s="3" customFormat="1" x14ac:dyDescent="0.3"/>
    <row r="13884" s="3" customFormat="1" x14ac:dyDescent="0.3"/>
    <row r="13885" s="3" customFormat="1" x14ac:dyDescent="0.3"/>
    <row r="13886" s="3" customFormat="1" x14ac:dyDescent="0.3"/>
    <row r="13887" s="3" customFormat="1" x14ac:dyDescent="0.3"/>
    <row r="13888" s="3" customFormat="1" x14ac:dyDescent="0.3"/>
    <row r="13889" s="3" customFormat="1" x14ac:dyDescent="0.3"/>
    <row r="13890" s="3" customFormat="1" x14ac:dyDescent="0.3"/>
    <row r="13891" s="3" customFormat="1" x14ac:dyDescent="0.3"/>
    <row r="13892" s="3" customFormat="1" x14ac:dyDescent="0.3"/>
    <row r="13893" s="3" customFormat="1" x14ac:dyDescent="0.3"/>
    <row r="13894" s="3" customFormat="1" x14ac:dyDescent="0.3"/>
    <row r="13895" s="3" customFormat="1" x14ac:dyDescent="0.3"/>
    <row r="13896" s="3" customFormat="1" x14ac:dyDescent="0.3"/>
    <row r="13897" s="3" customFormat="1" x14ac:dyDescent="0.3"/>
    <row r="13898" s="3" customFormat="1" x14ac:dyDescent="0.3"/>
    <row r="13899" s="3" customFormat="1" x14ac:dyDescent="0.3"/>
    <row r="13900" s="3" customFormat="1" x14ac:dyDescent="0.3"/>
    <row r="13901" s="3" customFormat="1" x14ac:dyDescent="0.3"/>
    <row r="13902" s="3" customFormat="1" x14ac:dyDescent="0.3"/>
    <row r="13903" s="3" customFormat="1" x14ac:dyDescent="0.3"/>
    <row r="13904" s="3" customFormat="1" x14ac:dyDescent="0.3"/>
    <row r="13905" s="3" customFormat="1" x14ac:dyDescent="0.3"/>
    <row r="13906" s="3" customFormat="1" x14ac:dyDescent="0.3"/>
    <row r="13907" s="3" customFormat="1" x14ac:dyDescent="0.3"/>
    <row r="13908" s="3" customFormat="1" x14ac:dyDescent="0.3"/>
    <row r="13909" s="3" customFormat="1" x14ac:dyDescent="0.3"/>
    <row r="13910" s="3" customFormat="1" x14ac:dyDescent="0.3"/>
    <row r="13911" s="3" customFormat="1" x14ac:dyDescent="0.3"/>
    <row r="13912" s="3" customFormat="1" x14ac:dyDescent="0.3"/>
    <row r="13913" s="3" customFormat="1" x14ac:dyDescent="0.3"/>
    <row r="13914" s="3" customFormat="1" x14ac:dyDescent="0.3"/>
    <row r="13915" s="3" customFormat="1" x14ac:dyDescent="0.3"/>
    <row r="13916" s="3" customFormat="1" x14ac:dyDescent="0.3"/>
    <row r="13917" s="3" customFormat="1" x14ac:dyDescent="0.3"/>
    <row r="13918" s="3" customFormat="1" x14ac:dyDescent="0.3"/>
    <row r="13919" s="3" customFormat="1" x14ac:dyDescent="0.3"/>
    <row r="13920" s="3" customFormat="1" x14ac:dyDescent="0.3"/>
    <row r="13921" s="3" customFormat="1" x14ac:dyDescent="0.3"/>
    <row r="13922" s="3" customFormat="1" x14ac:dyDescent="0.3"/>
    <row r="13923" s="3" customFormat="1" x14ac:dyDescent="0.3"/>
    <row r="13924" s="3" customFormat="1" x14ac:dyDescent="0.3"/>
    <row r="13925" s="3" customFormat="1" x14ac:dyDescent="0.3"/>
    <row r="13926" s="3" customFormat="1" x14ac:dyDescent="0.3"/>
    <row r="13927" s="3" customFormat="1" x14ac:dyDescent="0.3"/>
    <row r="13928" s="3" customFormat="1" x14ac:dyDescent="0.3"/>
    <row r="13929" s="3" customFormat="1" x14ac:dyDescent="0.3"/>
    <row r="13930" s="3" customFormat="1" x14ac:dyDescent="0.3"/>
    <row r="13931" s="3" customFormat="1" x14ac:dyDescent="0.3"/>
    <row r="13932" s="3" customFormat="1" x14ac:dyDescent="0.3"/>
    <row r="13933" s="3" customFormat="1" x14ac:dyDescent="0.3"/>
    <row r="13934" s="3" customFormat="1" x14ac:dyDescent="0.3"/>
    <row r="13935" s="3" customFormat="1" x14ac:dyDescent="0.3"/>
    <row r="13936" s="3" customFormat="1" x14ac:dyDescent="0.3"/>
    <row r="13937" s="3" customFormat="1" x14ac:dyDescent="0.3"/>
    <row r="13938" s="3" customFormat="1" x14ac:dyDescent="0.3"/>
    <row r="13939" s="3" customFormat="1" x14ac:dyDescent="0.3"/>
    <row r="13940" s="3" customFormat="1" x14ac:dyDescent="0.3"/>
    <row r="13941" s="3" customFormat="1" x14ac:dyDescent="0.3"/>
    <row r="13942" s="3" customFormat="1" x14ac:dyDescent="0.3"/>
    <row r="13943" s="3" customFormat="1" x14ac:dyDescent="0.3"/>
    <row r="13944" s="3" customFormat="1" x14ac:dyDescent="0.3"/>
    <row r="13945" s="3" customFormat="1" x14ac:dyDescent="0.3"/>
    <row r="13946" s="3" customFormat="1" x14ac:dyDescent="0.3"/>
    <row r="13947" s="3" customFormat="1" x14ac:dyDescent="0.3"/>
    <row r="13948" s="3" customFormat="1" x14ac:dyDescent="0.3"/>
    <row r="13949" s="3" customFormat="1" x14ac:dyDescent="0.3"/>
    <row r="13950" s="3" customFormat="1" x14ac:dyDescent="0.3"/>
    <row r="13951" s="3" customFormat="1" x14ac:dyDescent="0.3"/>
    <row r="13952" s="3" customFormat="1" x14ac:dyDescent="0.3"/>
    <row r="13953" s="3" customFormat="1" x14ac:dyDescent="0.3"/>
    <row r="13954" s="3" customFormat="1" x14ac:dyDescent="0.3"/>
    <row r="13955" s="3" customFormat="1" x14ac:dyDescent="0.3"/>
    <row r="13956" s="3" customFormat="1" x14ac:dyDescent="0.3"/>
    <row r="13957" s="3" customFormat="1" x14ac:dyDescent="0.3"/>
    <row r="13958" s="3" customFormat="1" x14ac:dyDescent="0.3"/>
    <row r="13959" s="3" customFormat="1" x14ac:dyDescent="0.3"/>
    <row r="13960" s="3" customFormat="1" x14ac:dyDescent="0.3"/>
    <row r="13961" s="3" customFormat="1" x14ac:dyDescent="0.3"/>
    <row r="13962" s="3" customFormat="1" x14ac:dyDescent="0.3"/>
    <row r="13963" s="3" customFormat="1" x14ac:dyDescent="0.3"/>
    <row r="13964" s="3" customFormat="1" x14ac:dyDescent="0.3"/>
    <row r="13965" s="3" customFormat="1" x14ac:dyDescent="0.3"/>
    <row r="13966" s="3" customFormat="1" x14ac:dyDescent="0.3"/>
    <row r="13967" s="3" customFormat="1" x14ac:dyDescent="0.3"/>
    <row r="13968" s="3" customFormat="1" x14ac:dyDescent="0.3"/>
    <row r="13969" s="3" customFormat="1" x14ac:dyDescent="0.3"/>
    <row r="13970" s="3" customFormat="1" x14ac:dyDescent="0.3"/>
    <row r="13971" s="3" customFormat="1" x14ac:dyDescent="0.3"/>
    <row r="13972" s="3" customFormat="1" x14ac:dyDescent="0.3"/>
    <row r="13973" s="3" customFormat="1" x14ac:dyDescent="0.3"/>
    <row r="13974" s="3" customFormat="1" x14ac:dyDescent="0.3"/>
    <row r="13975" s="3" customFormat="1" x14ac:dyDescent="0.3"/>
    <row r="13976" s="3" customFormat="1" x14ac:dyDescent="0.3"/>
    <row r="13977" s="3" customFormat="1" x14ac:dyDescent="0.3"/>
    <row r="13978" s="3" customFormat="1" x14ac:dyDescent="0.3"/>
    <row r="13979" s="3" customFormat="1" x14ac:dyDescent="0.3"/>
    <row r="13980" s="3" customFormat="1" x14ac:dyDescent="0.3"/>
    <row r="13981" s="3" customFormat="1" x14ac:dyDescent="0.3"/>
    <row r="13982" s="3" customFormat="1" x14ac:dyDescent="0.3"/>
    <row r="13983" s="3" customFormat="1" x14ac:dyDescent="0.3"/>
    <row r="13984" s="3" customFormat="1" x14ac:dyDescent="0.3"/>
    <row r="13985" s="3" customFormat="1" x14ac:dyDescent="0.3"/>
    <row r="13986" s="3" customFormat="1" x14ac:dyDescent="0.3"/>
    <row r="13987" s="3" customFormat="1" x14ac:dyDescent="0.3"/>
    <row r="13988" s="3" customFormat="1" x14ac:dyDescent="0.3"/>
    <row r="13989" s="3" customFormat="1" x14ac:dyDescent="0.3"/>
    <row r="13990" s="3" customFormat="1" x14ac:dyDescent="0.3"/>
    <row r="13991" s="3" customFormat="1" x14ac:dyDescent="0.3"/>
    <row r="13992" s="3" customFormat="1" x14ac:dyDescent="0.3"/>
    <row r="13993" s="3" customFormat="1" x14ac:dyDescent="0.3"/>
    <row r="13994" s="3" customFormat="1" x14ac:dyDescent="0.3"/>
    <row r="13995" s="3" customFormat="1" x14ac:dyDescent="0.3"/>
    <row r="13996" s="3" customFormat="1" x14ac:dyDescent="0.3"/>
    <row r="13997" s="3" customFormat="1" x14ac:dyDescent="0.3"/>
    <row r="13998" s="3" customFormat="1" x14ac:dyDescent="0.3"/>
    <row r="13999" s="3" customFormat="1" x14ac:dyDescent="0.3"/>
    <row r="14000" s="3" customFormat="1" x14ac:dyDescent="0.3"/>
    <row r="14001" s="3" customFormat="1" x14ac:dyDescent="0.3"/>
    <row r="14002" s="3" customFormat="1" x14ac:dyDescent="0.3"/>
    <row r="14003" s="3" customFormat="1" x14ac:dyDescent="0.3"/>
    <row r="14004" s="3" customFormat="1" x14ac:dyDescent="0.3"/>
    <row r="14005" s="3" customFormat="1" x14ac:dyDescent="0.3"/>
    <row r="14006" s="3" customFormat="1" x14ac:dyDescent="0.3"/>
    <row r="14007" s="3" customFormat="1" x14ac:dyDescent="0.3"/>
    <row r="14008" s="3" customFormat="1" x14ac:dyDescent="0.3"/>
    <row r="14009" s="3" customFormat="1" x14ac:dyDescent="0.3"/>
    <row r="14010" s="3" customFormat="1" x14ac:dyDescent="0.3"/>
    <row r="14011" s="3" customFormat="1" x14ac:dyDescent="0.3"/>
    <row r="14012" s="3" customFormat="1" x14ac:dyDescent="0.3"/>
    <row r="14013" s="3" customFormat="1" x14ac:dyDescent="0.3"/>
    <row r="14014" s="3" customFormat="1" x14ac:dyDescent="0.3"/>
    <row r="14015" s="3" customFormat="1" x14ac:dyDescent="0.3"/>
    <row r="14016" s="3" customFormat="1" x14ac:dyDescent="0.3"/>
    <row r="14017" s="3" customFormat="1" x14ac:dyDescent="0.3"/>
    <row r="14018" s="3" customFormat="1" x14ac:dyDescent="0.3"/>
    <row r="14019" s="3" customFormat="1" x14ac:dyDescent="0.3"/>
    <row r="14020" s="3" customFormat="1" x14ac:dyDescent="0.3"/>
    <row r="14021" s="3" customFormat="1" x14ac:dyDescent="0.3"/>
    <row r="14022" s="3" customFormat="1" x14ac:dyDescent="0.3"/>
    <row r="14023" s="3" customFormat="1" x14ac:dyDescent="0.3"/>
    <row r="14024" s="3" customFormat="1" x14ac:dyDescent="0.3"/>
    <row r="14025" s="3" customFormat="1" x14ac:dyDescent="0.3"/>
    <row r="14026" s="3" customFormat="1" x14ac:dyDescent="0.3"/>
    <row r="14027" s="3" customFormat="1" x14ac:dyDescent="0.3"/>
    <row r="14028" s="3" customFormat="1" x14ac:dyDescent="0.3"/>
    <row r="14029" s="3" customFormat="1" x14ac:dyDescent="0.3"/>
    <row r="14030" s="3" customFormat="1" x14ac:dyDescent="0.3"/>
    <row r="14031" s="3" customFormat="1" x14ac:dyDescent="0.3"/>
    <row r="14032" s="3" customFormat="1" x14ac:dyDescent="0.3"/>
    <row r="14033" s="3" customFormat="1" x14ac:dyDescent="0.3"/>
    <row r="14034" s="3" customFormat="1" x14ac:dyDescent="0.3"/>
    <row r="14035" s="3" customFormat="1" x14ac:dyDescent="0.3"/>
    <row r="14036" s="3" customFormat="1" x14ac:dyDescent="0.3"/>
    <row r="14037" s="3" customFormat="1" x14ac:dyDescent="0.3"/>
    <row r="14038" s="3" customFormat="1" x14ac:dyDescent="0.3"/>
    <row r="14039" s="3" customFormat="1" x14ac:dyDescent="0.3"/>
    <row r="14040" s="3" customFormat="1" x14ac:dyDescent="0.3"/>
    <row r="14041" s="3" customFormat="1" x14ac:dyDescent="0.3"/>
    <row r="14042" s="3" customFormat="1" x14ac:dyDescent="0.3"/>
    <row r="14043" s="3" customFormat="1" x14ac:dyDescent="0.3"/>
    <row r="14044" s="3" customFormat="1" x14ac:dyDescent="0.3"/>
    <row r="14045" s="3" customFormat="1" x14ac:dyDescent="0.3"/>
    <row r="14046" s="3" customFormat="1" x14ac:dyDescent="0.3"/>
    <row r="14047" s="3" customFormat="1" x14ac:dyDescent="0.3"/>
    <row r="14048" s="3" customFormat="1" x14ac:dyDescent="0.3"/>
    <row r="14049" s="3" customFormat="1" x14ac:dyDescent="0.3"/>
    <row r="14050" s="3" customFormat="1" x14ac:dyDescent="0.3"/>
    <row r="14051" s="3" customFormat="1" x14ac:dyDescent="0.3"/>
    <row r="14052" s="3" customFormat="1" x14ac:dyDescent="0.3"/>
    <row r="14053" s="3" customFormat="1" x14ac:dyDescent="0.3"/>
    <row r="14054" s="3" customFormat="1" x14ac:dyDescent="0.3"/>
    <row r="14055" s="3" customFormat="1" x14ac:dyDescent="0.3"/>
    <row r="14056" s="3" customFormat="1" x14ac:dyDescent="0.3"/>
    <row r="14057" s="3" customFormat="1" x14ac:dyDescent="0.3"/>
    <row r="14058" s="3" customFormat="1" x14ac:dyDescent="0.3"/>
    <row r="14059" s="3" customFormat="1" x14ac:dyDescent="0.3"/>
    <row r="14060" s="3" customFormat="1" x14ac:dyDescent="0.3"/>
    <row r="14061" s="3" customFormat="1" x14ac:dyDescent="0.3"/>
    <row r="14062" s="3" customFormat="1" x14ac:dyDescent="0.3"/>
    <row r="14063" s="3" customFormat="1" x14ac:dyDescent="0.3"/>
    <row r="14064" s="3" customFormat="1" x14ac:dyDescent="0.3"/>
    <row r="14065" s="3" customFormat="1" x14ac:dyDescent="0.3"/>
    <row r="14066" s="3" customFormat="1" x14ac:dyDescent="0.3"/>
    <row r="14067" s="3" customFormat="1" x14ac:dyDescent="0.3"/>
    <row r="14068" s="3" customFormat="1" x14ac:dyDescent="0.3"/>
    <row r="14069" s="3" customFormat="1" x14ac:dyDescent="0.3"/>
    <row r="14070" s="3" customFormat="1" x14ac:dyDescent="0.3"/>
    <row r="14071" s="3" customFormat="1" x14ac:dyDescent="0.3"/>
    <row r="14072" s="3" customFormat="1" x14ac:dyDescent="0.3"/>
    <row r="14073" s="3" customFormat="1" x14ac:dyDescent="0.3"/>
    <row r="14074" s="3" customFormat="1" x14ac:dyDescent="0.3"/>
    <row r="14075" s="3" customFormat="1" x14ac:dyDescent="0.3"/>
    <row r="14076" s="3" customFormat="1" x14ac:dyDescent="0.3"/>
    <row r="14077" s="3" customFormat="1" x14ac:dyDescent="0.3"/>
    <row r="14078" s="3" customFormat="1" x14ac:dyDescent="0.3"/>
    <row r="14079" s="3" customFormat="1" x14ac:dyDescent="0.3"/>
    <row r="14080" s="3" customFormat="1" x14ac:dyDescent="0.3"/>
    <row r="14081" s="3" customFormat="1" x14ac:dyDescent="0.3"/>
    <row r="14082" s="3" customFormat="1" x14ac:dyDescent="0.3"/>
    <row r="14083" s="3" customFormat="1" x14ac:dyDescent="0.3"/>
    <row r="14084" s="3" customFormat="1" x14ac:dyDescent="0.3"/>
    <row r="14085" s="3" customFormat="1" x14ac:dyDescent="0.3"/>
    <row r="14086" s="3" customFormat="1" x14ac:dyDescent="0.3"/>
    <row r="14087" s="3" customFormat="1" x14ac:dyDescent="0.3"/>
    <row r="14088" s="3" customFormat="1" x14ac:dyDescent="0.3"/>
    <row r="14089" s="3" customFormat="1" x14ac:dyDescent="0.3"/>
    <row r="14090" s="3" customFormat="1" x14ac:dyDescent="0.3"/>
    <row r="14091" s="3" customFormat="1" x14ac:dyDescent="0.3"/>
    <row r="14092" s="3" customFormat="1" x14ac:dyDescent="0.3"/>
    <row r="14093" s="3" customFormat="1" x14ac:dyDescent="0.3"/>
    <row r="14094" s="3" customFormat="1" x14ac:dyDescent="0.3"/>
    <row r="14095" s="3" customFormat="1" x14ac:dyDescent="0.3"/>
    <row r="14096" s="3" customFormat="1" x14ac:dyDescent="0.3"/>
    <row r="14097" s="3" customFormat="1" x14ac:dyDescent="0.3"/>
    <row r="14098" s="3" customFormat="1" x14ac:dyDescent="0.3"/>
    <row r="14099" s="3" customFormat="1" x14ac:dyDescent="0.3"/>
    <row r="14100" s="3" customFormat="1" x14ac:dyDescent="0.3"/>
    <row r="14101" s="3" customFormat="1" x14ac:dyDescent="0.3"/>
    <row r="14102" s="3" customFormat="1" x14ac:dyDescent="0.3"/>
    <row r="14103" s="3" customFormat="1" x14ac:dyDescent="0.3"/>
    <row r="14104" s="3" customFormat="1" x14ac:dyDescent="0.3"/>
    <row r="14105" s="3" customFormat="1" x14ac:dyDescent="0.3"/>
    <row r="14106" s="3" customFormat="1" x14ac:dyDescent="0.3"/>
    <row r="14107" s="3" customFormat="1" x14ac:dyDescent="0.3"/>
    <row r="14108" s="3" customFormat="1" x14ac:dyDescent="0.3"/>
    <row r="14109" s="3" customFormat="1" x14ac:dyDescent="0.3"/>
    <row r="14110" s="3" customFormat="1" x14ac:dyDescent="0.3"/>
    <row r="14111" s="3" customFormat="1" x14ac:dyDescent="0.3"/>
    <row r="14112" s="3" customFormat="1" x14ac:dyDescent="0.3"/>
    <row r="14113" s="3" customFormat="1" x14ac:dyDescent="0.3"/>
    <row r="14114" s="3" customFormat="1" x14ac:dyDescent="0.3"/>
    <row r="14115" s="3" customFormat="1" x14ac:dyDescent="0.3"/>
    <row r="14116" s="3" customFormat="1" x14ac:dyDescent="0.3"/>
    <row r="14117" s="3" customFormat="1" x14ac:dyDescent="0.3"/>
    <row r="14118" s="3" customFormat="1" x14ac:dyDescent="0.3"/>
    <row r="14119" s="3" customFormat="1" x14ac:dyDescent="0.3"/>
    <row r="14120" s="3" customFormat="1" x14ac:dyDescent="0.3"/>
    <row r="14121" s="3" customFormat="1" x14ac:dyDescent="0.3"/>
    <row r="14122" s="3" customFormat="1" x14ac:dyDescent="0.3"/>
    <row r="14123" s="3" customFormat="1" x14ac:dyDescent="0.3"/>
    <row r="14124" s="3" customFormat="1" x14ac:dyDescent="0.3"/>
    <row r="14125" s="3" customFormat="1" x14ac:dyDescent="0.3"/>
    <row r="14126" s="3" customFormat="1" x14ac:dyDescent="0.3"/>
    <row r="14127" s="3" customFormat="1" x14ac:dyDescent="0.3"/>
    <row r="14128" s="3" customFormat="1" x14ac:dyDescent="0.3"/>
    <row r="14129" s="3" customFormat="1" x14ac:dyDescent="0.3"/>
    <row r="14130" s="3" customFormat="1" x14ac:dyDescent="0.3"/>
    <row r="14131" s="3" customFormat="1" x14ac:dyDescent="0.3"/>
    <row r="14132" s="3" customFormat="1" x14ac:dyDescent="0.3"/>
    <row r="14133" s="3" customFormat="1" x14ac:dyDescent="0.3"/>
    <row r="14134" s="3" customFormat="1" x14ac:dyDescent="0.3"/>
    <row r="14135" s="3" customFormat="1" x14ac:dyDescent="0.3"/>
    <row r="14136" s="3" customFormat="1" x14ac:dyDescent="0.3"/>
    <row r="14137" s="3" customFormat="1" x14ac:dyDescent="0.3"/>
    <row r="14138" s="3" customFormat="1" x14ac:dyDescent="0.3"/>
    <row r="14139" s="3" customFormat="1" x14ac:dyDescent="0.3"/>
    <row r="14140" s="3" customFormat="1" x14ac:dyDescent="0.3"/>
    <row r="14141" s="3" customFormat="1" x14ac:dyDescent="0.3"/>
    <row r="14142" s="3" customFormat="1" x14ac:dyDescent="0.3"/>
    <row r="14143" s="3" customFormat="1" x14ac:dyDescent="0.3"/>
    <row r="14144" s="3" customFormat="1" x14ac:dyDescent="0.3"/>
    <row r="14145" s="3" customFormat="1" x14ac:dyDescent="0.3"/>
    <row r="14146" s="3" customFormat="1" x14ac:dyDescent="0.3"/>
    <row r="14147" s="3" customFormat="1" x14ac:dyDescent="0.3"/>
    <row r="14148" s="3" customFormat="1" x14ac:dyDescent="0.3"/>
    <row r="14149" s="3" customFormat="1" x14ac:dyDescent="0.3"/>
    <row r="14150" s="3" customFormat="1" x14ac:dyDescent="0.3"/>
    <row r="14151" s="3" customFormat="1" x14ac:dyDescent="0.3"/>
    <row r="14152" s="3" customFormat="1" x14ac:dyDescent="0.3"/>
    <row r="14153" s="3" customFormat="1" x14ac:dyDescent="0.3"/>
    <row r="14154" s="3" customFormat="1" x14ac:dyDescent="0.3"/>
    <row r="14155" s="3" customFormat="1" x14ac:dyDescent="0.3"/>
    <row r="14156" s="3" customFormat="1" x14ac:dyDescent="0.3"/>
    <row r="14157" s="3" customFormat="1" x14ac:dyDescent="0.3"/>
    <row r="14158" s="3" customFormat="1" x14ac:dyDescent="0.3"/>
    <row r="14159" s="3" customFormat="1" x14ac:dyDescent="0.3"/>
    <row r="14160" s="3" customFormat="1" x14ac:dyDescent="0.3"/>
    <row r="14161" s="3" customFormat="1" x14ac:dyDescent="0.3"/>
    <row r="14162" s="3" customFormat="1" x14ac:dyDescent="0.3"/>
    <row r="14163" s="3" customFormat="1" x14ac:dyDescent="0.3"/>
    <row r="14164" s="3" customFormat="1" x14ac:dyDescent="0.3"/>
    <row r="14165" s="3" customFormat="1" x14ac:dyDescent="0.3"/>
    <row r="14166" s="3" customFormat="1" x14ac:dyDescent="0.3"/>
    <row r="14167" s="3" customFormat="1" x14ac:dyDescent="0.3"/>
    <row r="14168" s="3" customFormat="1" x14ac:dyDescent="0.3"/>
    <row r="14169" s="3" customFormat="1" x14ac:dyDescent="0.3"/>
    <row r="14170" s="3" customFormat="1" x14ac:dyDescent="0.3"/>
    <row r="14171" s="3" customFormat="1" x14ac:dyDescent="0.3"/>
    <row r="14172" s="3" customFormat="1" x14ac:dyDescent="0.3"/>
    <row r="14173" s="3" customFormat="1" x14ac:dyDescent="0.3"/>
    <row r="14174" s="3" customFormat="1" x14ac:dyDescent="0.3"/>
    <row r="14175" s="3" customFormat="1" x14ac:dyDescent="0.3"/>
    <row r="14176" s="3" customFormat="1" x14ac:dyDescent="0.3"/>
    <row r="14177" s="3" customFormat="1" x14ac:dyDescent="0.3"/>
    <row r="14178" s="3" customFormat="1" x14ac:dyDescent="0.3"/>
    <row r="14179" s="3" customFormat="1" x14ac:dyDescent="0.3"/>
    <row r="14180" s="3" customFormat="1" x14ac:dyDescent="0.3"/>
    <row r="14181" s="3" customFormat="1" x14ac:dyDescent="0.3"/>
    <row r="14182" s="3" customFormat="1" x14ac:dyDescent="0.3"/>
    <row r="14183" s="3" customFormat="1" x14ac:dyDescent="0.3"/>
    <row r="14184" s="3" customFormat="1" x14ac:dyDescent="0.3"/>
    <row r="14185" s="3" customFormat="1" x14ac:dyDescent="0.3"/>
    <row r="14186" s="3" customFormat="1" x14ac:dyDescent="0.3"/>
    <row r="14187" s="3" customFormat="1" x14ac:dyDescent="0.3"/>
    <row r="14188" s="3" customFormat="1" x14ac:dyDescent="0.3"/>
    <row r="14189" s="3" customFormat="1" x14ac:dyDescent="0.3"/>
    <row r="14190" s="3" customFormat="1" x14ac:dyDescent="0.3"/>
    <row r="14191" s="3" customFormat="1" x14ac:dyDescent="0.3"/>
    <row r="14192" s="3" customFormat="1" x14ac:dyDescent="0.3"/>
    <row r="14193" s="3" customFormat="1" x14ac:dyDescent="0.3"/>
    <row r="14194" s="3" customFormat="1" x14ac:dyDescent="0.3"/>
    <row r="14195" s="3" customFormat="1" x14ac:dyDescent="0.3"/>
    <row r="14196" s="3" customFormat="1" x14ac:dyDescent="0.3"/>
    <row r="14197" s="3" customFormat="1" x14ac:dyDescent="0.3"/>
    <row r="14198" s="3" customFormat="1" x14ac:dyDescent="0.3"/>
    <row r="14199" s="3" customFormat="1" x14ac:dyDescent="0.3"/>
    <row r="14200" s="3" customFormat="1" x14ac:dyDescent="0.3"/>
    <row r="14201" s="3" customFormat="1" x14ac:dyDescent="0.3"/>
    <row r="14202" s="3" customFormat="1" x14ac:dyDescent="0.3"/>
    <row r="14203" s="3" customFormat="1" x14ac:dyDescent="0.3"/>
    <row r="14204" s="3" customFormat="1" x14ac:dyDescent="0.3"/>
    <row r="14205" s="3" customFormat="1" x14ac:dyDescent="0.3"/>
    <row r="14206" s="3" customFormat="1" x14ac:dyDescent="0.3"/>
    <row r="14207" s="3" customFormat="1" x14ac:dyDescent="0.3"/>
    <row r="14208" s="3" customFormat="1" x14ac:dyDescent="0.3"/>
    <row r="14209" s="3" customFormat="1" x14ac:dyDescent="0.3"/>
    <row r="14210" s="3" customFormat="1" x14ac:dyDescent="0.3"/>
    <row r="14211" s="3" customFormat="1" x14ac:dyDescent="0.3"/>
    <row r="14212" s="3" customFormat="1" x14ac:dyDescent="0.3"/>
    <row r="14213" s="3" customFormat="1" x14ac:dyDescent="0.3"/>
    <row r="14214" s="3" customFormat="1" x14ac:dyDescent="0.3"/>
    <row r="14215" s="3" customFormat="1" x14ac:dyDescent="0.3"/>
    <row r="14216" s="3" customFormat="1" x14ac:dyDescent="0.3"/>
    <row r="14217" s="3" customFormat="1" x14ac:dyDescent="0.3"/>
    <row r="14218" s="3" customFormat="1" x14ac:dyDescent="0.3"/>
    <row r="14219" s="3" customFormat="1" x14ac:dyDescent="0.3"/>
    <row r="14220" s="3" customFormat="1" x14ac:dyDescent="0.3"/>
    <row r="14221" s="3" customFormat="1" x14ac:dyDescent="0.3"/>
    <row r="14222" s="3" customFormat="1" x14ac:dyDescent="0.3"/>
    <row r="14223" s="3" customFormat="1" x14ac:dyDescent="0.3"/>
    <row r="14224" s="3" customFormat="1" x14ac:dyDescent="0.3"/>
    <row r="14225" s="3" customFormat="1" x14ac:dyDescent="0.3"/>
    <row r="14226" s="3" customFormat="1" x14ac:dyDescent="0.3"/>
    <row r="14227" s="3" customFormat="1" x14ac:dyDescent="0.3"/>
    <row r="14228" s="3" customFormat="1" x14ac:dyDescent="0.3"/>
    <row r="14229" s="3" customFormat="1" x14ac:dyDescent="0.3"/>
    <row r="14230" s="3" customFormat="1" x14ac:dyDescent="0.3"/>
    <row r="14231" s="3" customFormat="1" x14ac:dyDescent="0.3"/>
    <row r="14232" s="3" customFormat="1" x14ac:dyDescent="0.3"/>
    <row r="14233" s="3" customFormat="1" x14ac:dyDescent="0.3"/>
    <row r="14234" s="3" customFormat="1" x14ac:dyDescent="0.3"/>
    <row r="14235" s="3" customFormat="1" x14ac:dyDescent="0.3"/>
    <row r="14236" s="3" customFormat="1" x14ac:dyDescent="0.3"/>
    <row r="14237" s="3" customFormat="1" x14ac:dyDescent="0.3"/>
    <row r="14238" s="3" customFormat="1" x14ac:dyDescent="0.3"/>
    <row r="14239" s="3" customFormat="1" x14ac:dyDescent="0.3"/>
    <row r="14240" s="3" customFormat="1" x14ac:dyDescent="0.3"/>
    <row r="14241" s="3" customFormat="1" x14ac:dyDescent="0.3"/>
    <row r="14242" s="3" customFormat="1" x14ac:dyDescent="0.3"/>
    <row r="14243" s="3" customFormat="1" x14ac:dyDescent="0.3"/>
    <row r="14244" s="3" customFormat="1" x14ac:dyDescent="0.3"/>
    <row r="14245" s="3" customFormat="1" x14ac:dyDescent="0.3"/>
    <row r="14246" s="3" customFormat="1" x14ac:dyDescent="0.3"/>
    <row r="14247" s="3" customFormat="1" x14ac:dyDescent="0.3"/>
    <row r="14248" s="3" customFormat="1" x14ac:dyDescent="0.3"/>
    <row r="14249" s="3" customFormat="1" x14ac:dyDescent="0.3"/>
    <row r="14250" s="3" customFormat="1" x14ac:dyDescent="0.3"/>
    <row r="14251" s="3" customFormat="1" x14ac:dyDescent="0.3"/>
    <row r="14252" s="3" customFormat="1" x14ac:dyDescent="0.3"/>
    <row r="14253" s="3" customFormat="1" x14ac:dyDescent="0.3"/>
    <row r="14254" s="3" customFormat="1" x14ac:dyDescent="0.3"/>
    <row r="14255" s="3" customFormat="1" x14ac:dyDescent="0.3"/>
    <row r="14256" s="3" customFormat="1" x14ac:dyDescent="0.3"/>
    <row r="14257" s="3" customFormat="1" x14ac:dyDescent="0.3"/>
    <row r="14258" s="3" customFormat="1" x14ac:dyDescent="0.3"/>
    <row r="14259" s="3" customFormat="1" x14ac:dyDescent="0.3"/>
    <row r="14260" s="3" customFormat="1" x14ac:dyDescent="0.3"/>
    <row r="14261" s="3" customFormat="1" x14ac:dyDescent="0.3"/>
    <row r="14262" s="3" customFormat="1" x14ac:dyDescent="0.3"/>
    <row r="14263" s="3" customFormat="1" x14ac:dyDescent="0.3"/>
    <row r="14264" s="3" customFormat="1" x14ac:dyDescent="0.3"/>
    <row r="14265" s="3" customFormat="1" x14ac:dyDescent="0.3"/>
    <row r="14266" s="3" customFormat="1" x14ac:dyDescent="0.3"/>
    <row r="14267" s="3" customFormat="1" x14ac:dyDescent="0.3"/>
    <row r="14268" s="3" customFormat="1" x14ac:dyDescent="0.3"/>
    <row r="14269" s="3" customFormat="1" x14ac:dyDescent="0.3"/>
    <row r="14270" s="3" customFormat="1" x14ac:dyDescent="0.3"/>
    <row r="14271" s="3" customFormat="1" x14ac:dyDescent="0.3"/>
    <row r="14272" s="3" customFormat="1" x14ac:dyDescent="0.3"/>
    <row r="14273" s="3" customFormat="1" x14ac:dyDescent="0.3"/>
    <row r="14274" s="3" customFormat="1" x14ac:dyDescent="0.3"/>
    <row r="14275" s="3" customFormat="1" x14ac:dyDescent="0.3"/>
    <row r="14276" s="3" customFormat="1" x14ac:dyDescent="0.3"/>
    <row r="14277" s="3" customFormat="1" x14ac:dyDescent="0.3"/>
    <row r="14278" s="3" customFormat="1" x14ac:dyDescent="0.3"/>
    <row r="14279" s="3" customFormat="1" x14ac:dyDescent="0.3"/>
    <row r="14280" s="3" customFormat="1" x14ac:dyDescent="0.3"/>
    <row r="14281" s="3" customFormat="1" x14ac:dyDescent="0.3"/>
    <row r="14282" s="3" customFormat="1" x14ac:dyDescent="0.3"/>
    <row r="14283" s="3" customFormat="1" x14ac:dyDescent="0.3"/>
    <row r="14284" s="3" customFormat="1" x14ac:dyDescent="0.3"/>
    <row r="14285" s="3" customFormat="1" x14ac:dyDescent="0.3"/>
    <row r="14286" s="3" customFormat="1" x14ac:dyDescent="0.3"/>
    <row r="14287" s="3" customFormat="1" x14ac:dyDescent="0.3"/>
    <row r="14288" s="3" customFormat="1" x14ac:dyDescent="0.3"/>
    <row r="14289" s="3" customFormat="1" x14ac:dyDescent="0.3"/>
    <row r="14290" s="3" customFormat="1" x14ac:dyDescent="0.3"/>
    <row r="14291" s="3" customFormat="1" x14ac:dyDescent="0.3"/>
    <row r="14292" s="3" customFormat="1" x14ac:dyDescent="0.3"/>
    <row r="14293" s="3" customFormat="1" x14ac:dyDescent="0.3"/>
    <row r="14294" s="3" customFormat="1" x14ac:dyDescent="0.3"/>
    <row r="14295" s="3" customFormat="1" x14ac:dyDescent="0.3"/>
    <row r="14296" s="3" customFormat="1" x14ac:dyDescent="0.3"/>
    <row r="14297" s="3" customFormat="1" x14ac:dyDescent="0.3"/>
    <row r="14298" s="3" customFormat="1" x14ac:dyDescent="0.3"/>
    <row r="14299" s="3" customFormat="1" x14ac:dyDescent="0.3"/>
    <row r="14300" s="3" customFormat="1" x14ac:dyDescent="0.3"/>
    <row r="14301" s="3" customFormat="1" x14ac:dyDescent="0.3"/>
    <row r="14302" s="3" customFormat="1" x14ac:dyDescent="0.3"/>
    <row r="14303" s="3" customFormat="1" x14ac:dyDescent="0.3"/>
    <row r="14304" s="3" customFormat="1" x14ac:dyDescent="0.3"/>
    <row r="14305" s="3" customFormat="1" x14ac:dyDescent="0.3"/>
    <row r="14306" s="3" customFormat="1" x14ac:dyDescent="0.3"/>
    <row r="14307" s="3" customFormat="1" x14ac:dyDescent="0.3"/>
    <row r="14308" s="3" customFormat="1" x14ac:dyDescent="0.3"/>
    <row r="14309" s="3" customFormat="1" x14ac:dyDescent="0.3"/>
    <row r="14310" s="3" customFormat="1" x14ac:dyDescent="0.3"/>
    <row r="14311" s="3" customFormat="1" x14ac:dyDescent="0.3"/>
    <row r="14312" s="3" customFormat="1" x14ac:dyDescent="0.3"/>
    <row r="14313" s="3" customFormat="1" x14ac:dyDescent="0.3"/>
    <row r="14314" s="3" customFormat="1" x14ac:dyDescent="0.3"/>
    <row r="14315" s="3" customFormat="1" x14ac:dyDescent="0.3"/>
    <row r="14316" s="3" customFormat="1" x14ac:dyDescent="0.3"/>
    <row r="14317" s="3" customFormat="1" x14ac:dyDescent="0.3"/>
    <row r="14318" s="3" customFormat="1" x14ac:dyDescent="0.3"/>
    <row r="14319" s="3" customFormat="1" x14ac:dyDescent="0.3"/>
    <row r="14320" s="3" customFormat="1" x14ac:dyDescent="0.3"/>
    <row r="14321" s="3" customFormat="1" x14ac:dyDescent="0.3"/>
    <row r="14322" s="3" customFormat="1" x14ac:dyDescent="0.3"/>
    <row r="14323" s="3" customFormat="1" x14ac:dyDescent="0.3"/>
    <row r="14324" s="3" customFormat="1" x14ac:dyDescent="0.3"/>
    <row r="14325" s="3" customFormat="1" x14ac:dyDescent="0.3"/>
    <row r="14326" s="3" customFormat="1" x14ac:dyDescent="0.3"/>
    <row r="14327" s="3" customFormat="1" x14ac:dyDescent="0.3"/>
    <row r="14328" s="3" customFormat="1" x14ac:dyDescent="0.3"/>
    <row r="14329" s="3" customFormat="1" x14ac:dyDescent="0.3"/>
    <row r="14330" s="3" customFormat="1" x14ac:dyDescent="0.3"/>
    <row r="14331" s="3" customFormat="1" x14ac:dyDescent="0.3"/>
    <row r="14332" s="3" customFormat="1" x14ac:dyDescent="0.3"/>
    <row r="14333" s="3" customFormat="1" x14ac:dyDescent="0.3"/>
    <row r="14334" s="3" customFormat="1" x14ac:dyDescent="0.3"/>
    <row r="14335" s="3" customFormat="1" x14ac:dyDescent="0.3"/>
    <row r="14336" s="3" customFormat="1" x14ac:dyDescent="0.3"/>
    <row r="14337" s="3" customFormat="1" x14ac:dyDescent="0.3"/>
    <row r="14338" s="3" customFormat="1" x14ac:dyDescent="0.3"/>
    <row r="14339" s="3" customFormat="1" x14ac:dyDescent="0.3"/>
    <row r="14340" s="3" customFormat="1" x14ac:dyDescent="0.3"/>
    <row r="14341" s="3" customFormat="1" x14ac:dyDescent="0.3"/>
    <row r="14342" s="3" customFormat="1" x14ac:dyDescent="0.3"/>
    <row r="14343" s="3" customFormat="1" x14ac:dyDescent="0.3"/>
    <row r="14344" s="3" customFormat="1" x14ac:dyDescent="0.3"/>
    <row r="14345" s="3" customFormat="1" x14ac:dyDescent="0.3"/>
    <row r="14346" s="3" customFormat="1" x14ac:dyDescent="0.3"/>
    <row r="14347" s="3" customFormat="1" x14ac:dyDescent="0.3"/>
    <row r="14348" s="3" customFormat="1" x14ac:dyDescent="0.3"/>
    <row r="14349" s="3" customFormat="1" x14ac:dyDescent="0.3"/>
    <row r="14350" s="3" customFormat="1" x14ac:dyDescent="0.3"/>
    <row r="14351" s="3" customFormat="1" x14ac:dyDescent="0.3"/>
    <row r="14352" s="3" customFormat="1" x14ac:dyDescent="0.3"/>
    <row r="14353" s="3" customFormat="1" x14ac:dyDescent="0.3"/>
    <row r="14354" s="3" customFormat="1" x14ac:dyDescent="0.3"/>
    <row r="14355" s="3" customFormat="1" x14ac:dyDescent="0.3"/>
    <row r="14356" s="3" customFormat="1" x14ac:dyDescent="0.3"/>
    <row r="14357" s="3" customFormat="1" x14ac:dyDescent="0.3"/>
    <row r="14358" s="3" customFormat="1" x14ac:dyDescent="0.3"/>
    <row r="14359" s="3" customFormat="1" x14ac:dyDescent="0.3"/>
    <row r="14360" s="3" customFormat="1" x14ac:dyDescent="0.3"/>
    <row r="14361" s="3" customFormat="1" x14ac:dyDescent="0.3"/>
    <row r="14362" s="3" customFormat="1" x14ac:dyDescent="0.3"/>
    <row r="14363" s="3" customFormat="1" x14ac:dyDescent="0.3"/>
    <row r="14364" s="3" customFormat="1" x14ac:dyDescent="0.3"/>
    <row r="14365" s="3" customFormat="1" x14ac:dyDescent="0.3"/>
    <row r="14366" s="3" customFormat="1" x14ac:dyDescent="0.3"/>
    <row r="14367" s="3" customFormat="1" x14ac:dyDescent="0.3"/>
    <row r="14368" s="3" customFormat="1" x14ac:dyDescent="0.3"/>
    <row r="14369" s="3" customFormat="1" x14ac:dyDescent="0.3"/>
    <row r="14370" s="3" customFormat="1" x14ac:dyDescent="0.3"/>
    <row r="14371" s="3" customFormat="1" x14ac:dyDescent="0.3"/>
    <row r="14372" s="3" customFormat="1" x14ac:dyDescent="0.3"/>
    <row r="14373" s="3" customFormat="1" x14ac:dyDescent="0.3"/>
    <row r="14374" s="3" customFormat="1" x14ac:dyDescent="0.3"/>
    <row r="14375" s="3" customFormat="1" x14ac:dyDescent="0.3"/>
    <row r="14376" s="3" customFormat="1" x14ac:dyDescent="0.3"/>
    <row r="14377" s="3" customFormat="1" x14ac:dyDescent="0.3"/>
    <row r="14378" s="3" customFormat="1" x14ac:dyDescent="0.3"/>
    <row r="14379" s="3" customFormat="1" x14ac:dyDescent="0.3"/>
    <row r="14380" s="3" customFormat="1" x14ac:dyDescent="0.3"/>
    <row r="14381" s="3" customFormat="1" x14ac:dyDescent="0.3"/>
    <row r="14382" s="3" customFormat="1" x14ac:dyDescent="0.3"/>
    <row r="14383" s="3" customFormat="1" x14ac:dyDescent="0.3"/>
    <row r="14384" s="3" customFormat="1" x14ac:dyDescent="0.3"/>
    <row r="14385" s="3" customFormat="1" x14ac:dyDescent="0.3"/>
    <row r="14386" s="3" customFormat="1" x14ac:dyDescent="0.3"/>
    <row r="14387" s="3" customFormat="1" x14ac:dyDescent="0.3"/>
    <row r="14388" s="3" customFormat="1" x14ac:dyDescent="0.3"/>
    <row r="14389" s="3" customFormat="1" x14ac:dyDescent="0.3"/>
    <row r="14390" s="3" customFormat="1" x14ac:dyDescent="0.3"/>
    <row r="14391" s="3" customFormat="1" x14ac:dyDescent="0.3"/>
    <row r="14392" s="3" customFormat="1" x14ac:dyDescent="0.3"/>
    <row r="14393" s="3" customFormat="1" x14ac:dyDescent="0.3"/>
    <row r="14394" s="3" customFormat="1" x14ac:dyDescent="0.3"/>
    <row r="14395" s="3" customFormat="1" x14ac:dyDescent="0.3"/>
    <row r="14396" s="3" customFormat="1" x14ac:dyDescent="0.3"/>
    <row r="14397" s="3" customFormat="1" x14ac:dyDescent="0.3"/>
    <row r="14398" s="3" customFormat="1" x14ac:dyDescent="0.3"/>
    <row r="14399" s="3" customFormat="1" x14ac:dyDescent="0.3"/>
    <row r="14400" s="3" customFormat="1" x14ac:dyDescent="0.3"/>
    <row r="14401" s="3" customFormat="1" x14ac:dyDescent="0.3"/>
    <row r="14402" s="3" customFormat="1" x14ac:dyDescent="0.3"/>
    <row r="14403" s="3" customFormat="1" x14ac:dyDescent="0.3"/>
    <row r="14404" s="3" customFormat="1" x14ac:dyDescent="0.3"/>
    <row r="14405" s="3" customFormat="1" x14ac:dyDescent="0.3"/>
    <row r="14406" s="3" customFormat="1" x14ac:dyDescent="0.3"/>
    <row r="14407" s="3" customFormat="1" x14ac:dyDescent="0.3"/>
    <row r="14408" s="3" customFormat="1" x14ac:dyDescent="0.3"/>
    <row r="14409" s="3" customFormat="1" x14ac:dyDescent="0.3"/>
    <row r="14410" s="3" customFormat="1" x14ac:dyDescent="0.3"/>
    <row r="14411" s="3" customFormat="1" x14ac:dyDescent="0.3"/>
    <row r="14412" s="3" customFormat="1" x14ac:dyDescent="0.3"/>
    <row r="14413" s="3" customFormat="1" x14ac:dyDescent="0.3"/>
    <row r="14414" s="3" customFormat="1" x14ac:dyDescent="0.3"/>
    <row r="14415" s="3" customFormat="1" x14ac:dyDescent="0.3"/>
    <row r="14416" s="3" customFormat="1" x14ac:dyDescent="0.3"/>
    <row r="14417" s="3" customFormat="1" x14ac:dyDescent="0.3"/>
    <row r="14418" s="3" customFormat="1" x14ac:dyDescent="0.3"/>
    <row r="14419" s="3" customFormat="1" x14ac:dyDescent="0.3"/>
    <row r="14420" s="3" customFormat="1" x14ac:dyDescent="0.3"/>
    <row r="14421" s="3" customFormat="1" x14ac:dyDescent="0.3"/>
    <row r="14422" s="3" customFormat="1" x14ac:dyDescent="0.3"/>
    <row r="14423" s="3" customFormat="1" x14ac:dyDescent="0.3"/>
    <row r="14424" s="3" customFormat="1" x14ac:dyDescent="0.3"/>
    <row r="14425" s="3" customFormat="1" x14ac:dyDescent="0.3"/>
    <row r="14426" s="3" customFormat="1" x14ac:dyDescent="0.3"/>
    <row r="14427" s="3" customFormat="1" x14ac:dyDescent="0.3"/>
    <row r="14428" s="3" customFormat="1" x14ac:dyDescent="0.3"/>
    <row r="14429" s="3" customFormat="1" x14ac:dyDescent="0.3"/>
    <row r="14430" s="3" customFormat="1" x14ac:dyDescent="0.3"/>
    <row r="14431" s="3" customFormat="1" x14ac:dyDescent="0.3"/>
    <row r="14432" s="3" customFormat="1" x14ac:dyDescent="0.3"/>
    <row r="14433" s="3" customFormat="1" x14ac:dyDescent="0.3"/>
    <row r="14434" s="3" customFormat="1" x14ac:dyDescent="0.3"/>
    <row r="14435" s="3" customFormat="1" x14ac:dyDescent="0.3"/>
    <row r="14436" s="3" customFormat="1" x14ac:dyDescent="0.3"/>
    <row r="14437" s="3" customFormat="1" x14ac:dyDescent="0.3"/>
    <row r="14438" s="3" customFormat="1" x14ac:dyDescent="0.3"/>
    <row r="14439" s="3" customFormat="1" x14ac:dyDescent="0.3"/>
    <row r="14440" s="3" customFormat="1" x14ac:dyDescent="0.3"/>
    <row r="14441" s="3" customFormat="1" x14ac:dyDescent="0.3"/>
    <row r="14442" s="3" customFormat="1" x14ac:dyDescent="0.3"/>
    <row r="14443" s="3" customFormat="1" x14ac:dyDescent="0.3"/>
    <row r="14444" s="3" customFormat="1" x14ac:dyDescent="0.3"/>
    <row r="14445" s="3" customFormat="1" x14ac:dyDescent="0.3"/>
    <row r="14446" s="3" customFormat="1" x14ac:dyDescent="0.3"/>
    <row r="14447" s="3" customFormat="1" x14ac:dyDescent="0.3"/>
    <row r="14448" s="3" customFormat="1" x14ac:dyDescent="0.3"/>
    <row r="14449" s="3" customFormat="1" x14ac:dyDescent="0.3"/>
    <row r="14450" s="3" customFormat="1" x14ac:dyDescent="0.3"/>
    <row r="14451" s="3" customFormat="1" x14ac:dyDescent="0.3"/>
    <row r="14452" s="3" customFormat="1" x14ac:dyDescent="0.3"/>
    <row r="14453" s="3" customFormat="1" x14ac:dyDescent="0.3"/>
    <row r="14454" s="3" customFormat="1" x14ac:dyDescent="0.3"/>
    <row r="14455" s="3" customFormat="1" x14ac:dyDescent="0.3"/>
    <row r="14456" s="3" customFormat="1" x14ac:dyDescent="0.3"/>
    <row r="14457" s="3" customFormat="1" x14ac:dyDescent="0.3"/>
    <row r="14458" s="3" customFormat="1" x14ac:dyDescent="0.3"/>
    <row r="14459" s="3" customFormat="1" x14ac:dyDescent="0.3"/>
    <row r="14460" s="3" customFormat="1" x14ac:dyDescent="0.3"/>
    <row r="14461" s="3" customFormat="1" x14ac:dyDescent="0.3"/>
    <row r="14462" s="3" customFormat="1" x14ac:dyDescent="0.3"/>
    <row r="14463" s="3" customFormat="1" x14ac:dyDescent="0.3"/>
    <row r="14464" s="3" customFormat="1" x14ac:dyDescent="0.3"/>
    <row r="14465" s="3" customFormat="1" x14ac:dyDescent="0.3"/>
    <row r="14466" s="3" customFormat="1" x14ac:dyDescent="0.3"/>
    <row r="14467" s="3" customFormat="1" x14ac:dyDescent="0.3"/>
    <row r="14468" s="3" customFormat="1" x14ac:dyDescent="0.3"/>
    <row r="14469" s="3" customFormat="1" x14ac:dyDescent="0.3"/>
    <row r="14470" s="3" customFormat="1" x14ac:dyDescent="0.3"/>
    <row r="14471" s="3" customFormat="1" x14ac:dyDescent="0.3"/>
    <row r="14472" s="3" customFormat="1" x14ac:dyDescent="0.3"/>
    <row r="14473" s="3" customFormat="1" x14ac:dyDescent="0.3"/>
    <row r="14474" s="3" customFormat="1" x14ac:dyDescent="0.3"/>
    <row r="14475" s="3" customFormat="1" x14ac:dyDescent="0.3"/>
    <row r="14476" s="3" customFormat="1" x14ac:dyDescent="0.3"/>
    <row r="14477" s="3" customFormat="1" x14ac:dyDescent="0.3"/>
    <row r="14478" s="3" customFormat="1" x14ac:dyDescent="0.3"/>
    <row r="14479" s="3" customFormat="1" x14ac:dyDescent="0.3"/>
    <row r="14480" s="3" customFormat="1" x14ac:dyDescent="0.3"/>
    <row r="14481" s="3" customFormat="1" x14ac:dyDescent="0.3"/>
    <row r="14482" s="3" customFormat="1" x14ac:dyDescent="0.3"/>
    <row r="14483" s="3" customFormat="1" x14ac:dyDescent="0.3"/>
    <row r="14484" s="3" customFormat="1" x14ac:dyDescent="0.3"/>
    <row r="14485" s="3" customFormat="1" x14ac:dyDescent="0.3"/>
    <row r="14486" s="3" customFormat="1" x14ac:dyDescent="0.3"/>
    <row r="14487" s="3" customFormat="1" x14ac:dyDescent="0.3"/>
    <row r="14488" s="3" customFormat="1" x14ac:dyDescent="0.3"/>
    <row r="14489" s="3" customFormat="1" x14ac:dyDescent="0.3"/>
    <row r="14490" s="3" customFormat="1" x14ac:dyDescent="0.3"/>
    <row r="14491" s="3" customFormat="1" x14ac:dyDescent="0.3"/>
    <row r="14492" s="3" customFormat="1" x14ac:dyDescent="0.3"/>
    <row r="14493" s="3" customFormat="1" x14ac:dyDescent="0.3"/>
    <row r="14494" s="3" customFormat="1" x14ac:dyDescent="0.3"/>
    <row r="14495" s="3" customFormat="1" x14ac:dyDescent="0.3"/>
    <row r="14496" s="3" customFormat="1" x14ac:dyDescent="0.3"/>
    <row r="14497" s="3" customFormat="1" x14ac:dyDescent="0.3"/>
    <row r="14498" s="3" customFormat="1" x14ac:dyDescent="0.3"/>
    <row r="14499" s="3" customFormat="1" x14ac:dyDescent="0.3"/>
    <row r="14500" s="3" customFormat="1" x14ac:dyDescent="0.3"/>
    <row r="14501" s="3" customFormat="1" x14ac:dyDescent="0.3"/>
    <row r="14502" s="3" customFormat="1" x14ac:dyDescent="0.3"/>
    <row r="14503" s="3" customFormat="1" x14ac:dyDescent="0.3"/>
    <row r="14504" s="3" customFormat="1" x14ac:dyDescent="0.3"/>
    <row r="14505" s="3" customFormat="1" x14ac:dyDescent="0.3"/>
    <row r="14506" s="3" customFormat="1" x14ac:dyDescent="0.3"/>
    <row r="14507" s="3" customFormat="1" x14ac:dyDescent="0.3"/>
    <row r="14508" s="3" customFormat="1" x14ac:dyDescent="0.3"/>
    <row r="14509" s="3" customFormat="1" x14ac:dyDescent="0.3"/>
    <row r="14510" s="3" customFormat="1" x14ac:dyDescent="0.3"/>
    <row r="14511" s="3" customFormat="1" x14ac:dyDescent="0.3"/>
    <row r="14512" s="3" customFormat="1" x14ac:dyDescent="0.3"/>
    <row r="14513" s="3" customFormat="1" x14ac:dyDescent="0.3"/>
    <row r="14514" s="3" customFormat="1" x14ac:dyDescent="0.3"/>
    <row r="14515" s="3" customFormat="1" x14ac:dyDescent="0.3"/>
    <row r="14516" s="3" customFormat="1" x14ac:dyDescent="0.3"/>
    <row r="14517" s="3" customFormat="1" x14ac:dyDescent="0.3"/>
    <row r="14518" s="3" customFormat="1" x14ac:dyDescent="0.3"/>
    <row r="14519" s="3" customFormat="1" x14ac:dyDescent="0.3"/>
    <row r="14520" s="3" customFormat="1" x14ac:dyDescent="0.3"/>
    <row r="14521" s="3" customFormat="1" x14ac:dyDescent="0.3"/>
    <row r="14522" s="3" customFormat="1" x14ac:dyDescent="0.3"/>
    <row r="14523" s="3" customFormat="1" x14ac:dyDescent="0.3"/>
    <row r="14524" s="3" customFormat="1" x14ac:dyDescent="0.3"/>
    <row r="14525" s="3" customFormat="1" x14ac:dyDescent="0.3"/>
    <row r="14526" s="3" customFormat="1" x14ac:dyDescent="0.3"/>
    <row r="14527" s="3" customFormat="1" x14ac:dyDescent="0.3"/>
    <row r="14528" s="3" customFormat="1" x14ac:dyDescent="0.3"/>
    <row r="14529" s="3" customFormat="1" x14ac:dyDescent="0.3"/>
    <row r="14530" s="3" customFormat="1" x14ac:dyDescent="0.3"/>
    <row r="14531" s="3" customFormat="1" x14ac:dyDescent="0.3"/>
    <row r="14532" s="3" customFormat="1" x14ac:dyDescent="0.3"/>
    <row r="14533" s="3" customFormat="1" x14ac:dyDescent="0.3"/>
    <row r="14534" s="3" customFormat="1" x14ac:dyDescent="0.3"/>
    <row r="14535" s="3" customFormat="1" x14ac:dyDescent="0.3"/>
    <row r="14536" s="3" customFormat="1" x14ac:dyDescent="0.3"/>
    <row r="14537" s="3" customFormat="1" x14ac:dyDescent="0.3"/>
    <row r="14538" s="3" customFormat="1" x14ac:dyDescent="0.3"/>
    <row r="14539" s="3" customFormat="1" x14ac:dyDescent="0.3"/>
    <row r="14540" s="3" customFormat="1" x14ac:dyDescent="0.3"/>
    <row r="14541" s="3" customFormat="1" x14ac:dyDescent="0.3"/>
    <row r="14542" s="3" customFormat="1" x14ac:dyDescent="0.3"/>
    <row r="14543" s="3" customFormat="1" x14ac:dyDescent="0.3"/>
    <row r="14544" s="3" customFormat="1" x14ac:dyDescent="0.3"/>
    <row r="14545" s="3" customFormat="1" x14ac:dyDescent="0.3"/>
    <row r="14546" s="3" customFormat="1" x14ac:dyDescent="0.3"/>
    <row r="14547" s="3" customFormat="1" x14ac:dyDescent="0.3"/>
    <row r="14548" s="3" customFormat="1" x14ac:dyDescent="0.3"/>
    <row r="14549" s="3" customFormat="1" x14ac:dyDescent="0.3"/>
    <row r="14550" s="3" customFormat="1" x14ac:dyDescent="0.3"/>
    <row r="14551" s="3" customFormat="1" x14ac:dyDescent="0.3"/>
    <row r="14552" s="3" customFormat="1" x14ac:dyDescent="0.3"/>
    <row r="14553" s="3" customFormat="1" x14ac:dyDescent="0.3"/>
    <row r="14554" s="3" customFormat="1" x14ac:dyDescent="0.3"/>
    <row r="14555" s="3" customFormat="1" x14ac:dyDescent="0.3"/>
    <row r="14556" s="3" customFormat="1" x14ac:dyDescent="0.3"/>
    <row r="14557" s="3" customFormat="1" x14ac:dyDescent="0.3"/>
    <row r="14558" s="3" customFormat="1" x14ac:dyDescent="0.3"/>
    <row r="14559" s="3" customFormat="1" x14ac:dyDescent="0.3"/>
    <row r="14560" s="3" customFormat="1" x14ac:dyDescent="0.3"/>
    <row r="14561" s="3" customFormat="1" x14ac:dyDescent="0.3"/>
    <row r="14562" s="3" customFormat="1" x14ac:dyDescent="0.3"/>
    <row r="14563" s="3" customFormat="1" x14ac:dyDescent="0.3"/>
    <row r="14564" s="3" customFormat="1" x14ac:dyDescent="0.3"/>
    <row r="14565" s="3" customFormat="1" x14ac:dyDescent="0.3"/>
    <row r="14566" s="3" customFormat="1" x14ac:dyDescent="0.3"/>
    <row r="14567" s="3" customFormat="1" x14ac:dyDescent="0.3"/>
    <row r="14568" s="3" customFormat="1" x14ac:dyDescent="0.3"/>
    <row r="14569" s="3" customFormat="1" x14ac:dyDescent="0.3"/>
    <row r="14570" s="3" customFormat="1" x14ac:dyDescent="0.3"/>
    <row r="14571" s="3" customFormat="1" x14ac:dyDescent="0.3"/>
    <row r="14572" s="3" customFormat="1" x14ac:dyDescent="0.3"/>
    <row r="14573" s="3" customFormat="1" x14ac:dyDescent="0.3"/>
    <row r="14574" s="3" customFormat="1" x14ac:dyDescent="0.3"/>
    <row r="14575" s="3" customFormat="1" x14ac:dyDescent="0.3"/>
    <row r="14576" s="3" customFormat="1" x14ac:dyDescent="0.3"/>
    <row r="14577" s="3" customFormat="1" x14ac:dyDescent="0.3"/>
    <row r="14578" s="3" customFormat="1" x14ac:dyDescent="0.3"/>
    <row r="14579" s="3" customFormat="1" x14ac:dyDescent="0.3"/>
    <row r="14580" s="3" customFormat="1" x14ac:dyDescent="0.3"/>
    <row r="14581" s="3" customFormat="1" x14ac:dyDescent="0.3"/>
    <row r="14582" s="3" customFormat="1" x14ac:dyDescent="0.3"/>
    <row r="14583" s="3" customFormat="1" x14ac:dyDescent="0.3"/>
    <row r="14584" s="3" customFormat="1" x14ac:dyDescent="0.3"/>
    <row r="14585" s="3" customFormat="1" x14ac:dyDescent="0.3"/>
    <row r="14586" s="3" customFormat="1" x14ac:dyDescent="0.3"/>
    <row r="14587" s="3" customFormat="1" x14ac:dyDescent="0.3"/>
    <row r="14588" s="3" customFormat="1" x14ac:dyDescent="0.3"/>
    <row r="14589" s="3" customFormat="1" x14ac:dyDescent="0.3"/>
    <row r="14590" s="3" customFormat="1" x14ac:dyDescent="0.3"/>
    <row r="14591" s="3" customFormat="1" x14ac:dyDescent="0.3"/>
    <row r="14592" s="3" customFormat="1" x14ac:dyDescent="0.3"/>
    <row r="14593" s="3" customFormat="1" x14ac:dyDescent="0.3"/>
    <row r="14594" s="3" customFormat="1" x14ac:dyDescent="0.3"/>
    <row r="14595" s="3" customFormat="1" x14ac:dyDescent="0.3"/>
    <row r="14596" s="3" customFormat="1" x14ac:dyDescent="0.3"/>
    <row r="14597" s="3" customFormat="1" x14ac:dyDescent="0.3"/>
    <row r="14598" s="3" customFormat="1" x14ac:dyDescent="0.3"/>
    <row r="14599" s="3" customFormat="1" x14ac:dyDescent="0.3"/>
    <row r="14600" s="3" customFormat="1" x14ac:dyDescent="0.3"/>
    <row r="14601" s="3" customFormat="1" x14ac:dyDescent="0.3"/>
    <row r="14602" s="3" customFormat="1" x14ac:dyDescent="0.3"/>
    <row r="14603" s="3" customFormat="1" x14ac:dyDescent="0.3"/>
    <row r="14604" s="3" customFormat="1" x14ac:dyDescent="0.3"/>
    <row r="14605" s="3" customFormat="1" x14ac:dyDescent="0.3"/>
    <row r="14606" s="3" customFormat="1" x14ac:dyDescent="0.3"/>
    <row r="14607" s="3" customFormat="1" x14ac:dyDescent="0.3"/>
    <row r="14608" s="3" customFormat="1" x14ac:dyDescent="0.3"/>
    <row r="14609" s="3" customFormat="1" x14ac:dyDescent="0.3"/>
    <row r="14610" s="3" customFormat="1" x14ac:dyDescent="0.3"/>
    <row r="14611" s="3" customFormat="1" x14ac:dyDescent="0.3"/>
    <row r="14612" s="3" customFormat="1" x14ac:dyDescent="0.3"/>
    <row r="14613" s="3" customFormat="1" x14ac:dyDescent="0.3"/>
    <row r="14614" s="3" customFormat="1" x14ac:dyDescent="0.3"/>
    <row r="14615" s="3" customFormat="1" x14ac:dyDescent="0.3"/>
    <row r="14616" s="3" customFormat="1" x14ac:dyDescent="0.3"/>
    <row r="14617" s="3" customFormat="1" x14ac:dyDescent="0.3"/>
    <row r="14618" s="3" customFormat="1" x14ac:dyDescent="0.3"/>
    <row r="14619" s="3" customFormat="1" x14ac:dyDescent="0.3"/>
    <row r="14620" s="3" customFormat="1" x14ac:dyDescent="0.3"/>
    <row r="14621" s="3" customFormat="1" x14ac:dyDescent="0.3"/>
    <row r="14622" s="3" customFormat="1" x14ac:dyDescent="0.3"/>
    <row r="14623" s="3" customFormat="1" x14ac:dyDescent="0.3"/>
    <row r="14624" s="3" customFormat="1" x14ac:dyDescent="0.3"/>
    <row r="14625" s="3" customFormat="1" x14ac:dyDescent="0.3"/>
    <row r="14626" s="3" customFormat="1" x14ac:dyDescent="0.3"/>
    <row r="14627" s="3" customFormat="1" x14ac:dyDescent="0.3"/>
    <row r="14628" s="3" customFormat="1" x14ac:dyDescent="0.3"/>
    <row r="14629" s="3" customFormat="1" x14ac:dyDescent="0.3"/>
    <row r="14630" s="3" customFormat="1" x14ac:dyDescent="0.3"/>
    <row r="14631" s="3" customFormat="1" x14ac:dyDescent="0.3"/>
    <row r="14632" s="3" customFormat="1" x14ac:dyDescent="0.3"/>
    <row r="14633" s="3" customFormat="1" x14ac:dyDescent="0.3"/>
    <row r="14634" s="3" customFormat="1" x14ac:dyDescent="0.3"/>
    <row r="14635" s="3" customFormat="1" x14ac:dyDescent="0.3"/>
    <row r="14636" s="3" customFormat="1" x14ac:dyDescent="0.3"/>
    <row r="14637" s="3" customFormat="1" x14ac:dyDescent="0.3"/>
    <row r="14638" s="3" customFormat="1" x14ac:dyDescent="0.3"/>
    <row r="14639" s="3" customFormat="1" x14ac:dyDescent="0.3"/>
    <row r="14640" s="3" customFormat="1" x14ac:dyDescent="0.3"/>
    <row r="14641" s="3" customFormat="1" x14ac:dyDescent="0.3"/>
    <row r="14642" s="3" customFormat="1" x14ac:dyDescent="0.3"/>
    <row r="14643" s="3" customFormat="1" x14ac:dyDescent="0.3"/>
    <row r="14644" s="3" customFormat="1" x14ac:dyDescent="0.3"/>
    <row r="14645" s="3" customFormat="1" x14ac:dyDescent="0.3"/>
    <row r="14646" s="3" customFormat="1" x14ac:dyDescent="0.3"/>
    <row r="14647" s="3" customFormat="1" x14ac:dyDescent="0.3"/>
    <row r="14648" s="3" customFormat="1" x14ac:dyDescent="0.3"/>
    <row r="14649" s="3" customFormat="1" x14ac:dyDescent="0.3"/>
    <row r="14650" s="3" customFormat="1" x14ac:dyDescent="0.3"/>
    <row r="14651" s="3" customFormat="1" x14ac:dyDescent="0.3"/>
    <row r="14652" s="3" customFormat="1" x14ac:dyDescent="0.3"/>
    <row r="14653" s="3" customFormat="1" x14ac:dyDescent="0.3"/>
    <row r="14654" s="3" customFormat="1" x14ac:dyDescent="0.3"/>
    <row r="14655" s="3" customFormat="1" x14ac:dyDescent="0.3"/>
    <row r="14656" s="3" customFormat="1" x14ac:dyDescent="0.3"/>
    <row r="14657" s="3" customFormat="1" x14ac:dyDescent="0.3"/>
    <row r="14658" s="3" customFormat="1" x14ac:dyDescent="0.3"/>
    <row r="14659" s="3" customFormat="1" x14ac:dyDescent="0.3"/>
    <row r="14660" s="3" customFormat="1" x14ac:dyDescent="0.3"/>
    <row r="14661" s="3" customFormat="1" x14ac:dyDescent="0.3"/>
    <row r="14662" s="3" customFormat="1" x14ac:dyDescent="0.3"/>
    <row r="14663" s="3" customFormat="1" x14ac:dyDescent="0.3"/>
    <row r="14664" s="3" customFormat="1" x14ac:dyDescent="0.3"/>
    <row r="14665" s="3" customFormat="1" x14ac:dyDescent="0.3"/>
    <row r="14666" s="3" customFormat="1" x14ac:dyDescent="0.3"/>
    <row r="14667" s="3" customFormat="1" x14ac:dyDescent="0.3"/>
    <row r="14668" s="3" customFormat="1" x14ac:dyDescent="0.3"/>
    <row r="14669" s="3" customFormat="1" x14ac:dyDescent="0.3"/>
    <row r="14670" s="3" customFormat="1" x14ac:dyDescent="0.3"/>
    <row r="14671" s="3" customFormat="1" x14ac:dyDescent="0.3"/>
    <row r="14672" s="3" customFormat="1" x14ac:dyDescent="0.3"/>
    <row r="14673" s="3" customFormat="1" x14ac:dyDescent="0.3"/>
    <row r="14674" s="3" customFormat="1" x14ac:dyDescent="0.3"/>
    <row r="14675" s="3" customFormat="1" x14ac:dyDescent="0.3"/>
    <row r="14676" s="3" customFormat="1" x14ac:dyDescent="0.3"/>
    <row r="14677" s="3" customFormat="1" x14ac:dyDescent="0.3"/>
    <row r="14678" s="3" customFormat="1" x14ac:dyDescent="0.3"/>
    <row r="14679" s="3" customFormat="1" x14ac:dyDescent="0.3"/>
    <row r="14680" s="3" customFormat="1" x14ac:dyDescent="0.3"/>
    <row r="14681" s="3" customFormat="1" x14ac:dyDescent="0.3"/>
    <row r="14682" s="3" customFormat="1" x14ac:dyDescent="0.3"/>
    <row r="14683" s="3" customFormat="1" x14ac:dyDescent="0.3"/>
    <row r="14684" s="3" customFormat="1" x14ac:dyDescent="0.3"/>
    <row r="14685" s="3" customFormat="1" x14ac:dyDescent="0.3"/>
    <row r="14686" s="3" customFormat="1" x14ac:dyDescent="0.3"/>
    <row r="14687" s="3" customFormat="1" x14ac:dyDescent="0.3"/>
    <row r="14688" s="3" customFormat="1" x14ac:dyDescent="0.3"/>
    <row r="14689" s="3" customFormat="1" x14ac:dyDescent="0.3"/>
    <row r="14690" s="3" customFormat="1" x14ac:dyDescent="0.3"/>
    <row r="14691" s="3" customFormat="1" x14ac:dyDescent="0.3"/>
    <row r="14692" s="3" customFormat="1" x14ac:dyDescent="0.3"/>
    <row r="14693" s="3" customFormat="1" x14ac:dyDescent="0.3"/>
    <row r="14694" s="3" customFormat="1" x14ac:dyDescent="0.3"/>
    <row r="14695" s="3" customFormat="1" x14ac:dyDescent="0.3"/>
    <row r="14696" s="3" customFormat="1" x14ac:dyDescent="0.3"/>
    <row r="14697" s="3" customFormat="1" x14ac:dyDescent="0.3"/>
    <row r="14698" s="3" customFormat="1" x14ac:dyDescent="0.3"/>
    <row r="14699" s="3" customFormat="1" x14ac:dyDescent="0.3"/>
    <row r="14700" s="3" customFormat="1" x14ac:dyDescent="0.3"/>
    <row r="14701" s="3" customFormat="1" x14ac:dyDescent="0.3"/>
    <row r="14702" s="3" customFormat="1" x14ac:dyDescent="0.3"/>
    <row r="14703" s="3" customFormat="1" x14ac:dyDescent="0.3"/>
    <row r="14704" s="3" customFormat="1" x14ac:dyDescent="0.3"/>
    <row r="14705" s="3" customFormat="1" x14ac:dyDescent="0.3"/>
    <row r="14706" s="3" customFormat="1" x14ac:dyDescent="0.3"/>
    <row r="14707" s="3" customFormat="1" x14ac:dyDescent="0.3"/>
    <row r="14708" s="3" customFormat="1" x14ac:dyDescent="0.3"/>
    <row r="14709" s="3" customFormat="1" x14ac:dyDescent="0.3"/>
    <row r="14710" s="3" customFormat="1" x14ac:dyDescent="0.3"/>
    <row r="14711" s="3" customFormat="1" x14ac:dyDescent="0.3"/>
    <row r="14712" s="3" customFormat="1" x14ac:dyDescent="0.3"/>
    <row r="14713" s="3" customFormat="1" x14ac:dyDescent="0.3"/>
    <row r="14714" s="3" customFormat="1" x14ac:dyDescent="0.3"/>
    <row r="14715" s="3" customFormat="1" x14ac:dyDescent="0.3"/>
    <row r="14716" s="3" customFormat="1" x14ac:dyDescent="0.3"/>
    <row r="14717" s="3" customFormat="1" x14ac:dyDescent="0.3"/>
    <row r="14718" s="3" customFormat="1" x14ac:dyDescent="0.3"/>
    <row r="14719" s="3" customFormat="1" x14ac:dyDescent="0.3"/>
    <row r="14720" s="3" customFormat="1" x14ac:dyDescent="0.3"/>
    <row r="14721" s="3" customFormat="1" x14ac:dyDescent="0.3"/>
    <row r="14722" s="3" customFormat="1" x14ac:dyDescent="0.3"/>
    <row r="14723" s="3" customFormat="1" x14ac:dyDescent="0.3"/>
    <row r="14724" s="3" customFormat="1" x14ac:dyDescent="0.3"/>
    <row r="14725" s="3" customFormat="1" x14ac:dyDescent="0.3"/>
    <row r="14726" s="3" customFormat="1" x14ac:dyDescent="0.3"/>
    <row r="14727" s="3" customFormat="1" x14ac:dyDescent="0.3"/>
    <row r="14728" s="3" customFormat="1" x14ac:dyDescent="0.3"/>
    <row r="14729" s="3" customFormat="1" x14ac:dyDescent="0.3"/>
    <row r="14730" s="3" customFormat="1" x14ac:dyDescent="0.3"/>
    <row r="14731" s="3" customFormat="1" x14ac:dyDescent="0.3"/>
    <row r="14732" s="3" customFormat="1" x14ac:dyDescent="0.3"/>
    <row r="14733" s="3" customFormat="1" x14ac:dyDescent="0.3"/>
    <row r="14734" s="3" customFormat="1" x14ac:dyDescent="0.3"/>
    <row r="14735" s="3" customFormat="1" x14ac:dyDescent="0.3"/>
    <row r="14736" s="3" customFormat="1" x14ac:dyDescent="0.3"/>
    <row r="14737" s="3" customFormat="1" x14ac:dyDescent="0.3"/>
    <row r="14738" s="3" customFormat="1" x14ac:dyDescent="0.3"/>
    <row r="14739" s="3" customFormat="1" x14ac:dyDescent="0.3"/>
    <row r="14740" s="3" customFormat="1" x14ac:dyDescent="0.3"/>
    <row r="14741" s="3" customFormat="1" x14ac:dyDescent="0.3"/>
    <row r="14742" s="3" customFormat="1" x14ac:dyDescent="0.3"/>
    <row r="14743" s="3" customFormat="1" x14ac:dyDescent="0.3"/>
    <row r="14744" s="3" customFormat="1" x14ac:dyDescent="0.3"/>
    <row r="14745" s="3" customFormat="1" x14ac:dyDescent="0.3"/>
    <row r="14746" s="3" customFormat="1" x14ac:dyDescent="0.3"/>
    <row r="14747" s="3" customFormat="1" x14ac:dyDescent="0.3"/>
    <row r="14748" s="3" customFormat="1" x14ac:dyDescent="0.3"/>
    <row r="14749" s="3" customFormat="1" x14ac:dyDescent="0.3"/>
    <row r="14750" s="3" customFormat="1" x14ac:dyDescent="0.3"/>
    <row r="14751" s="3" customFormat="1" x14ac:dyDescent="0.3"/>
    <row r="14752" s="3" customFormat="1" x14ac:dyDescent="0.3"/>
    <row r="14753" s="3" customFormat="1" x14ac:dyDescent="0.3"/>
    <row r="14754" s="3" customFormat="1" x14ac:dyDescent="0.3"/>
    <row r="14755" s="3" customFormat="1" x14ac:dyDescent="0.3"/>
    <row r="14756" s="3" customFormat="1" x14ac:dyDescent="0.3"/>
    <row r="14757" s="3" customFormat="1" x14ac:dyDescent="0.3"/>
    <row r="14758" s="3" customFormat="1" x14ac:dyDescent="0.3"/>
    <row r="14759" s="3" customFormat="1" x14ac:dyDescent="0.3"/>
    <row r="14760" s="3" customFormat="1" x14ac:dyDescent="0.3"/>
    <row r="14761" s="3" customFormat="1" x14ac:dyDescent="0.3"/>
    <row r="14762" s="3" customFormat="1" x14ac:dyDescent="0.3"/>
    <row r="14763" s="3" customFormat="1" x14ac:dyDescent="0.3"/>
    <row r="14764" s="3" customFormat="1" x14ac:dyDescent="0.3"/>
    <row r="14765" s="3" customFormat="1" x14ac:dyDescent="0.3"/>
    <row r="14766" s="3" customFormat="1" x14ac:dyDescent="0.3"/>
    <row r="14767" s="3" customFormat="1" x14ac:dyDescent="0.3"/>
    <row r="14768" s="3" customFormat="1" x14ac:dyDescent="0.3"/>
    <row r="14769" s="3" customFormat="1" x14ac:dyDescent="0.3"/>
    <row r="14770" s="3" customFormat="1" x14ac:dyDescent="0.3"/>
    <row r="14771" s="3" customFormat="1" x14ac:dyDescent="0.3"/>
    <row r="14772" s="3" customFormat="1" x14ac:dyDescent="0.3"/>
    <row r="14773" s="3" customFormat="1" x14ac:dyDescent="0.3"/>
    <row r="14774" s="3" customFormat="1" x14ac:dyDescent="0.3"/>
    <row r="14775" s="3" customFormat="1" x14ac:dyDescent="0.3"/>
    <row r="14776" s="3" customFormat="1" x14ac:dyDescent="0.3"/>
    <row r="14777" s="3" customFormat="1" x14ac:dyDescent="0.3"/>
    <row r="14778" s="3" customFormat="1" x14ac:dyDescent="0.3"/>
    <row r="14779" s="3" customFormat="1" x14ac:dyDescent="0.3"/>
    <row r="14780" s="3" customFormat="1" x14ac:dyDescent="0.3"/>
    <row r="14781" s="3" customFormat="1" x14ac:dyDescent="0.3"/>
    <row r="14782" s="3" customFormat="1" x14ac:dyDescent="0.3"/>
    <row r="14783" s="3" customFormat="1" x14ac:dyDescent="0.3"/>
    <row r="14784" s="3" customFormat="1" x14ac:dyDescent="0.3"/>
    <row r="14785" s="3" customFormat="1" x14ac:dyDescent="0.3"/>
    <row r="14786" s="3" customFormat="1" x14ac:dyDescent="0.3"/>
    <row r="14787" s="3" customFormat="1" x14ac:dyDescent="0.3"/>
    <row r="14788" s="3" customFormat="1" x14ac:dyDescent="0.3"/>
    <row r="14789" s="3" customFormat="1" x14ac:dyDescent="0.3"/>
    <row r="14790" s="3" customFormat="1" x14ac:dyDescent="0.3"/>
    <row r="14791" s="3" customFormat="1" x14ac:dyDescent="0.3"/>
    <row r="14792" s="3" customFormat="1" x14ac:dyDescent="0.3"/>
    <row r="14793" s="3" customFormat="1" x14ac:dyDescent="0.3"/>
    <row r="14794" s="3" customFormat="1" x14ac:dyDescent="0.3"/>
    <row r="14795" s="3" customFormat="1" x14ac:dyDescent="0.3"/>
    <row r="14796" s="3" customFormat="1" x14ac:dyDescent="0.3"/>
    <row r="14797" s="3" customFormat="1" x14ac:dyDescent="0.3"/>
    <row r="14798" s="3" customFormat="1" x14ac:dyDescent="0.3"/>
    <row r="14799" s="3" customFormat="1" x14ac:dyDescent="0.3"/>
    <row r="14800" s="3" customFormat="1" x14ac:dyDescent="0.3"/>
    <row r="14801" s="3" customFormat="1" x14ac:dyDescent="0.3"/>
    <row r="14802" s="3" customFormat="1" x14ac:dyDescent="0.3"/>
    <row r="14803" s="3" customFormat="1" x14ac:dyDescent="0.3"/>
    <row r="14804" s="3" customFormat="1" x14ac:dyDescent="0.3"/>
    <row r="14805" s="3" customFormat="1" x14ac:dyDescent="0.3"/>
    <row r="14806" s="3" customFormat="1" x14ac:dyDescent="0.3"/>
    <row r="14807" s="3" customFormat="1" x14ac:dyDescent="0.3"/>
    <row r="14808" s="3" customFormat="1" x14ac:dyDescent="0.3"/>
    <row r="14809" s="3" customFormat="1" x14ac:dyDescent="0.3"/>
    <row r="14810" s="3" customFormat="1" x14ac:dyDescent="0.3"/>
    <row r="14811" s="3" customFormat="1" x14ac:dyDescent="0.3"/>
    <row r="14812" s="3" customFormat="1" x14ac:dyDescent="0.3"/>
    <row r="14813" s="3" customFormat="1" x14ac:dyDescent="0.3"/>
    <row r="14814" s="3" customFormat="1" x14ac:dyDescent="0.3"/>
    <row r="14815" s="3" customFormat="1" x14ac:dyDescent="0.3"/>
    <row r="14816" s="3" customFormat="1" x14ac:dyDescent="0.3"/>
    <row r="14817" s="3" customFormat="1" x14ac:dyDescent="0.3"/>
    <row r="14818" s="3" customFormat="1" x14ac:dyDescent="0.3"/>
    <row r="14819" s="3" customFormat="1" x14ac:dyDescent="0.3"/>
    <row r="14820" s="3" customFormat="1" x14ac:dyDescent="0.3"/>
    <row r="14821" s="3" customFormat="1" x14ac:dyDescent="0.3"/>
    <row r="14822" s="3" customFormat="1" x14ac:dyDescent="0.3"/>
    <row r="14823" s="3" customFormat="1" x14ac:dyDescent="0.3"/>
    <row r="14824" s="3" customFormat="1" x14ac:dyDescent="0.3"/>
    <row r="14825" s="3" customFormat="1" x14ac:dyDescent="0.3"/>
    <row r="14826" s="3" customFormat="1" x14ac:dyDescent="0.3"/>
    <row r="14827" s="3" customFormat="1" x14ac:dyDescent="0.3"/>
    <row r="14828" s="3" customFormat="1" x14ac:dyDescent="0.3"/>
    <row r="14829" s="3" customFormat="1" x14ac:dyDescent="0.3"/>
    <row r="14830" s="3" customFormat="1" x14ac:dyDescent="0.3"/>
    <row r="14831" s="3" customFormat="1" x14ac:dyDescent="0.3"/>
    <row r="14832" s="3" customFormat="1" x14ac:dyDescent="0.3"/>
    <row r="14833" s="3" customFormat="1" x14ac:dyDescent="0.3"/>
    <row r="14834" s="3" customFormat="1" x14ac:dyDescent="0.3"/>
    <row r="14835" s="3" customFormat="1" x14ac:dyDescent="0.3"/>
    <row r="14836" s="3" customFormat="1" x14ac:dyDescent="0.3"/>
    <row r="14837" s="3" customFormat="1" x14ac:dyDescent="0.3"/>
    <row r="14838" s="3" customFormat="1" x14ac:dyDescent="0.3"/>
    <row r="14839" s="3" customFormat="1" x14ac:dyDescent="0.3"/>
    <row r="14840" s="3" customFormat="1" x14ac:dyDescent="0.3"/>
    <row r="14841" s="3" customFormat="1" x14ac:dyDescent="0.3"/>
    <row r="14842" s="3" customFormat="1" x14ac:dyDescent="0.3"/>
    <row r="14843" s="3" customFormat="1" x14ac:dyDescent="0.3"/>
    <row r="14844" s="3" customFormat="1" x14ac:dyDescent="0.3"/>
    <row r="14845" s="3" customFormat="1" x14ac:dyDescent="0.3"/>
    <row r="14846" s="3" customFormat="1" x14ac:dyDescent="0.3"/>
    <row r="14847" s="3" customFormat="1" x14ac:dyDescent="0.3"/>
    <row r="14848" s="3" customFormat="1" x14ac:dyDescent="0.3"/>
    <row r="14849" s="3" customFormat="1" x14ac:dyDescent="0.3"/>
    <row r="14850" s="3" customFormat="1" x14ac:dyDescent="0.3"/>
    <row r="14851" s="3" customFormat="1" x14ac:dyDescent="0.3"/>
    <row r="14852" s="3" customFormat="1" x14ac:dyDescent="0.3"/>
    <row r="14853" s="3" customFormat="1" x14ac:dyDescent="0.3"/>
    <row r="14854" s="3" customFormat="1" x14ac:dyDescent="0.3"/>
    <row r="14855" s="3" customFormat="1" x14ac:dyDescent="0.3"/>
    <row r="14856" s="3" customFormat="1" x14ac:dyDescent="0.3"/>
    <row r="14857" s="3" customFormat="1" x14ac:dyDescent="0.3"/>
    <row r="14858" s="3" customFormat="1" x14ac:dyDescent="0.3"/>
    <row r="14859" s="3" customFormat="1" x14ac:dyDescent="0.3"/>
    <row r="14860" s="3" customFormat="1" x14ac:dyDescent="0.3"/>
    <row r="14861" s="3" customFormat="1" x14ac:dyDescent="0.3"/>
    <row r="14862" s="3" customFormat="1" x14ac:dyDescent="0.3"/>
    <row r="14863" s="3" customFormat="1" x14ac:dyDescent="0.3"/>
    <row r="14864" s="3" customFormat="1" x14ac:dyDescent="0.3"/>
    <row r="14865" s="3" customFormat="1" x14ac:dyDescent="0.3"/>
    <row r="14866" s="3" customFormat="1" x14ac:dyDescent="0.3"/>
    <row r="14867" s="3" customFormat="1" x14ac:dyDescent="0.3"/>
    <row r="14868" s="3" customFormat="1" x14ac:dyDescent="0.3"/>
    <row r="14869" s="3" customFormat="1" x14ac:dyDescent="0.3"/>
    <row r="14870" s="3" customFormat="1" x14ac:dyDescent="0.3"/>
    <row r="14871" s="3" customFormat="1" x14ac:dyDescent="0.3"/>
    <row r="14872" s="3" customFormat="1" x14ac:dyDescent="0.3"/>
    <row r="14873" s="3" customFormat="1" x14ac:dyDescent="0.3"/>
    <row r="14874" s="3" customFormat="1" x14ac:dyDescent="0.3"/>
    <row r="14875" s="3" customFormat="1" x14ac:dyDescent="0.3"/>
    <row r="14876" s="3" customFormat="1" x14ac:dyDescent="0.3"/>
    <row r="14877" s="3" customFormat="1" x14ac:dyDescent="0.3"/>
    <row r="14878" s="3" customFormat="1" x14ac:dyDescent="0.3"/>
    <row r="14879" s="3" customFormat="1" x14ac:dyDescent="0.3"/>
    <row r="14880" s="3" customFormat="1" x14ac:dyDescent="0.3"/>
    <row r="14881" s="3" customFormat="1" x14ac:dyDescent="0.3"/>
    <row r="14882" s="3" customFormat="1" x14ac:dyDescent="0.3"/>
    <row r="14883" s="3" customFormat="1" x14ac:dyDescent="0.3"/>
    <row r="14884" s="3" customFormat="1" x14ac:dyDescent="0.3"/>
    <row r="14885" s="3" customFormat="1" x14ac:dyDescent="0.3"/>
    <row r="14886" s="3" customFormat="1" x14ac:dyDescent="0.3"/>
    <row r="14887" s="3" customFormat="1" x14ac:dyDescent="0.3"/>
    <row r="14888" s="3" customFormat="1" x14ac:dyDescent="0.3"/>
    <row r="14889" s="3" customFormat="1" x14ac:dyDescent="0.3"/>
    <row r="14890" s="3" customFormat="1" x14ac:dyDescent="0.3"/>
    <row r="14891" s="3" customFormat="1" x14ac:dyDescent="0.3"/>
    <row r="14892" s="3" customFormat="1" x14ac:dyDescent="0.3"/>
    <row r="14893" s="3" customFormat="1" x14ac:dyDescent="0.3"/>
    <row r="14894" s="3" customFormat="1" x14ac:dyDescent="0.3"/>
    <row r="14895" s="3" customFormat="1" x14ac:dyDescent="0.3"/>
    <row r="14896" s="3" customFormat="1" x14ac:dyDescent="0.3"/>
    <row r="14897" s="3" customFormat="1" x14ac:dyDescent="0.3"/>
    <row r="14898" s="3" customFormat="1" x14ac:dyDescent="0.3"/>
    <row r="14899" s="3" customFormat="1" x14ac:dyDescent="0.3"/>
    <row r="14900" s="3" customFormat="1" x14ac:dyDescent="0.3"/>
    <row r="14901" s="3" customFormat="1" x14ac:dyDescent="0.3"/>
    <row r="14902" s="3" customFormat="1" x14ac:dyDescent="0.3"/>
    <row r="14903" s="3" customFormat="1" x14ac:dyDescent="0.3"/>
    <row r="14904" s="3" customFormat="1" x14ac:dyDescent="0.3"/>
    <row r="14905" s="3" customFormat="1" x14ac:dyDescent="0.3"/>
    <row r="14906" s="3" customFormat="1" x14ac:dyDescent="0.3"/>
    <row r="14907" s="3" customFormat="1" x14ac:dyDescent="0.3"/>
    <row r="14908" s="3" customFormat="1" x14ac:dyDescent="0.3"/>
    <row r="14909" s="3" customFormat="1" x14ac:dyDescent="0.3"/>
    <row r="14910" s="3" customFormat="1" x14ac:dyDescent="0.3"/>
    <row r="14911" s="3" customFormat="1" x14ac:dyDescent="0.3"/>
    <row r="14912" s="3" customFormat="1" x14ac:dyDescent="0.3"/>
    <row r="14913" s="3" customFormat="1" x14ac:dyDescent="0.3"/>
    <row r="14914" s="3" customFormat="1" x14ac:dyDescent="0.3"/>
    <row r="14915" s="3" customFormat="1" x14ac:dyDescent="0.3"/>
    <row r="14916" s="3" customFormat="1" x14ac:dyDescent="0.3"/>
    <row r="14917" s="3" customFormat="1" x14ac:dyDescent="0.3"/>
    <row r="14918" s="3" customFormat="1" x14ac:dyDescent="0.3"/>
    <row r="14919" s="3" customFormat="1" x14ac:dyDescent="0.3"/>
    <row r="14920" s="3" customFormat="1" x14ac:dyDescent="0.3"/>
    <row r="14921" s="3" customFormat="1" x14ac:dyDescent="0.3"/>
    <row r="14922" s="3" customFormat="1" x14ac:dyDescent="0.3"/>
    <row r="14923" s="3" customFormat="1" x14ac:dyDescent="0.3"/>
    <row r="14924" s="3" customFormat="1" x14ac:dyDescent="0.3"/>
    <row r="14925" s="3" customFormat="1" x14ac:dyDescent="0.3"/>
    <row r="14926" s="3" customFormat="1" x14ac:dyDescent="0.3"/>
    <row r="14927" s="3" customFormat="1" x14ac:dyDescent="0.3"/>
    <row r="14928" s="3" customFormat="1" x14ac:dyDescent="0.3"/>
    <row r="14929" s="3" customFormat="1" x14ac:dyDescent="0.3"/>
    <row r="14930" s="3" customFormat="1" x14ac:dyDescent="0.3"/>
    <row r="14931" s="3" customFormat="1" x14ac:dyDescent="0.3"/>
    <row r="14932" s="3" customFormat="1" x14ac:dyDescent="0.3"/>
    <row r="14933" s="3" customFormat="1" x14ac:dyDescent="0.3"/>
    <row r="14934" s="3" customFormat="1" x14ac:dyDescent="0.3"/>
    <row r="14935" s="3" customFormat="1" x14ac:dyDescent="0.3"/>
    <row r="14936" s="3" customFormat="1" x14ac:dyDescent="0.3"/>
    <row r="14937" s="3" customFormat="1" x14ac:dyDescent="0.3"/>
    <row r="14938" s="3" customFormat="1" x14ac:dyDescent="0.3"/>
    <row r="14939" s="3" customFormat="1" x14ac:dyDescent="0.3"/>
    <row r="14940" s="3" customFormat="1" x14ac:dyDescent="0.3"/>
    <row r="14941" s="3" customFormat="1" x14ac:dyDescent="0.3"/>
    <row r="14942" s="3" customFormat="1" x14ac:dyDescent="0.3"/>
    <row r="14943" s="3" customFormat="1" x14ac:dyDescent="0.3"/>
    <row r="14944" s="3" customFormat="1" x14ac:dyDescent="0.3"/>
    <row r="14945" s="3" customFormat="1" x14ac:dyDescent="0.3"/>
    <row r="14946" s="3" customFormat="1" x14ac:dyDescent="0.3"/>
    <row r="14947" s="3" customFormat="1" x14ac:dyDescent="0.3"/>
    <row r="14948" s="3" customFormat="1" x14ac:dyDescent="0.3"/>
    <row r="14949" s="3" customFormat="1" x14ac:dyDescent="0.3"/>
    <row r="14950" s="3" customFormat="1" x14ac:dyDescent="0.3"/>
    <row r="14951" s="3" customFormat="1" x14ac:dyDescent="0.3"/>
    <row r="14952" s="3" customFormat="1" x14ac:dyDescent="0.3"/>
    <row r="14953" s="3" customFormat="1" x14ac:dyDescent="0.3"/>
    <row r="14954" s="3" customFormat="1" x14ac:dyDescent="0.3"/>
    <row r="14955" s="3" customFormat="1" x14ac:dyDescent="0.3"/>
    <row r="14956" s="3" customFormat="1" x14ac:dyDescent="0.3"/>
    <row r="14957" s="3" customFormat="1" x14ac:dyDescent="0.3"/>
    <row r="14958" s="3" customFormat="1" x14ac:dyDescent="0.3"/>
    <row r="14959" s="3" customFormat="1" x14ac:dyDescent="0.3"/>
    <row r="14960" s="3" customFormat="1" x14ac:dyDescent="0.3"/>
    <row r="14961" s="3" customFormat="1" x14ac:dyDescent="0.3"/>
    <row r="14962" s="3" customFormat="1" x14ac:dyDescent="0.3"/>
    <row r="14963" s="3" customFormat="1" x14ac:dyDescent="0.3"/>
    <row r="14964" s="3" customFormat="1" x14ac:dyDescent="0.3"/>
    <row r="14965" s="3" customFormat="1" x14ac:dyDescent="0.3"/>
    <row r="14966" s="3" customFormat="1" x14ac:dyDescent="0.3"/>
    <row r="14967" s="3" customFormat="1" x14ac:dyDescent="0.3"/>
    <row r="14968" s="3" customFormat="1" x14ac:dyDescent="0.3"/>
    <row r="14969" s="3" customFormat="1" x14ac:dyDescent="0.3"/>
    <row r="14970" s="3" customFormat="1" x14ac:dyDescent="0.3"/>
    <row r="14971" s="3" customFormat="1" x14ac:dyDescent="0.3"/>
    <row r="14972" s="3" customFormat="1" x14ac:dyDescent="0.3"/>
    <row r="14973" s="3" customFormat="1" x14ac:dyDescent="0.3"/>
    <row r="14974" s="3" customFormat="1" x14ac:dyDescent="0.3"/>
    <row r="14975" s="3" customFormat="1" x14ac:dyDescent="0.3"/>
    <row r="14976" s="3" customFormat="1" x14ac:dyDescent="0.3"/>
    <row r="14977" s="3" customFormat="1" x14ac:dyDescent="0.3"/>
    <row r="14978" s="3" customFormat="1" x14ac:dyDescent="0.3"/>
    <row r="14979" s="3" customFormat="1" x14ac:dyDescent="0.3"/>
    <row r="14980" s="3" customFormat="1" x14ac:dyDescent="0.3"/>
    <row r="14981" s="3" customFormat="1" x14ac:dyDescent="0.3"/>
    <row r="14982" s="3" customFormat="1" x14ac:dyDescent="0.3"/>
    <row r="14983" s="3" customFormat="1" x14ac:dyDescent="0.3"/>
    <row r="14984" s="3" customFormat="1" x14ac:dyDescent="0.3"/>
    <row r="14985" s="3" customFormat="1" x14ac:dyDescent="0.3"/>
    <row r="14986" s="3" customFormat="1" x14ac:dyDescent="0.3"/>
    <row r="14987" s="3" customFormat="1" x14ac:dyDescent="0.3"/>
    <row r="14988" s="3" customFormat="1" x14ac:dyDescent="0.3"/>
    <row r="14989" s="3" customFormat="1" x14ac:dyDescent="0.3"/>
    <row r="14990" s="3" customFormat="1" x14ac:dyDescent="0.3"/>
    <row r="14991" s="3" customFormat="1" x14ac:dyDescent="0.3"/>
    <row r="14992" s="3" customFormat="1" x14ac:dyDescent="0.3"/>
    <row r="14993" s="3" customFormat="1" x14ac:dyDescent="0.3"/>
    <row r="14994" s="3" customFormat="1" x14ac:dyDescent="0.3"/>
    <row r="14995" s="3" customFormat="1" x14ac:dyDescent="0.3"/>
    <row r="14996" s="3" customFormat="1" x14ac:dyDescent="0.3"/>
    <row r="14997" s="3" customFormat="1" x14ac:dyDescent="0.3"/>
    <row r="14998" s="3" customFormat="1" x14ac:dyDescent="0.3"/>
    <row r="14999" s="3" customFormat="1" x14ac:dyDescent="0.3"/>
    <row r="15000" s="3" customFormat="1" x14ac:dyDescent="0.3"/>
    <row r="15001" s="3" customFormat="1" x14ac:dyDescent="0.3"/>
    <row r="15002" s="3" customFormat="1" x14ac:dyDescent="0.3"/>
    <row r="15003" s="3" customFormat="1" x14ac:dyDescent="0.3"/>
    <row r="15004" s="3" customFormat="1" x14ac:dyDescent="0.3"/>
    <row r="15005" s="3" customFormat="1" x14ac:dyDescent="0.3"/>
    <row r="15006" s="3" customFormat="1" x14ac:dyDescent="0.3"/>
    <row r="15007" s="3" customFormat="1" x14ac:dyDescent="0.3"/>
    <row r="15008" s="3" customFormat="1" x14ac:dyDescent="0.3"/>
    <row r="15009" s="3" customFormat="1" x14ac:dyDescent="0.3"/>
    <row r="15010" s="3" customFormat="1" x14ac:dyDescent="0.3"/>
    <row r="15011" s="3" customFormat="1" x14ac:dyDescent="0.3"/>
    <row r="15012" s="3" customFormat="1" x14ac:dyDescent="0.3"/>
    <row r="15013" s="3" customFormat="1" x14ac:dyDescent="0.3"/>
    <row r="15014" s="3" customFormat="1" x14ac:dyDescent="0.3"/>
    <row r="15015" s="3" customFormat="1" x14ac:dyDescent="0.3"/>
    <row r="15016" s="3" customFormat="1" x14ac:dyDescent="0.3"/>
    <row r="15017" s="3" customFormat="1" x14ac:dyDescent="0.3"/>
    <row r="15018" s="3" customFormat="1" x14ac:dyDescent="0.3"/>
    <row r="15019" s="3" customFormat="1" x14ac:dyDescent="0.3"/>
    <row r="15020" s="3" customFormat="1" x14ac:dyDescent="0.3"/>
    <row r="15021" s="3" customFormat="1" x14ac:dyDescent="0.3"/>
    <row r="15022" s="3" customFormat="1" x14ac:dyDescent="0.3"/>
    <row r="15023" s="3" customFormat="1" x14ac:dyDescent="0.3"/>
    <row r="15024" s="3" customFormat="1" x14ac:dyDescent="0.3"/>
    <row r="15025" s="3" customFormat="1" x14ac:dyDescent="0.3"/>
    <row r="15026" s="3" customFormat="1" x14ac:dyDescent="0.3"/>
    <row r="15027" s="3" customFormat="1" x14ac:dyDescent="0.3"/>
    <row r="15028" s="3" customFormat="1" x14ac:dyDescent="0.3"/>
    <row r="15029" s="3" customFormat="1" x14ac:dyDescent="0.3"/>
    <row r="15030" s="3" customFormat="1" x14ac:dyDescent="0.3"/>
    <row r="15031" s="3" customFormat="1" x14ac:dyDescent="0.3"/>
    <row r="15032" s="3" customFormat="1" x14ac:dyDescent="0.3"/>
    <row r="15033" s="3" customFormat="1" x14ac:dyDescent="0.3"/>
    <row r="15034" s="3" customFormat="1" x14ac:dyDescent="0.3"/>
    <row r="15035" s="3" customFormat="1" x14ac:dyDescent="0.3"/>
    <row r="15036" s="3" customFormat="1" x14ac:dyDescent="0.3"/>
    <row r="15037" s="3" customFormat="1" x14ac:dyDescent="0.3"/>
    <row r="15038" s="3" customFormat="1" x14ac:dyDescent="0.3"/>
    <row r="15039" s="3" customFormat="1" x14ac:dyDescent="0.3"/>
    <row r="15040" s="3" customFormat="1" x14ac:dyDescent="0.3"/>
    <row r="15041" s="3" customFormat="1" x14ac:dyDescent="0.3"/>
    <row r="15042" s="3" customFormat="1" x14ac:dyDescent="0.3"/>
    <row r="15043" s="3" customFormat="1" x14ac:dyDescent="0.3"/>
    <row r="15044" s="3" customFormat="1" x14ac:dyDescent="0.3"/>
    <row r="15045" s="3" customFormat="1" x14ac:dyDescent="0.3"/>
    <row r="15046" s="3" customFormat="1" x14ac:dyDescent="0.3"/>
    <row r="15047" s="3" customFormat="1" x14ac:dyDescent="0.3"/>
    <row r="15048" s="3" customFormat="1" x14ac:dyDescent="0.3"/>
    <row r="15049" s="3" customFormat="1" x14ac:dyDescent="0.3"/>
    <row r="15050" s="3" customFormat="1" x14ac:dyDescent="0.3"/>
    <row r="15051" s="3" customFormat="1" x14ac:dyDescent="0.3"/>
    <row r="15052" s="3" customFormat="1" x14ac:dyDescent="0.3"/>
    <row r="15053" s="3" customFormat="1" x14ac:dyDescent="0.3"/>
    <row r="15054" s="3" customFormat="1" x14ac:dyDescent="0.3"/>
    <row r="15055" s="3" customFormat="1" x14ac:dyDescent="0.3"/>
    <row r="15056" s="3" customFormat="1" x14ac:dyDescent="0.3"/>
    <row r="15057" s="3" customFormat="1" x14ac:dyDescent="0.3"/>
    <row r="15058" s="3" customFormat="1" x14ac:dyDescent="0.3"/>
    <row r="15059" s="3" customFormat="1" x14ac:dyDescent="0.3"/>
    <row r="15060" s="3" customFormat="1" x14ac:dyDescent="0.3"/>
    <row r="15061" s="3" customFormat="1" x14ac:dyDescent="0.3"/>
    <row r="15062" s="3" customFormat="1" x14ac:dyDescent="0.3"/>
    <row r="15063" s="3" customFormat="1" x14ac:dyDescent="0.3"/>
    <row r="15064" s="3" customFormat="1" x14ac:dyDescent="0.3"/>
    <row r="15065" s="3" customFormat="1" x14ac:dyDescent="0.3"/>
    <row r="15066" s="3" customFormat="1" x14ac:dyDescent="0.3"/>
    <row r="15067" s="3" customFormat="1" x14ac:dyDescent="0.3"/>
    <row r="15068" s="3" customFormat="1" x14ac:dyDescent="0.3"/>
    <row r="15069" s="3" customFormat="1" x14ac:dyDescent="0.3"/>
    <row r="15070" s="3" customFormat="1" x14ac:dyDescent="0.3"/>
    <row r="15071" s="3" customFormat="1" x14ac:dyDescent="0.3"/>
    <row r="15072" s="3" customFormat="1" x14ac:dyDescent="0.3"/>
    <row r="15073" s="3" customFormat="1" x14ac:dyDescent="0.3"/>
    <row r="15074" s="3" customFormat="1" x14ac:dyDescent="0.3"/>
    <row r="15075" s="3" customFormat="1" x14ac:dyDescent="0.3"/>
    <row r="15076" s="3" customFormat="1" x14ac:dyDescent="0.3"/>
    <row r="15077" s="3" customFormat="1" x14ac:dyDescent="0.3"/>
    <row r="15078" s="3" customFormat="1" x14ac:dyDescent="0.3"/>
    <row r="15079" s="3" customFormat="1" x14ac:dyDescent="0.3"/>
    <row r="15080" s="3" customFormat="1" x14ac:dyDescent="0.3"/>
    <row r="15081" s="3" customFormat="1" x14ac:dyDescent="0.3"/>
    <row r="15082" s="3" customFormat="1" x14ac:dyDescent="0.3"/>
    <row r="15083" s="3" customFormat="1" x14ac:dyDescent="0.3"/>
    <row r="15084" s="3" customFormat="1" x14ac:dyDescent="0.3"/>
    <row r="15085" s="3" customFormat="1" x14ac:dyDescent="0.3"/>
    <row r="15086" s="3" customFormat="1" x14ac:dyDescent="0.3"/>
    <row r="15087" s="3" customFormat="1" x14ac:dyDescent="0.3"/>
    <row r="15088" s="3" customFormat="1" x14ac:dyDescent="0.3"/>
    <row r="15089" s="3" customFormat="1" x14ac:dyDescent="0.3"/>
    <row r="15090" s="3" customFormat="1" x14ac:dyDescent="0.3"/>
    <row r="15091" s="3" customFormat="1" x14ac:dyDescent="0.3"/>
    <row r="15092" s="3" customFormat="1" x14ac:dyDescent="0.3"/>
    <row r="15093" s="3" customFormat="1" x14ac:dyDescent="0.3"/>
    <row r="15094" s="3" customFormat="1" x14ac:dyDescent="0.3"/>
    <row r="15095" s="3" customFormat="1" x14ac:dyDescent="0.3"/>
    <row r="15096" s="3" customFormat="1" x14ac:dyDescent="0.3"/>
    <row r="15097" s="3" customFormat="1" x14ac:dyDescent="0.3"/>
    <row r="15098" s="3" customFormat="1" x14ac:dyDescent="0.3"/>
    <row r="15099" s="3" customFormat="1" x14ac:dyDescent="0.3"/>
    <row r="15100" s="3" customFormat="1" x14ac:dyDescent="0.3"/>
    <row r="15101" s="3" customFormat="1" x14ac:dyDescent="0.3"/>
    <row r="15102" s="3" customFormat="1" x14ac:dyDescent="0.3"/>
    <row r="15103" s="3" customFormat="1" x14ac:dyDescent="0.3"/>
    <row r="15104" s="3" customFormat="1" x14ac:dyDescent="0.3"/>
    <row r="15105" s="3" customFormat="1" x14ac:dyDescent="0.3"/>
    <row r="15106" s="3" customFormat="1" x14ac:dyDescent="0.3"/>
    <row r="15107" s="3" customFormat="1" x14ac:dyDescent="0.3"/>
    <row r="15108" s="3" customFormat="1" x14ac:dyDescent="0.3"/>
    <row r="15109" s="3" customFormat="1" x14ac:dyDescent="0.3"/>
    <row r="15110" s="3" customFormat="1" x14ac:dyDescent="0.3"/>
    <row r="15111" s="3" customFormat="1" x14ac:dyDescent="0.3"/>
    <row r="15112" s="3" customFormat="1" x14ac:dyDescent="0.3"/>
    <row r="15113" s="3" customFormat="1" x14ac:dyDescent="0.3"/>
    <row r="15114" s="3" customFormat="1" x14ac:dyDescent="0.3"/>
    <row r="15115" s="3" customFormat="1" x14ac:dyDescent="0.3"/>
    <row r="15116" s="3" customFormat="1" x14ac:dyDescent="0.3"/>
    <row r="15117" s="3" customFormat="1" x14ac:dyDescent="0.3"/>
    <row r="15118" s="3" customFormat="1" x14ac:dyDescent="0.3"/>
    <row r="15119" s="3" customFormat="1" x14ac:dyDescent="0.3"/>
    <row r="15120" s="3" customFormat="1" x14ac:dyDescent="0.3"/>
    <row r="15121" s="3" customFormat="1" x14ac:dyDescent="0.3"/>
    <row r="15122" s="3" customFormat="1" x14ac:dyDescent="0.3"/>
    <row r="15123" s="3" customFormat="1" x14ac:dyDescent="0.3"/>
    <row r="15124" s="3" customFormat="1" x14ac:dyDescent="0.3"/>
    <row r="15125" s="3" customFormat="1" x14ac:dyDescent="0.3"/>
    <row r="15126" s="3" customFormat="1" x14ac:dyDescent="0.3"/>
    <row r="15127" s="3" customFormat="1" x14ac:dyDescent="0.3"/>
    <row r="15128" s="3" customFormat="1" x14ac:dyDescent="0.3"/>
    <row r="15129" s="3" customFormat="1" x14ac:dyDescent="0.3"/>
    <row r="15130" s="3" customFormat="1" x14ac:dyDescent="0.3"/>
    <row r="15131" s="3" customFormat="1" x14ac:dyDescent="0.3"/>
    <row r="15132" s="3" customFormat="1" x14ac:dyDescent="0.3"/>
    <row r="15133" s="3" customFormat="1" x14ac:dyDescent="0.3"/>
    <row r="15134" s="3" customFormat="1" x14ac:dyDescent="0.3"/>
    <row r="15135" s="3" customFormat="1" x14ac:dyDescent="0.3"/>
    <row r="15136" s="3" customFormat="1" x14ac:dyDescent="0.3"/>
    <row r="15137" s="3" customFormat="1" x14ac:dyDescent="0.3"/>
    <row r="15138" s="3" customFormat="1" x14ac:dyDescent="0.3"/>
    <row r="15139" s="3" customFormat="1" x14ac:dyDescent="0.3"/>
    <row r="15140" s="3" customFormat="1" x14ac:dyDescent="0.3"/>
    <row r="15141" s="3" customFormat="1" x14ac:dyDescent="0.3"/>
    <row r="15142" s="3" customFormat="1" x14ac:dyDescent="0.3"/>
    <row r="15143" s="3" customFormat="1" x14ac:dyDescent="0.3"/>
    <row r="15144" s="3" customFormat="1" x14ac:dyDescent="0.3"/>
    <row r="15145" s="3" customFormat="1" x14ac:dyDescent="0.3"/>
    <row r="15146" s="3" customFormat="1" x14ac:dyDescent="0.3"/>
    <row r="15147" s="3" customFormat="1" x14ac:dyDescent="0.3"/>
    <row r="15148" s="3" customFormat="1" x14ac:dyDescent="0.3"/>
    <row r="15149" s="3" customFormat="1" x14ac:dyDescent="0.3"/>
    <row r="15150" s="3" customFormat="1" x14ac:dyDescent="0.3"/>
    <row r="15151" s="3" customFormat="1" x14ac:dyDescent="0.3"/>
    <row r="15152" s="3" customFormat="1" x14ac:dyDescent="0.3"/>
    <row r="15153" s="3" customFormat="1" x14ac:dyDescent="0.3"/>
    <row r="15154" s="3" customFormat="1" x14ac:dyDescent="0.3"/>
    <row r="15155" s="3" customFormat="1" x14ac:dyDescent="0.3"/>
    <row r="15156" s="3" customFormat="1" x14ac:dyDescent="0.3"/>
    <row r="15157" s="3" customFormat="1" x14ac:dyDescent="0.3"/>
    <row r="15158" s="3" customFormat="1" x14ac:dyDescent="0.3"/>
    <row r="15159" s="3" customFormat="1" x14ac:dyDescent="0.3"/>
    <row r="15160" s="3" customFormat="1" x14ac:dyDescent="0.3"/>
    <row r="15161" s="3" customFormat="1" x14ac:dyDescent="0.3"/>
    <row r="15162" s="3" customFormat="1" x14ac:dyDescent="0.3"/>
    <row r="15163" s="3" customFormat="1" x14ac:dyDescent="0.3"/>
    <row r="15164" s="3" customFormat="1" x14ac:dyDescent="0.3"/>
    <row r="15165" s="3" customFormat="1" x14ac:dyDescent="0.3"/>
    <row r="15166" s="3" customFormat="1" x14ac:dyDescent="0.3"/>
    <row r="15167" s="3" customFormat="1" x14ac:dyDescent="0.3"/>
    <row r="15168" s="3" customFormat="1" x14ac:dyDescent="0.3"/>
    <row r="15169" s="3" customFormat="1" x14ac:dyDescent="0.3"/>
    <row r="15170" s="3" customFormat="1" x14ac:dyDescent="0.3"/>
    <row r="15171" s="3" customFormat="1" x14ac:dyDescent="0.3"/>
    <row r="15172" s="3" customFormat="1" x14ac:dyDescent="0.3"/>
    <row r="15173" s="3" customFormat="1" x14ac:dyDescent="0.3"/>
    <row r="15174" s="3" customFormat="1" x14ac:dyDescent="0.3"/>
    <row r="15175" s="3" customFormat="1" x14ac:dyDescent="0.3"/>
    <row r="15176" s="3" customFormat="1" x14ac:dyDescent="0.3"/>
    <row r="15177" s="3" customFormat="1" x14ac:dyDescent="0.3"/>
    <row r="15178" s="3" customFormat="1" x14ac:dyDescent="0.3"/>
    <row r="15179" s="3" customFormat="1" x14ac:dyDescent="0.3"/>
    <row r="15180" s="3" customFormat="1" x14ac:dyDescent="0.3"/>
    <row r="15181" s="3" customFormat="1" x14ac:dyDescent="0.3"/>
    <row r="15182" s="3" customFormat="1" x14ac:dyDescent="0.3"/>
    <row r="15183" s="3" customFormat="1" x14ac:dyDescent="0.3"/>
    <row r="15184" s="3" customFormat="1" x14ac:dyDescent="0.3"/>
    <row r="15185" s="3" customFormat="1" x14ac:dyDescent="0.3"/>
    <row r="15186" s="3" customFormat="1" x14ac:dyDescent="0.3"/>
    <row r="15187" s="3" customFormat="1" x14ac:dyDescent="0.3"/>
    <row r="15188" s="3" customFormat="1" x14ac:dyDescent="0.3"/>
    <row r="15189" s="3" customFormat="1" x14ac:dyDescent="0.3"/>
    <row r="15190" s="3" customFormat="1" x14ac:dyDescent="0.3"/>
    <row r="15191" s="3" customFormat="1" x14ac:dyDescent="0.3"/>
    <row r="15192" s="3" customFormat="1" x14ac:dyDescent="0.3"/>
    <row r="15193" s="3" customFormat="1" x14ac:dyDescent="0.3"/>
    <row r="15194" s="3" customFormat="1" x14ac:dyDescent="0.3"/>
    <row r="15195" s="3" customFormat="1" x14ac:dyDescent="0.3"/>
    <row r="15196" s="3" customFormat="1" x14ac:dyDescent="0.3"/>
    <row r="15197" s="3" customFormat="1" x14ac:dyDescent="0.3"/>
    <row r="15198" s="3" customFormat="1" x14ac:dyDescent="0.3"/>
    <row r="15199" s="3" customFormat="1" x14ac:dyDescent="0.3"/>
    <row r="15200" s="3" customFormat="1" x14ac:dyDescent="0.3"/>
    <row r="15201" s="3" customFormat="1" x14ac:dyDescent="0.3"/>
    <row r="15202" s="3" customFormat="1" x14ac:dyDescent="0.3"/>
    <row r="15203" s="3" customFormat="1" x14ac:dyDescent="0.3"/>
    <row r="15204" s="3" customFormat="1" x14ac:dyDescent="0.3"/>
    <row r="15205" s="3" customFormat="1" x14ac:dyDescent="0.3"/>
    <row r="15206" s="3" customFormat="1" x14ac:dyDescent="0.3"/>
    <row r="15207" s="3" customFormat="1" x14ac:dyDescent="0.3"/>
    <row r="15208" s="3" customFormat="1" x14ac:dyDescent="0.3"/>
    <row r="15209" s="3" customFormat="1" x14ac:dyDescent="0.3"/>
    <row r="15210" s="3" customFormat="1" x14ac:dyDescent="0.3"/>
    <row r="15211" s="3" customFormat="1" x14ac:dyDescent="0.3"/>
    <row r="15212" s="3" customFormat="1" x14ac:dyDescent="0.3"/>
    <row r="15213" s="3" customFormat="1" x14ac:dyDescent="0.3"/>
    <row r="15214" s="3" customFormat="1" x14ac:dyDescent="0.3"/>
    <row r="15215" s="3" customFormat="1" x14ac:dyDescent="0.3"/>
    <row r="15216" s="3" customFormat="1" x14ac:dyDescent="0.3"/>
    <row r="15217" s="3" customFormat="1" x14ac:dyDescent="0.3"/>
    <row r="15218" s="3" customFormat="1" x14ac:dyDescent="0.3"/>
    <row r="15219" s="3" customFormat="1" x14ac:dyDescent="0.3"/>
    <row r="15220" s="3" customFormat="1" x14ac:dyDescent="0.3"/>
    <row r="15221" s="3" customFormat="1" x14ac:dyDescent="0.3"/>
    <row r="15222" s="3" customFormat="1" x14ac:dyDescent="0.3"/>
    <row r="15223" s="3" customFormat="1" x14ac:dyDescent="0.3"/>
    <row r="15224" s="3" customFormat="1" x14ac:dyDescent="0.3"/>
    <row r="15225" s="3" customFormat="1" x14ac:dyDescent="0.3"/>
    <row r="15226" s="3" customFormat="1" x14ac:dyDescent="0.3"/>
    <row r="15227" s="3" customFormat="1" x14ac:dyDescent="0.3"/>
    <row r="15228" s="3" customFormat="1" x14ac:dyDescent="0.3"/>
    <row r="15229" s="3" customFormat="1" x14ac:dyDescent="0.3"/>
    <row r="15230" s="3" customFormat="1" x14ac:dyDescent="0.3"/>
    <row r="15231" s="3" customFormat="1" x14ac:dyDescent="0.3"/>
    <row r="15232" s="3" customFormat="1" x14ac:dyDescent="0.3"/>
    <row r="15233" s="3" customFormat="1" x14ac:dyDescent="0.3"/>
    <row r="15234" s="3" customFormat="1" x14ac:dyDescent="0.3"/>
    <row r="15235" s="3" customFormat="1" x14ac:dyDescent="0.3"/>
    <row r="15236" s="3" customFormat="1" x14ac:dyDescent="0.3"/>
    <row r="15237" s="3" customFormat="1" x14ac:dyDescent="0.3"/>
    <row r="15238" s="3" customFormat="1" x14ac:dyDescent="0.3"/>
    <row r="15239" s="3" customFormat="1" x14ac:dyDescent="0.3"/>
    <row r="15240" s="3" customFormat="1" x14ac:dyDescent="0.3"/>
    <row r="15241" s="3" customFormat="1" x14ac:dyDescent="0.3"/>
    <row r="15242" s="3" customFormat="1" x14ac:dyDescent="0.3"/>
    <row r="15243" s="3" customFormat="1" x14ac:dyDescent="0.3"/>
    <row r="15244" s="3" customFormat="1" x14ac:dyDescent="0.3"/>
    <row r="15245" s="3" customFormat="1" x14ac:dyDescent="0.3"/>
    <row r="15246" s="3" customFormat="1" x14ac:dyDescent="0.3"/>
    <row r="15247" s="3" customFormat="1" x14ac:dyDescent="0.3"/>
    <row r="15248" s="3" customFormat="1" x14ac:dyDescent="0.3"/>
    <row r="15249" s="3" customFormat="1" x14ac:dyDescent="0.3"/>
    <row r="15250" s="3" customFormat="1" x14ac:dyDescent="0.3"/>
    <row r="15251" s="3" customFormat="1" x14ac:dyDescent="0.3"/>
    <row r="15252" s="3" customFormat="1" x14ac:dyDescent="0.3"/>
    <row r="15253" s="3" customFormat="1" x14ac:dyDescent="0.3"/>
    <row r="15254" s="3" customFormat="1" x14ac:dyDescent="0.3"/>
    <row r="15255" s="3" customFormat="1" x14ac:dyDescent="0.3"/>
    <row r="15256" s="3" customFormat="1" x14ac:dyDescent="0.3"/>
    <row r="15257" s="3" customFormat="1" x14ac:dyDescent="0.3"/>
    <row r="15258" s="3" customFormat="1" x14ac:dyDescent="0.3"/>
    <row r="15259" s="3" customFormat="1" x14ac:dyDescent="0.3"/>
    <row r="15260" s="3" customFormat="1" x14ac:dyDescent="0.3"/>
    <row r="15261" s="3" customFormat="1" x14ac:dyDescent="0.3"/>
    <row r="15262" s="3" customFormat="1" x14ac:dyDescent="0.3"/>
    <row r="15263" s="3" customFormat="1" x14ac:dyDescent="0.3"/>
    <row r="15264" s="3" customFormat="1" x14ac:dyDescent="0.3"/>
    <row r="15265" s="3" customFormat="1" x14ac:dyDescent="0.3"/>
    <row r="15266" s="3" customFormat="1" x14ac:dyDescent="0.3"/>
    <row r="15267" s="3" customFormat="1" x14ac:dyDescent="0.3"/>
    <row r="15268" s="3" customFormat="1" x14ac:dyDescent="0.3"/>
    <row r="15269" s="3" customFormat="1" x14ac:dyDescent="0.3"/>
    <row r="15270" s="3" customFormat="1" x14ac:dyDescent="0.3"/>
    <row r="15271" s="3" customFormat="1" x14ac:dyDescent="0.3"/>
    <row r="15272" s="3" customFormat="1" x14ac:dyDescent="0.3"/>
    <row r="15273" s="3" customFormat="1" x14ac:dyDescent="0.3"/>
    <row r="15274" s="3" customFormat="1" x14ac:dyDescent="0.3"/>
    <row r="15275" s="3" customFormat="1" x14ac:dyDescent="0.3"/>
    <row r="15276" s="3" customFormat="1" x14ac:dyDescent="0.3"/>
    <row r="15277" s="3" customFormat="1" x14ac:dyDescent="0.3"/>
    <row r="15278" s="3" customFormat="1" x14ac:dyDescent="0.3"/>
    <row r="15279" s="3" customFormat="1" x14ac:dyDescent="0.3"/>
    <row r="15280" s="3" customFormat="1" x14ac:dyDescent="0.3"/>
    <row r="15281" s="3" customFormat="1" x14ac:dyDescent="0.3"/>
    <row r="15282" s="3" customFormat="1" x14ac:dyDescent="0.3"/>
    <row r="15283" s="3" customFormat="1" x14ac:dyDescent="0.3"/>
    <row r="15284" s="3" customFormat="1" x14ac:dyDescent="0.3"/>
    <row r="15285" s="3" customFormat="1" x14ac:dyDescent="0.3"/>
    <row r="15286" s="3" customFormat="1" x14ac:dyDescent="0.3"/>
    <row r="15287" s="3" customFormat="1" x14ac:dyDescent="0.3"/>
    <row r="15288" s="3" customFormat="1" x14ac:dyDescent="0.3"/>
    <row r="15289" s="3" customFormat="1" x14ac:dyDescent="0.3"/>
    <row r="15290" s="3" customFormat="1" x14ac:dyDescent="0.3"/>
    <row r="15291" s="3" customFormat="1" x14ac:dyDescent="0.3"/>
    <row r="15292" s="3" customFormat="1" x14ac:dyDescent="0.3"/>
    <row r="15293" s="3" customFormat="1" x14ac:dyDescent="0.3"/>
    <row r="15294" s="3" customFormat="1" x14ac:dyDescent="0.3"/>
    <row r="15295" s="3" customFormat="1" x14ac:dyDescent="0.3"/>
    <row r="15296" s="3" customFormat="1" x14ac:dyDescent="0.3"/>
    <row r="15297" s="3" customFormat="1" x14ac:dyDescent="0.3"/>
    <row r="15298" s="3" customFormat="1" x14ac:dyDescent="0.3"/>
    <row r="15299" s="3" customFormat="1" x14ac:dyDescent="0.3"/>
    <row r="15300" s="3" customFormat="1" x14ac:dyDescent="0.3"/>
    <row r="15301" s="3" customFormat="1" x14ac:dyDescent="0.3"/>
    <row r="15302" s="3" customFormat="1" x14ac:dyDescent="0.3"/>
    <row r="15303" s="3" customFormat="1" x14ac:dyDescent="0.3"/>
    <row r="15304" s="3" customFormat="1" x14ac:dyDescent="0.3"/>
    <row r="15305" s="3" customFormat="1" x14ac:dyDescent="0.3"/>
    <row r="15306" s="3" customFormat="1" x14ac:dyDescent="0.3"/>
    <row r="15307" s="3" customFormat="1" x14ac:dyDescent="0.3"/>
    <row r="15308" s="3" customFormat="1" x14ac:dyDescent="0.3"/>
    <row r="15309" s="3" customFormat="1" x14ac:dyDescent="0.3"/>
    <row r="15310" s="3" customFormat="1" x14ac:dyDescent="0.3"/>
    <row r="15311" s="3" customFormat="1" x14ac:dyDescent="0.3"/>
    <row r="15312" s="3" customFormat="1" x14ac:dyDescent="0.3"/>
    <row r="15313" s="3" customFormat="1" x14ac:dyDescent="0.3"/>
    <row r="15314" s="3" customFormat="1" x14ac:dyDescent="0.3"/>
    <row r="15315" s="3" customFormat="1" x14ac:dyDescent="0.3"/>
    <row r="15316" s="3" customFormat="1" x14ac:dyDescent="0.3"/>
    <row r="15317" s="3" customFormat="1" x14ac:dyDescent="0.3"/>
    <row r="15318" s="3" customFormat="1" x14ac:dyDescent="0.3"/>
    <row r="15319" s="3" customFormat="1" x14ac:dyDescent="0.3"/>
    <row r="15320" s="3" customFormat="1" x14ac:dyDescent="0.3"/>
    <row r="15321" s="3" customFormat="1" x14ac:dyDescent="0.3"/>
    <row r="15322" s="3" customFormat="1" x14ac:dyDescent="0.3"/>
    <row r="15323" s="3" customFormat="1" x14ac:dyDescent="0.3"/>
    <row r="15324" s="3" customFormat="1" x14ac:dyDescent="0.3"/>
    <row r="15325" s="3" customFormat="1" x14ac:dyDescent="0.3"/>
    <row r="15326" s="3" customFormat="1" x14ac:dyDescent="0.3"/>
    <row r="15327" s="3" customFormat="1" x14ac:dyDescent="0.3"/>
    <row r="15328" s="3" customFormat="1" x14ac:dyDescent="0.3"/>
    <row r="15329" s="3" customFormat="1" x14ac:dyDescent="0.3"/>
    <row r="15330" s="3" customFormat="1" x14ac:dyDescent="0.3"/>
    <row r="15331" s="3" customFormat="1" x14ac:dyDescent="0.3"/>
    <row r="15332" s="3" customFormat="1" x14ac:dyDescent="0.3"/>
    <row r="15333" s="3" customFormat="1" x14ac:dyDescent="0.3"/>
    <row r="15334" s="3" customFormat="1" x14ac:dyDescent="0.3"/>
    <row r="15335" s="3" customFormat="1" x14ac:dyDescent="0.3"/>
    <row r="15336" s="3" customFormat="1" x14ac:dyDescent="0.3"/>
    <row r="15337" s="3" customFormat="1" x14ac:dyDescent="0.3"/>
    <row r="15338" s="3" customFormat="1" x14ac:dyDescent="0.3"/>
    <row r="15339" s="3" customFormat="1" x14ac:dyDescent="0.3"/>
    <row r="15340" s="3" customFormat="1" x14ac:dyDescent="0.3"/>
    <row r="15341" s="3" customFormat="1" x14ac:dyDescent="0.3"/>
    <row r="15342" s="3" customFormat="1" x14ac:dyDescent="0.3"/>
    <row r="15343" s="3" customFormat="1" x14ac:dyDescent="0.3"/>
    <row r="15344" s="3" customFormat="1" x14ac:dyDescent="0.3"/>
    <row r="15345" s="3" customFormat="1" x14ac:dyDescent="0.3"/>
    <row r="15346" s="3" customFormat="1" x14ac:dyDescent="0.3"/>
    <row r="15347" s="3" customFormat="1" x14ac:dyDescent="0.3"/>
    <row r="15348" s="3" customFormat="1" x14ac:dyDescent="0.3"/>
    <row r="15349" s="3" customFormat="1" x14ac:dyDescent="0.3"/>
    <row r="15350" s="3" customFormat="1" x14ac:dyDescent="0.3"/>
    <row r="15351" s="3" customFormat="1" x14ac:dyDescent="0.3"/>
    <row r="15352" s="3" customFormat="1" x14ac:dyDescent="0.3"/>
    <row r="15353" s="3" customFormat="1" x14ac:dyDescent="0.3"/>
    <row r="15354" s="3" customFormat="1" x14ac:dyDescent="0.3"/>
    <row r="15355" s="3" customFormat="1" x14ac:dyDescent="0.3"/>
    <row r="15356" s="3" customFormat="1" x14ac:dyDescent="0.3"/>
    <row r="15357" s="3" customFormat="1" x14ac:dyDescent="0.3"/>
    <row r="15358" s="3" customFormat="1" x14ac:dyDescent="0.3"/>
    <row r="15359" s="3" customFormat="1" x14ac:dyDescent="0.3"/>
    <row r="15360" s="3" customFormat="1" x14ac:dyDescent="0.3"/>
    <row r="15361" s="3" customFormat="1" x14ac:dyDescent="0.3"/>
    <row r="15362" s="3" customFormat="1" x14ac:dyDescent="0.3"/>
    <row r="15363" s="3" customFormat="1" x14ac:dyDescent="0.3"/>
    <row r="15364" s="3" customFormat="1" x14ac:dyDescent="0.3"/>
    <row r="15365" s="3" customFormat="1" x14ac:dyDescent="0.3"/>
    <row r="15366" s="3" customFormat="1" x14ac:dyDescent="0.3"/>
    <row r="15367" s="3" customFormat="1" x14ac:dyDescent="0.3"/>
    <row r="15368" s="3" customFormat="1" x14ac:dyDescent="0.3"/>
    <row r="15369" s="3" customFormat="1" x14ac:dyDescent="0.3"/>
    <row r="15370" s="3" customFormat="1" x14ac:dyDescent="0.3"/>
    <row r="15371" s="3" customFormat="1" x14ac:dyDescent="0.3"/>
    <row r="15372" s="3" customFormat="1" x14ac:dyDescent="0.3"/>
    <row r="15373" s="3" customFormat="1" x14ac:dyDescent="0.3"/>
    <row r="15374" s="3" customFormat="1" x14ac:dyDescent="0.3"/>
    <row r="15375" s="3" customFormat="1" x14ac:dyDescent="0.3"/>
    <row r="15376" s="3" customFormat="1" x14ac:dyDescent="0.3"/>
    <row r="15377" s="3" customFormat="1" x14ac:dyDescent="0.3"/>
    <row r="15378" s="3" customFormat="1" x14ac:dyDescent="0.3"/>
    <row r="15379" s="3" customFormat="1" x14ac:dyDescent="0.3"/>
    <row r="15380" s="3" customFormat="1" x14ac:dyDescent="0.3"/>
    <row r="15381" s="3" customFormat="1" x14ac:dyDescent="0.3"/>
    <row r="15382" s="3" customFormat="1" x14ac:dyDescent="0.3"/>
    <row r="15383" s="3" customFormat="1" x14ac:dyDescent="0.3"/>
    <row r="15384" s="3" customFormat="1" x14ac:dyDescent="0.3"/>
    <row r="15385" s="3" customFormat="1" x14ac:dyDescent="0.3"/>
    <row r="15386" s="3" customFormat="1" x14ac:dyDescent="0.3"/>
    <row r="15387" s="3" customFormat="1" x14ac:dyDescent="0.3"/>
    <row r="15388" s="3" customFormat="1" x14ac:dyDescent="0.3"/>
    <row r="15389" s="3" customFormat="1" x14ac:dyDescent="0.3"/>
    <row r="15390" s="3" customFormat="1" x14ac:dyDescent="0.3"/>
    <row r="15391" s="3" customFormat="1" x14ac:dyDescent="0.3"/>
    <row r="15392" s="3" customFormat="1" x14ac:dyDescent="0.3"/>
    <row r="15393" s="3" customFormat="1" x14ac:dyDescent="0.3"/>
    <row r="15394" s="3" customFormat="1" x14ac:dyDescent="0.3"/>
    <row r="15395" s="3" customFormat="1" x14ac:dyDescent="0.3"/>
    <row r="15396" s="3" customFormat="1" x14ac:dyDescent="0.3"/>
    <row r="15397" s="3" customFormat="1" x14ac:dyDescent="0.3"/>
    <row r="15398" s="3" customFormat="1" x14ac:dyDescent="0.3"/>
    <row r="15399" s="3" customFormat="1" x14ac:dyDescent="0.3"/>
    <row r="15400" s="3" customFormat="1" x14ac:dyDescent="0.3"/>
    <row r="15401" s="3" customFormat="1" x14ac:dyDescent="0.3"/>
    <row r="15402" s="3" customFormat="1" x14ac:dyDescent="0.3"/>
    <row r="15403" s="3" customFormat="1" x14ac:dyDescent="0.3"/>
    <row r="15404" s="3" customFormat="1" x14ac:dyDescent="0.3"/>
    <row r="15405" s="3" customFormat="1" x14ac:dyDescent="0.3"/>
    <row r="15406" s="3" customFormat="1" x14ac:dyDescent="0.3"/>
    <row r="15407" s="3" customFormat="1" x14ac:dyDescent="0.3"/>
    <row r="15408" s="3" customFormat="1" x14ac:dyDescent="0.3"/>
    <row r="15409" s="3" customFormat="1" x14ac:dyDescent="0.3"/>
    <row r="15410" s="3" customFormat="1" x14ac:dyDescent="0.3"/>
    <row r="15411" s="3" customFormat="1" x14ac:dyDescent="0.3"/>
    <row r="15412" s="3" customFormat="1" x14ac:dyDescent="0.3"/>
    <row r="15413" s="3" customFormat="1" x14ac:dyDescent="0.3"/>
    <row r="15414" s="3" customFormat="1" x14ac:dyDescent="0.3"/>
    <row r="15415" s="3" customFormat="1" x14ac:dyDescent="0.3"/>
    <row r="15416" s="3" customFormat="1" x14ac:dyDescent="0.3"/>
    <row r="15417" s="3" customFormat="1" x14ac:dyDescent="0.3"/>
    <row r="15418" s="3" customFormat="1" x14ac:dyDescent="0.3"/>
    <row r="15419" s="3" customFormat="1" x14ac:dyDescent="0.3"/>
    <row r="15420" s="3" customFormat="1" x14ac:dyDescent="0.3"/>
    <row r="15421" s="3" customFormat="1" x14ac:dyDescent="0.3"/>
    <row r="15422" s="3" customFormat="1" x14ac:dyDescent="0.3"/>
    <row r="15423" s="3" customFormat="1" x14ac:dyDescent="0.3"/>
    <row r="15424" s="3" customFormat="1" x14ac:dyDescent="0.3"/>
    <row r="15425" s="3" customFormat="1" x14ac:dyDescent="0.3"/>
    <row r="15426" s="3" customFormat="1" x14ac:dyDescent="0.3"/>
    <row r="15427" s="3" customFormat="1" x14ac:dyDescent="0.3"/>
    <row r="15428" s="3" customFormat="1" x14ac:dyDescent="0.3"/>
    <row r="15429" s="3" customFormat="1" x14ac:dyDescent="0.3"/>
    <row r="15430" s="3" customFormat="1" x14ac:dyDescent="0.3"/>
    <row r="15431" s="3" customFormat="1" x14ac:dyDescent="0.3"/>
    <row r="15432" s="3" customFormat="1" x14ac:dyDescent="0.3"/>
    <row r="15433" s="3" customFormat="1" x14ac:dyDescent="0.3"/>
    <row r="15434" s="3" customFormat="1" x14ac:dyDescent="0.3"/>
    <row r="15435" s="3" customFormat="1" x14ac:dyDescent="0.3"/>
    <row r="15436" s="3" customFormat="1" x14ac:dyDescent="0.3"/>
    <row r="15437" s="3" customFormat="1" x14ac:dyDescent="0.3"/>
    <row r="15438" s="3" customFormat="1" x14ac:dyDescent="0.3"/>
    <row r="15439" s="3" customFormat="1" x14ac:dyDescent="0.3"/>
    <row r="15440" s="3" customFormat="1" x14ac:dyDescent="0.3"/>
    <row r="15441" s="3" customFormat="1" x14ac:dyDescent="0.3"/>
    <row r="15442" s="3" customFormat="1" x14ac:dyDescent="0.3"/>
    <row r="15443" s="3" customFormat="1" x14ac:dyDescent="0.3"/>
    <row r="15444" s="3" customFormat="1" x14ac:dyDescent="0.3"/>
    <row r="15445" s="3" customFormat="1" x14ac:dyDescent="0.3"/>
    <row r="15446" s="3" customFormat="1" x14ac:dyDescent="0.3"/>
    <row r="15447" s="3" customFormat="1" x14ac:dyDescent="0.3"/>
    <row r="15448" s="3" customFormat="1" x14ac:dyDescent="0.3"/>
    <row r="15449" s="3" customFormat="1" x14ac:dyDescent="0.3"/>
    <row r="15450" s="3" customFormat="1" x14ac:dyDescent="0.3"/>
    <row r="15451" s="3" customFormat="1" x14ac:dyDescent="0.3"/>
    <row r="15452" s="3" customFormat="1" x14ac:dyDescent="0.3"/>
    <row r="15453" s="3" customFormat="1" x14ac:dyDescent="0.3"/>
    <row r="15454" s="3" customFormat="1" x14ac:dyDescent="0.3"/>
    <row r="15455" s="3" customFormat="1" x14ac:dyDescent="0.3"/>
    <row r="15456" s="3" customFormat="1" x14ac:dyDescent="0.3"/>
    <row r="15457" s="3" customFormat="1" x14ac:dyDescent="0.3"/>
    <row r="15458" s="3" customFormat="1" x14ac:dyDescent="0.3"/>
    <row r="15459" s="3" customFormat="1" x14ac:dyDescent="0.3"/>
    <row r="15460" s="3" customFormat="1" x14ac:dyDescent="0.3"/>
    <row r="15461" s="3" customFormat="1" x14ac:dyDescent="0.3"/>
    <row r="15462" s="3" customFormat="1" x14ac:dyDescent="0.3"/>
    <row r="15463" s="3" customFormat="1" x14ac:dyDescent="0.3"/>
    <row r="15464" s="3" customFormat="1" x14ac:dyDescent="0.3"/>
    <row r="15465" s="3" customFormat="1" x14ac:dyDescent="0.3"/>
    <row r="15466" s="3" customFormat="1" x14ac:dyDescent="0.3"/>
    <row r="15467" s="3" customFormat="1" x14ac:dyDescent="0.3"/>
    <row r="15468" s="3" customFormat="1" x14ac:dyDescent="0.3"/>
    <row r="15469" s="3" customFormat="1" x14ac:dyDescent="0.3"/>
    <row r="15470" s="3" customFormat="1" x14ac:dyDescent="0.3"/>
    <row r="15471" s="3" customFormat="1" x14ac:dyDescent="0.3"/>
    <row r="15472" s="3" customFormat="1" x14ac:dyDescent="0.3"/>
    <row r="15473" s="3" customFormat="1" x14ac:dyDescent="0.3"/>
    <row r="15474" s="3" customFormat="1" x14ac:dyDescent="0.3"/>
    <row r="15475" s="3" customFormat="1" x14ac:dyDescent="0.3"/>
    <row r="15476" s="3" customFormat="1" x14ac:dyDescent="0.3"/>
    <row r="15477" s="3" customFormat="1" x14ac:dyDescent="0.3"/>
    <row r="15478" s="3" customFormat="1" x14ac:dyDescent="0.3"/>
    <row r="15479" s="3" customFormat="1" x14ac:dyDescent="0.3"/>
    <row r="15480" s="3" customFormat="1" x14ac:dyDescent="0.3"/>
    <row r="15481" s="3" customFormat="1" x14ac:dyDescent="0.3"/>
    <row r="15482" s="3" customFormat="1" x14ac:dyDescent="0.3"/>
    <row r="15483" s="3" customFormat="1" x14ac:dyDescent="0.3"/>
    <row r="15484" s="3" customFormat="1" x14ac:dyDescent="0.3"/>
    <row r="15485" s="3" customFormat="1" x14ac:dyDescent="0.3"/>
    <row r="15486" s="3" customFormat="1" x14ac:dyDescent="0.3"/>
    <row r="15487" s="3" customFormat="1" x14ac:dyDescent="0.3"/>
    <row r="15488" s="3" customFormat="1" x14ac:dyDescent="0.3"/>
    <row r="15489" s="3" customFormat="1" x14ac:dyDescent="0.3"/>
    <row r="15490" s="3" customFormat="1" x14ac:dyDescent="0.3"/>
    <row r="15491" s="3" customFormat="1" x14ac:dyDescent="0.3"/>
    <row r="15492" s="3" customFormat="1" x14ac:dyDescent="0.3"/>
    <row r="15493" s="3" customFormat="1" x14ac:dyDescent="0.3"/>
    <row r="15494" s="3" customFormat="1" x14ac:dyDescent="0.3"/>
    <row r="15495" s="3" customFormat="1" x14ac:dyDescent="0.3"/>
    <row r="15496" s="3" customFormat="1" x14ac:dyDescent="0.3"/>
    <row r="15497" s="3" customFormat="1" x14ac:dyDescent="0.3"/>
    <row r="15498" s="3" customFormat="1" x14ac:dyDescent="0.3"/>
    <row r="15499" s="3" customFormat="1" x14ac:dyDescent="0.3"/>
    <row r="15500" s="3" customFormat="1" x14ac:dyDescent="0.3"/>
    <row r="15501" s="3" customFormat="1" x14ac:dyDescent="0.3"/>
    <row r="15502" s="3" customFormat="1" x14ac:dyDescent="0.3"/>
    <row r="15503" s="3" customFormat="1" x14ac:dyDescent="0.3"/>
    <row r="15504" s="3" customFormat="1" x14ac:dyDescent="0.3"/>
    <row r="15505" s="3" customFormat="1" x14ac:dyDescent="0.3"/>
    <row r="15506" s="3" customFormat="1" x14ac:dyDescent="0.3"/>
    <row r="15507" s="3" customFormat="1" x14ac:dyDescent="0.3"/>
    <row r="15508" s="3" customFormat="1" x14ac:dyDescent="0.3"/>
    <row r="15509" s="3" customFormat="1" x14ac:dyDescent="0.3"/>
    <row r="15510" s="3" customFormat="1" x14ac:dyDescent="0.3"/>
    <row r="15511" s="3" customFormat="1" x14ac:dyDescent="0.3"/>
    <row r="15512" s="3" customFormat="1" x14ac:dyDescent="0.3"/>
    <row r="15513" s="3" customFormat="1" x14ac:dyDescent="0.3"/>
    <row r="15514" s="3" customFormat="1" x14ac:dyDescent="0.3"/>
    <row r="15515" s="3" customFormat="1" x14ac:dyDescent="0.3"/>
    <row r="15516" s="3" customFormat="1" x14ac:dyDescent="0.3"/>
    <row r="15517" s="3" customFormat="1" x14ac:dyDescent="0.3"/>
    <row r="15518" s="3" customFormat="1" x14ac:dyDescent="0.3"/>
    <row r="15519" s="3" customFormat="1" x14ac:dyDescent="0.3"/>
    <row r="15520" s="3" customFormat="1" x14ac:dyDescent="0.3"/>
    <row r="15521" s="3" customFormat="1" x14ac:dyDescent="0.3"/>
    <row r="15522" s="3" customFormat="1" x14ac:dyDescent="0.3"/>
    <row r="15523" s="3" customFormat="1" x14ac:dyDescent="0.3"/>
    <row r="15524" s="3" customFormat="1" x14ac:dyDescent="0.3"/>
    <row r="15525" s="3" customFormat="1" x14ac:dyDescent="0.3"/>
    <row r="15526" s="3" customFormat="1" x14ac:dyDescent="0.3"/>
    <row r="15527" s="3" customFormat="1" x14ac:dyDescent="0.3"/>
    <row r="15528" s="3" customFormat="1" x14ac:dyDescent="0.3"/>
    <row r="15529" s="3" customFormat="1" x14ac:dyDescent="0.3"/>
    <row r="15530" s="3" customFormat="1" x14ac:dyDescent="0.3"/>
    <row r="15531" s="3" customFormat="1" x14ac:dyDescent="0.3"/>
    <row r="15532" s="3" customFormat="1" x14ac:dyDescent="0.3"/>
    <row r="15533" s="3" customFormat="1" x14ac:dyDescent="0.3"/>
    <row r="15534" s="3" customFormat="1" x14ac:dyDescent="0.3"/>
    <row r="15535" s="3" customFormat="1" x14ac:dyDescent="0.3"/>
    <row r="15536" s="3" customFormat="1" x14ac:dyDescent="0.3"/>
    <row r="15537" s="3" customFormat="1" x14ac:dyDescent="0.3"/>
    <row r="15538" s="3" customFormat="1" x14ac:dyDescent="0.3"/>
    <row r="15539" s="3" customFormat="1" x14ac:dyDescent="0.3"/>
    <row r="15540" s="3" customFormat="1" x14ac:dyDescent="0.3"/>
    <row r="15541" s="3" customFormat="1" x14ac:dyDescent="0.3"/>
    <row r="15542" s="3" customFormat="1" x14ac:dyDescent="0.3"/>
    <row r="15543" s="3" customFormat="1" x14ac:dyDescent="0.3"/>
    <row r="15544" s="3" customFormat="1" x14ac:dyDescent="0.3"/>
    <row r="15545" s="3" customFormat="1" x14ac:dyDescent="0.3"/>
    <row r="15546" s="3" customFormat="1" x14ac:dyDescent="0.3"/>
    <row r="15547" s="3" customFormat="1" x14ac:dyDescent="0.3"/>
    <row r="15548" s="3" customFormat="1" x14ac:dyDescent="0.3"/>
    <row r="15549" s="3" customFormat="1" x14ac:dyDescent="0.3"/>
    <row r="15550" s="3" customFormat="1" x14ac:dyDescent="0.3"/>
    <row r="15551" s="3" customFormat="1" x14ac:dyDescent="0.3"/>
    <row r="15552" s="3" customFormat="1" x14ac:dyDescent="0.3"/>
    <row r="15553" s="3" customFormat="1" x14ac:dyDescent="0.3"/>
    <row r="15554" s="3" customFormat="1" x14ac:dyDescent="0.3"/>
    <row r="15555" s="3" customFormat="1" x14ac:dyDescent="0.3"/>
    <row r="15556" s="3" customFormat="1" x14ac:dyDescent="0.3"/>
    <row r="15557" s="3" customFormat="1" x14ac:dyDescent="0.3"/>
    <row r="15558" s="3" customFormat="1" x14ac:dyDescent="0.3"/>
    <row r="15559" s="3" customFormat="1" x14ac:dyDescent="0.3"/>
    <row r="15560" s="3" customFormat="1" x14ac:dyDescent="0.3"/>
    <row r="15561" s="3" customFormat="1" x14ac:dyDescent="0.3"/>
    <row r="15562" s="3" customFormat="1" x14ac:dyDescent="0.3"/>
    <row r="15563" s="3" customFormat="1" x14ac:dyDescent="0.3"/>
    <row r="15564" s="3" customFormat="1" x14ac:dyDescent="0.3"/>
    <row r="15565" s="3" customFormat="1" x14ac:dyDescent="0.3"/>
    <row r="15566" s="3" customFormat="1" x14ac:dyDescent="0.3"/>
    <row r="15567" s="3" customFormat="1" x14ac:dyDescent="0.3"/>
    <row r="15568" s="3" customFormat="1" x14ac:dyDescent="0.3"/>
    <row r="15569" s="3" customFormat="1" x14ac:dyDescent="0.3"/>
    <row r="15570" s="3" customFormat="1" x14ac:dyDescent="0.3"/>
    <row r="15571" s="3" customFormat="1" x14ac:dyDescent="0.3"/>
    <row r="15572" s="3" customFormat="1" x14ac:dyDescent="0.3"/>
    <row r="15573" s="3" customFormat="1" x14ac:dyDescent="0.3"/>
    <row r="15574" s="3" customFormat="1" x14ac:dyDescent="0.3"/>
    <row r="15575" s="3" customFormat="1" x14ac:dyDescent="0.3"/>
    <row r="15576" s="3" customFormat="1" x14ac:dyDescent="0.3"/>
    <row r="15577" s="3" customFormat="1" x14ac:dyDescent="0.3"/>
    <row r="15578" s="3" customFormat="1" x14ac:dyDescent="0.3"/>
    <row r="15579" s="3" customFormat="1" x14ac:dyDescent="0.3"/>
    <row r="15580" s="3" customFormat="1" x14ac:dyDescent="0.3"/>
    <row r="15581" s="3" customFormat="1" x14ac:dyDescent="0.3"/>
    <row r="15582" s="3" customFormat="1" x14ac:dyDescent="0.3"/>
    <row r="15583" s="3" customFormat="1" x14ac:dyDescent="0.3"/>
    <row r="15584" s="3" customFormat="1" x14ac:dyDescent="0.3"/>
    <row r="15585" s="3" customFormat="1" x14ac:dyDescent="0.3"/>
    <row r="15586" s="3" customFormat="1" x14ac:dyDescent="0.3"/>
    <row r="15587" s="3" customFormat="1" x14ac:dyDescent="0.3"/>
    <row r="15588" s="3" customFormat="1" x14ac:dyDescent="0.3"/>
    <row r="15589" s="3" customFormat="1" x14ac:dyDescent="0.3"/>
    <row r="15590" s="3" customFormat="1" x14ac:dyDescent="0.3"/>
    <row r="15591" s="3" customFormat="1" x14ac:dyDescent="0.3"/>
    <row r="15592" s="3" customFormat="1" x14ac:dyDescent="0.3"/>
    <row r="15593" s="3" customFormat="1" x14ac:dyDescent="0.3"/>
    <row r="15594" s="3" customFormat="1" x14ac:dyDescent="0.3"/>
    <row r="15595" s="3" customFormat="1" x14ac:dyDescent="0.3"/>
    <row r="15596" s="3" customFormat="1" x14ac:dyDescent="0.3"/>
    <row r="15597" s="3" customFormat="1" x14ac:dyDescent="0.3"/>
    <row r="15598" s="3" customFormat="1" x14ac:dyDescent="0.3"/>
    <row r="15599" s="3" customFormat="1" x14ac:dyDescent="0.3"/>
    <row r="15600" s="3" customFormat="1" x14ac:dyDescent="0.3"/>
    <row r="15601" s="3" customFormat="1" x14ac:dyDescent="0.3"/>
    <row r="15602" s="3" customFormat="1" x14ac:dyDescent="0.3"/>
    <row r="15603" s="3" customFormat="1" x14ac:dyDescent="0.3"/>
    <row r="15604" s="3" customFormat="1" x14ac:dyDescent="0.3"/>
    <row r="15605" s="3" customFormat="1" x14ac:dyDescent="0.3"/>
    <row r="15606" s="3" customFormat="1" x14ac:dyDescent="0.3"/>
    <row r="15607" s="3" customFormat="1" x14ac:dyDescent="0.3"/>
    <row r="15608" s="3" customFormat="1" x14ac:dyDescent="0.3"/>
    <row r="15609" s="3" customFormat="1" x14ac:dyDescent="0.3"/>
    <row r="15610" s="3" customFormat="1" x14ac:dyDescent="0.3"/>
    <row r="15611" s="3" customFormat="1" x14ac:dyDescent="0.3"/>
    <row r="15612" s="3" customFormat="1" x14ac:dyDescent="0.3"/>
    <row r="15613" s="3" customFormat="1" x14ac:dyDescent="0.3"/>
    <row r="15614" s="3" customFormat="1" x14ac:dyDescent="0.3"/>
    <row r="15615" s="3" customFormat="1" x14ac:dyDescent="0.3"/>
    <row r="15616" s="3" customFormat="1" x14ac:dyDescent="0.3"/>
    <row r="15617" s="3" customFormat="1" x14ac:dyDescent="0.3"/>
    <row r="15618" s="3" customFormat="1" x14ac:dyDescent="0.3"/>
    <row r="15619" s="3" customFormat="1" x14ac:dyDescent="0.3"/>
    <row r="15620" s="3" customFormat="1" x14ac:dyDescent="0.3"/>
    <row r="15621" s="3" customFormat="1" x14ac:dyDescent="0.3"/>
    <row r="15622" s="3" customFormat="1" x14ac:dyDescent="0.3"/>
    <row r="15623" s="3" customFormat="1" x14ac:dyDescent="0.3"/>
    <row r="15624" s="3" customFormat="1" x14ac:dyDescent="0.3"/>
    <row r="15625" s="3" customFormat="1" x14ac:dyDescent="0.3"/>
    <row r="15626" s="3" customFormat="1" x14ac:dyDescent="0.3"/>
    <row r="15627" s="3" customFormat="1" x14ac:dyDescent="0.3"/>
    <row r="15628" s="3" customFormat="1" x14ac:dyDescent="0.3"/>
    <row r="15629" s="3" customFormat="1" x14ac:dyDescent="0.3"/>
    <row r="15630" s="3" customFormat="1" x14ac:dyDescent="0.3"/>
    <row r="15631" s="3" customFormat="1" x14ac:dyDescent="0.3"/>
    <row r="15632" s="3" customFormat="1" x14ac:dyDescent="0.3"/>
    <row r="15633" s="3" customFormat="1" x14ac:dyDescent="0.3"/>
    <row r="15634" s="3" customFormat="1" x14ac:dyDescent="0.3"/>
    <row r="15635" s="3" customFormat="1" x14ac:dyDescent="0.3"/>
    <row r="15636" s="3" customFormat="1" x14ac:dyDescent="0.3"/>
    <row r="15637" s="3" customFormat="1" x14ac:dyDescent="0.3"/>
    <row r="15638" s="3" customFormat="1" x14ac:dyDescent="0.3"/>
    <row r="15639" s="3" customFormat="1" x14ac:dyDescent="0.3"/>
    <row r="15640" s="3" customFormat="1" x14ac:dyDescent="0.3"/>
    <row r="15641" s="3" customFormat="1" x14ac:dyDescent="0.3"/>
    <row r="15642" s="3" customFormat="1" x14ac:dyDescent="0.3"/>
    <row r="15643" s="3" customFormat="1" x14ac:dyDescent="0.3"/>
    <row r="15644" s="3" customFormat="1" x14ac:dyDescent="0.3"/>
    <row r="15645" s="3" customFormat="1" x14ac:dyDescent="0.3"/>
    <row r="15646" s="3" customFormat="1" x14ac:dyDescent="0.3"/>
    <row r="15647" s="3" customFormat="1" x14ac:dyDescent="0.3"/>
    <row r="15648" s="3" customFormat="1" x14ac:dyDescent="0.3"/>
    <row r="15649" s="3" customFormat="1" x14ac:dyDescent="0.3"/>
    <row r="15650" s="3" customFormat="1" x14ac:dyDescent="0.3"/>
    <row r="15651" s="3" customFormat="1" x14ac:dyDescent="0.3"/>
    <row r="15652" s="3" customFormat="1" x14ac:dyDescent="0.3"/>
    <row r="15653" s="3" customFormat="1" x14ac:dyDescent="0.3"/>
    <row r="15654" s="3" customFormat="1" x14ac:dyDescent="0.3"/>
    <row r="15655" s="3" customFormat="1" x14ac:dyDescent="0.3"/>
    <row r="15656" s="3" customFormat="1" x14ac:dyDescent="0.3"/>
    <row r="15657" s="3" customFormat="1" x14ac:dyDescent="0.3"/>
    <row r="15658" s="3" customFormat="1" x14ac:dyDescent="0.3"/>
    <row r="15659" s="3" customFormat="1" x14ac:dyDescent="0.3"/>
    <row r="15660" s="3" customFormat="1" x14ac:dyDescent="0.3"/>
    <row r="15661" s="3" customFormat="1" x14ac:dyDescent="0.3"/>
    <row r="15662" s="3" customFormat="1" x14ac:dyDescent="0.3"/>
    <row r="15663" s="3" customFormat="1" x14ac:dyDescent="0.3"/>
    <row r="15664" s="3" customFormat="1" x14ac:dyDescent="0.3"/>
    <row r="15665" s="3" customFormat="1" x14ac:dyDescent="0.3"/>
    <row r="15666" s="3" customFormat="1" x14ac:dyDescent="0.3"/>
    <row r="15667" s="3" customFormat="1" x14ac:dyDescent="0.3"/>
    <row r="15668" s="3" customFormat="1" x14ac:dyDescent="0.3"/>
    <row r="15669" s="3" customFormat="1" x14ac:dyDescent="0.3"/>
    <row r="15670" s="3" customFormat="1" x14ac:dyDescent="0.3"/>
    <row r="15671" s="3" customFormat="1" x14ac:dyDescent="0.3"/>
    <row r="15672" s="3" customFormat="1" x14ac:dyDescent="0.3"/>
    <row r="15673" s="3" customFormat="1" x14ac:dyDescent="0.3"/>
    <row r="15674" s="3" customFormat="1" x14ac:dyDescent="0.3"/>
    <row r="15675" s="3" customFormat="1" x14ac:dyDescent="0.3"/>
    <row r="15676" s="3" customFormat="1" x14ac:dyDescent="0.3"/>
    <row r="15677" s="3" customFormat="1" x14ac:dyDescent="0.3"/>
    <row r="15678" s="3" customFormat="1" x14ac:dyDescent="0.3"/>
    <row r="15679" s="3" customFormat="1" x14ac:dyDescent="0.3"/>
    <row r="15680" s="3" customFormat="1" x14ac:dyDescent="0.3"/>
    <row r="15681" s="3" customFormat="1" x14ac:dyDescent="0.3"/>
    <row r="15682" s="3" customFormat="1" x14ac:dyDescent="0.3"/>
    <row r="15683" s="3" customFormat="1" x14ac:dyDescent="0.3"/>
    <row r="15684" s="3" customFormat="1" x14ac:dyDescent="0.3"/>
    <row r="15685" s="3" customFormat="1" x14ac:dyDescent="0.3"/>
    <row r="15686" s="3" customFormat="1" x14ac:dyDescent="0.3"/>
    <row r="15687" s="3" customFormat="1" x14ac:dyDescent="0.3"/>
    <row r="15688" s="3" customFormat="1" x14ac:dyDescent="0.3"/>
    <row r="15689" s="3" customFormat="1" x14ac:dyDescent="0.3"/>
    <row r="15690" s="3" customFormat="1" x14ac:dyDescent="0.3"/>
    <row r="15691" s="3" customFormat="1" x14ac:dyDescent="0.3"/>
    <row r="15692" s="3" customFormat="1" x14ac:dyDescent="0.3"/>
    <row r="15693" s="3" customFormat="1" x14ac:dyDescent="0.3"/>
    <row r="15694" s="3" customFormat="1" x14ac:dyDescent="0.3"/>
    <row r="15695" s="3" customFormat="1" x14ac:dyDescent="0.3"/>
    <row r="15696" s="3" customFormat="1" x14ac:dyDescent="0.3"/>
    <row r="15697" s="3" customFormat="1" x14ac:dyDescent="0.3"/>
    <row r="15698" s="3" customFormat="1" x14ac:dyDescent="0.3"/>
    <row r="15699" s="3" customFormat="1" x14ac:dyDescent="0.3"/>
    <row r="15700" s="3" customFormat="1" x14ac:dyDescent="0.3"/>
    <row r="15701" s="3" customFormat="1" x14ac:dyDescent="0.3"/>
    <row r="15702" s="3" customFormat="1" x14ac:dyDescent="0.3"/>
    <row r="15703" s="3" customFormat="1" x14ac:dyDescent="0.3"/>
    <row r="15704" s="3" customFormat="1" x14ac:dyDescent="0.3"/>
    <row r="15705" s="3" customFormat="1" x14ac:dyDescent="0.3"/>
    <row r="15706" s="3" customFormat="1" x14ac:dyDescent="0.3"/>
    <row r="15707" s="3" customFormat="1" x14ac:dyDescent="0.3"/>
    <row r="15708" s="3" customFormat="1" x14ac:dyDescent="0.3"/>
    <row r="15709" s="3" customFormat="1" x14ac:dyDescent="0.3"/>
    <row r="15710" s="3" customFormat="1" x14ac:dyDescent="0.3"/>
    <row r="15711" s="3" customFormat="1" x14ac:dyDescent="0.3"/>
    <row r="15712" s="3" customFormat="1" x14ac:dyDescent="0.3"/>
    <row r="15713" s="3" customFormat="1" x14ac:dyDescent="0.3"/>
    <row r="15714" s="3" customFormat="1" x14ac:dyDescent="0.3"/>
    <row r="15715" s="3" customFormat="1" x14ac:dyDescent="0.3"/>
    <row r="15716" s="3" customFormat="1" x14ac:dyDescent="0.3"/>
    <row r="15717" s="3" customFormat="1" x14ac:dyDescent="0.3"/>
    <row r="15718" s="3" customFormat="1" x14ac:dyDescent="0.3"/>
    <row r="15719" s="3" customFormat="1" x14ac:dyDescent="0.3"/>
    <row r="15720" s="3" customFormat="1" x14ac:dyDescent="0.3"/>
    <row r="15721" s="3" customFormat="1" x14ac:dyDescent="0.3"/>
    <row r="15722" s="3" customFormat="1" x14ac:dyDescent="0.3"/>
    <row r="15723" s="3" customFormat="1" x14ac:dyDescent="0.3"/>
    <row r="15724" s="3" customFormat="1" x14ac:dyDescent="0.3"/>
    <row r="15725" s="3" customFormat="1" x14ac:dyDescent="0.3"/>
    <row r="15726" s="3" customFormat="1" x14ac:dyDescent="0.3"/>
    <row r="15727" s="3" customFormat="1" x14ac:dyDescent="0.3"/>
    <row r="15728" s="3" customFormat="1" x14ac:dyDescent="0.3"/>
    <row r="15729" s="3" customFormat="1" x14ac:dyDescent="0.3"/>
    <row r="15730" s="3" customFormat="1" x14ac:dyDescent="0.3"/>
    <row r="15731" s="3" customFormat="1" x14ac:dyDescent="0.3"/>
    <row r="15732" s="3" customFormat="1" x14ac:dyDescent="0.3"/>
    <row r="15733" s="3" customFormat="1" x14ac:dyDescent="0.3"/>
    <row r="15734" s="3" customFormat="1" x14ac:dyDescent="0.3"/>
    <row r="15735" s="3" customFormat="1" x14ac:dyDescent="0.3"/>
    <row r="15736" s="3" customFormat="1" x14ac:dyDescent="0.3"/>
    <row r="15737" s="3" customFormat="1" x14ac:dyDescent="0.3"/>
    <row r="15738" s="3" customFormat="1" x14ac:dyDescent="0.3"/>
    <row r="15739" s="3" customFormat="1" x14ac:dyDescent="0.3"/>
    <row r="15740" s="3" customFormat="1" x14ac:dyDescent="0.3"/>
    <row r="15741" s="3" customFormat="1" x14ac:dyDescent="0.3"/>
    <row r="15742" s="3" customFormat="1" x14ac:dyDescent="0.3"/>
    <row r="15743" s="3" customFormat="1" x14ac:dyDescent="0.3"/>
    <row r="15744" s="3" customFormat="1" x14ac:dyDescent="0.3"/>
    <row r="15745" s="3" customFormat="1" x14ac:dyDescent="0.3"/>
    <row r="15746" s="3" customFormat="1" x14ac:dyDescent="0.3"/>
    <row r="15747" s="3" customFormat="1" x14ac:dyDescent="0.3"/>
    <row r="15748" s="3" customFormat="1" x14ac:dyDescent="0.3"/>
    <row r="15749" s="3" customFormat="1" x14ac:dyDescent="0.3"/>
    <row r="15750" s="3" customFormat="1" x14ac:dyDescent="0.3"/>
    <row r="15751" s="3" customFormat="1" x14ac:dyDescent="0.3"/>
    <row r="15752" s="3" customFormat="1" x14ac:dyDescent="0.3"/>
    <row r="15753" s="3" customFormat="1" x14ac:dyDescent="0.3"/>
    <row r="15754" s="3" customFormat="1" x14ac:dyDescent="0.3"/>
    <row r="15755" s="3" customFormat="1" x14ac:dyDescent="0.3"/>
    <row r="15756" s="3" customFormat="1" x14ac:dyDescent="0.3"/>
    <row r="15757" s="3" customFormat="1" x14ac:dyDescent="0.3"/>
    <row r="15758" s="3" customFormat="1" x14ac:dyDescent="0.3"/>
    <row r="15759" s="3" customFormat="1" x14ac:dyDescent="0.3"/>
    <row r="15760" s="3" customFormat="1" x14ac:dyDescent="0.3"/>
    <row r="15761" s="3" customFormat="1" x14ac:dyDescent="0.3"/>
    <row r="15762" s="3" customFormat="1" x14ac:dyDescent="0.3"/>
    <row r="15763" s="3" customFormat="1" x14ac:dyDescent="0.3"/>
    <row r="15764" s="3" customFormat="1" x14ac:dyDescent="0.3"/>
    <row r="15765" s="3" customFormat="1" x14ac:dyDescent="0.3"/>
    <row r="15766" s="3" customFormat="1" x14ac:dyDescent="0.3"/>
    <row r="15767" s="3" customFormat="1" x14ac:dyDescent="0.3"/>
    <row r="15768" s="3" customFormat="1" x14ac:dyDescent="0.3"/>
    <row r="15769" s="3" customFormat="1" x14ac:dyDescent="0.3"/>
    <row r="15770" s="3" customFormat="1" x14ac:dyDescent="0.3"/>
    <row r="15771" s="3" customFormat="1" x14ac:dyDescent="0.3"/>
    <row r="15772" s="3" customFormat="1" x14ac:dyDescent="0.3"/>
    <row r="15773" s="3" customFormat="1" x14ac:dyDescent="0.3"/>
    <row r="15774" s="3" customFormat="1" x14ac:dyDescent="0.3"/>
    <row r="15775" s="3" customFormat="1" x14ac:dyDescent="0.3"/>
    <row r="15776" s="3" customFormat="1" x14ac:dyDescent="0.3"/>
    <row r="15777" s="3" customFormat="1" x14ac:dyDescent="0.3"/>
    <row r="15778" s="3" customFormat="1" x14ac:dyDescent="0.3"/>
    <row r="15779" s="3" customFormat="1" x14ac:dyDescent="0.3"/>
    <row r="15780" s="3" customFormat="1" x14ac:dyDescent="0.3"/>
    <row r="15781" s="3" customFormat="1" x14ac:dyDescent="0.3"/>
    <row r="15782" s="3" customFormat="1" x14ac:dyDescent="0.3"/>
    <row r="15783" s="3" customFormat="1" x14ac:dyDescent="0.3"/>
    <row r="15784" s="3" customFormat="1" x14ac:dyDescent="0.3"/>
    <row r="15785" s="3" customFormat="1" x14ac:dyDescent="0.3"/>
    <row r="15786" s="3" customFormat="1" x14ac:dyDescent="0.3"/>
    <row r="15787" s="3" customFormat="1" x14ac:dyDescent="0.3"/>
    <row r="15788" s="3" customFormat="1" x14ac:dyDescent="0.3"/>
    <row r="15789" s="3" customFormat="1" x14ac:dyDescent="0.3"/>
    <row r="15790" s="3" customFormat="1" x14ac:dyDescent="0.3"/>
    <row r="15791" s="3" customFormat="1" x14ac:dyDescent="0.3"/>
    <row r="15792" s="3" customFormat="1" x14ac:dyDescent="0.3"/>
    <row r="15793" s="3" customFormat="1" x14ac:dyDescent="0.3"/>
    <row r="15794" s="3" customFormat="1" x14ac:dyDescent="0.3"/>
    <row r="15795" s="3" customFormat="1" x14ac:dyDescent="0.3"/>
    <row r="15796" s="3" customFormat="1" x14ac:dyDescent="0.3"/>
    <row r="15797" s="3" customFormat="1" x14ac:dyDescent="0.3"/>
    <row r="15798" s="3" customFormat="1" x14ac:dyDescent="0.3"/>
    <row r="15799" s="3" customFormat="1" x14ac:dyDescent="0.3"/>
    <row r="15800" s="3" customFormat="1" x14ac:dyDescent="0.3"/>
    <row r="15801" s="3" customFormat="1" x14ac:dyDescent="0.3"/>
    <row r="15802" s="3" customFormat="1" x14ac:dyDescent="0.3"/>
    <row r="15803" s="3" customFormat="1" x14ac:dyDescent="0.3"/>
    <row r="15804" s="3" customFormat="1" x14ac:dyDescent="0.3"/>
    <row r="15805" s="3" customFormat="1" x14ac:dyDescent="0.3"/>
    <row r="15806" s="3" customFormat="1" x14ac:dyDescent="0.3"/>
    <row r="15807" s="3" customFormat="1" x14ac:dyDescent="0.3"/>
    <row r="15808" s="3" customFormat="1" x14ac:dyDescent="0.3"/>
    <row r="15809" s="3" customFormat="1" x14ac:dyDescent="0.3"/>
    <row r="15810" s="3" customFormat="1" x14ac:dyDescent="0.3"/>
    <row r="15811" s="3" customFormat="1" x14ac:dyDescent="0.3"/>
    <row r="15812" s="3" customFormat="1" x14ac:dyDescent="0.3"/>
    <row r="15813" s="3" customFormat="1" x14ac:dyDescent="0.3"/>
    <row r="15814" s="3" customFormat="1" x14ac:dyDescent="0.3"/>
    <row r="15815" s="3" customFormat="1" x14ac:dyDescent="0.3"/>
    <row r="15816" s="3" customFormat="1" x14ac:dyDescent="0.3"/>
    <row r="15817" s="3" customFormat="1" x14ac:dyDescent="0.3"/>
    <row r="15818" s="3" customFormat="1" x14ac:dyDescent="0.3"/>
    <row r="15819" s="3" customFormat="1" x14ac:dyDescent="0.3"/>
    <row r="15820" s="3" customFormat="1" x14ac:dyDescent="0.3"/>
    <row r="15821" s="3" customFormat="1" x14ac:dyDescent="0.3"/>
    <row r="15822" s="3" customFormat="1" x14ac:dyDescent="0.3"/>
    <row r="15823" s="3" customFormat="1" x14ac:dyDescent="0.3"/>
    <row r="15824" s="3" customFormat="1" x14ac:dyDescent="0.3"/>
    <row r="15825" s="3" customFormat="1" x14ac:dyDescent="0.3"/>
    <row r="15826" s="3" customFormat="1" x14ac:dyDescent="0.3"/>
    <row r="15827" s="3" customFormat="1" x14ac:dyDescent="0.3"/>
    <row r="15828" s="3" customFormat="1" x14ac:dyDescent="0.3"/>
    <row r="15829" s="3" customFormat="1" x14ac:dyDescent="0.3"/>
    <row r="15830" s="3" customFormat="1" x14ac:dyDescent="0.3"/>
    <row r="15831" s="3" customFormat="1" x14ac:dyDescent="0.3"/>
    <row r="15832" s="3" customFormat="1" x14ac:dyDescent="0.3"/>
    <row r="15833" s="3" customFormat="1" x14ac:dyDescent="0.3"/>
    <row r="15834" s="3" customFormat="1" x14ac:dyDescent="0.3"/>
    <row r="15835" s="3" customFormat="1" x14ac:dyDescent="0.3"/>
    <row r="15836" s="3" customFormat="1" x14ac:dyDescent="0.3"/>
    <row r="15837" s="3" customFormat="1" x14ac:dyDescent="0.3"/>
    <row r="15838" s="3" customFormat="1" x14ac:dyDescent="0.3"/>
    <row r="15839" s="3" customFormat="1" x14ac:dyDescent="0.3"/>
    <row r="15840" s="3" customFormat="1" x14ac:dyDescent="0.3"/>
    <row r="15841" s="3" customFormat="1" x14ac:dyDescent="0.3"/>
    <row r="15842" s="3" customFormat="1" x14ac:dyDescent="0.3"/>
    <row r="15843" s="3" customFormat="1" x14ac:dyDescent="0.3"/>
    <row r="15844" s="3" customFormat="1" x14ac:dyDescent="0.3"/>
    <row r="15845" s="3" customFormat="1" x14ac:dyDescent="0.3"/>
    <row r="15846" s="3" customFormat="1" x14ac:dyDescent="0.3"/>
    <row r="15847" s="3" customFormat="1" x14ac:dyDescent="0.3"/>
    <row r="15848" s="3" customFormat="1" x14ac:dyDescent="0.3"/>
    <row r="15849" s="3" customFormat="1" x14ac:dyDescent="0.3"/>
    <row r="15850" s="3" customFormat="1" x14ac:dyDescent="0.3"/>
    <row r="15851" s="3" customFormat="1" x14ac:dyDescent="0.3"/>
    <row r="15852" s="3" customFormat="1" x14ac:dyDescent="0.3"/>
    <row r="15853" s="3" customFormat="1" x14ac:dyDescent="0.3"/>
    <row r="15854" s="3" customFormat="1" x14ac:dyDescent="0.3"/>
    <row r="15855" s="3" customFormat="1" x14ac:dyDescent="0.3"/>
    <row r="15856" s="3" customFormat="1" x14ac:dyDescent="0.3"/>
    <row r="15857" s="3" customFormat="1" x14ac:dyDescent="0.3"/>
    <row r="15858" s="3" customFormat="1" x14ac:dyDescent="0.3"/>
    <row r="15859" s="3" customFormat="1" x14ac:dyDescent="0.3"/>
    <row r="15860" s="3" customFormat="1" x14ac:dyDescent="0.3"/>
    <row r="15861" s="3" customFormat="1" x14ac:dyDescent="0.3"/>
    <row r="15862" s="3" customFormat="1" x14ac:dyDescent="0.3"/>
    <row r="15863" s="3" customFormat="1" x14ac:dyDescent="0.3"/>
    <row r="15864" s="3" customFormat="1" x14ac:dyDescent="0.3"/>
    <row r="15865" s="3" customFormat="1" x14ac:dyDescent="0.3"/>
    <row r="15866" s="3" customFormat="1" x14ac:dyDescent="0.3"/>
    <row r="15867" s="3" customFormat="1" x14ac:dyDescent="0.3"/>
    <row r="15868" s="3" customFormat="1" x14ac:dyDescent="0.3"/>
    <row r="15869" s="3" customFormat="1" x14ac:dyDescent="0.3"/>
    <row r="15870" s="3" customFormat="1" x14ac:dyDescent="0.3"/>
    <row r="15871" s="3" customFormat="1" x14ac:dyDescent="0.3"/>
    <row r="15872" s="3" customFormat="1" x14ac:dyDescent="0.3"/>
    <row r="15873" s="3" customFormat="1" x14ac:dyDescent="0.3"/>
    <row r="15874" s="3" customFormat="1" x14ac:dyDescent="0.3"/>
    <row r="15875" s="3" customFormat="1" x14ac:dyDescent="0.3"/>
    <row r="15876" s="3" customFormat="1" x14ac:dyDescent="0.3"/>
    <row r="15877" s="3" customFormat="1" x14ac:dyDescent="0.3"/>
    <row r="15878" s="3" customFormat="1" x14ac:dyDescent="0.3"/>
    <row r="15879" s="3" customFormat="1" x14ac:dyDescent="0.3"/>
    <row r="15880" s="3" customFormat="1" x14ac:dyDescent="0.3"/>
    <row r="15881" s="3" customFormat="1" x14ac:dyDescent="0.3"/>
    <row r="15882" s="3" customFormat="1" x14ac:dyDescent="0.3"/>
    <row r="15883" s="3" customFormat="1" x14ac:dyDescent="0.3"/>
    <row r="15884" s="3" customFormat="1" x14ac:dyDescent="0.3"/>
    <row r="15885" s="3" customFormat="1" x14ac:dyDescent="0.3"/>
    <row r="15886" s="3" customFormat="1" x14ac:dyDescent="0.3"/>
    <row r="15887" s="3" customFormat="1" x14ac:dyDescent="0.3"/>
    <row r="15888" s="3" customFormat="1" x14ac:dyDescent="0.3"/>
    <row r="15889" s="3" customFormat="1" x14ac:dyDescent="0.3"/>
    <row r="15890" s="3" customFormat="1" x14ac:dyDescent="0.3"/>
    <row r="15891" s="3" customFormat="1" x14ac:dyDescent="0.3"/>
    <row r="15892" s="3" customFormat="1" x14ac:dyDescent="0.3"/>
    <row r="15893" s="3" customFormat="1" x14ac:dyDescent="0.3"/>
    <row r="15894" s="3" customFormat="1" x14ac:dyDescent="0.3"/>
    <row r="15895" s="3" customFormat="1" x14ac:dyDescent="0.3"/>
    <row r="15896" s="3" customFormat="1" x14ac:dyDescent="0.3"/>
    <row r="15897" s="3" customFormat="1" x14ac:dyDescent="0.3"/>
    <row r="15898" s="3" customFormat="1" x14ac:dyDescent="0.3"/>
    <row r="15899" s="3" customFormat="1" x14ac:dyDescent="0.3"/>
    <row r="15900" s="3" customFormat="1" x14ac:dyDescent="0.3"/>
    <row r="15901" s="3" customFormat="1" x14ac:dyDescent="0.3"/>
    <row r="15902" s="3" customFormat="1" x14ac:dyDescent="0.3"/>
    <row r="15903" s="3" customFormat="1" x14ac:dyDescent="0.3"/>
    <row r="15904" s="3" customFormat="1" x14ac:dyDescent="0.3"/>
    <row r="15905" s="3" customFormat="1" x14ac:dyDescent="0.3"/>
    <row r="15906" s="3" customFormat="1" x14ac:dyDescent="0.3"/>
    <row r="15907" s="3" customFormat="1" x14ac:dyDescent="0.3"/>
    <row r="15908" s="3" customFormat="1" x14ac:dyDescent="0.3"/>
    <row r="15909" s="3" customFormat="1" x14ac:dyDescent="0.3"/>
    <row r="15910" s="3" customFormat="1" x14ac:dyDescent="0.3"/>
    <row r="15911" s="3" customFormat="1" x14ac:dyDescent="0.3"/>
    <row r="15912" s="3" customFormat="1" x14ac:dyDescent="0.3"/>
    <row r="15913" s="3" customFormat="1" x14ac:dyDescent="0.3"/>
    <row r="15914" s="3" customFormat="1" x14ac:dyDescent="0.3"/>
    <row r="15915" s="3" customFormat="1" x14ac:dyDescent="0.3"/>
    <row r="15916" s="3" customFormat="1" x14ac:dyDescent="0.3"/>
    <row r="15917" s="3" customFormat="1" x14ac:dyDescent="0.3"/>
    <row r="15918" s="3" customFormat="1" x14ac:dyDescent="0.3"/>
    <row r="15919" s="3" customFormat="1" x14ac:dyDescent="0.3"/>
    <row r="15920" s="3" customFormat="1" x14ac:dyDescent="0.3"/>
    <row r="15921" s="3" customFormat="1" x14ac:dyDescent="0.3"/>
    <row r="15922" s="3" customFormat="1" x14ac:dyDescent="0.3"/>
    <row r="15923" s="3" customFormat="1" x14ac:dyDescent="0.3"/>
    <row r="15924" s="3" customFormat="1" x14ac:dyDescent="0.3"/>
    <row r="15925" s="3" customFormat="1" x14ac:dyDescent="0.3"/>
    <row r="15926" s="3" customFormat="1" x14ac:dyDescent="0.3"/>
    <row r="15927" s="3" customFormat="1" x14ac:dyDescent="0.3"/>
    <row r="15928" s="3" customFormat="1" x14ac:dyDescent="0.3"/>
    <row r="15929" s="3" customFormat="1" x14ac:dyDescent="0.3"/>
    <row r="15930" s="3" customFormat="1" x14ac:dyDescent="0.3"/>
    <row r="15931" s="3" customFormat="1" x14ac:dyDescent="0.3"/>
    <row r="15932" s="3" customFormat="1" x14ac:dyDescent="0.3"/>
    <row r="15933" s="3" customFormat="1" x14ac:dyDescent="0.3"/>
    <row r="15934" s="3" customFormat="1" x14ac:dyDescent="0.3"/>
    <row r="15935" s="3" customFormat="1" x14ac:dyDescent="0.3"/>
    <row r="15936" s="3" customFormat="1" x14ac:dyDescent="0.3"/>
    <row r="15937" s="3" customFormat="1" x14ac:dyDescent="0.3"/>
    <row r="15938" s="3" customFormat="1" x14ac:dyDescent="0.3"/>
    <row r="15939" s="3" customFormat="1" x14ac:dyDescent="0.3"/>
    <row r="15940" s="3" customFormat="1" x14ac:dyDescent="0.3"/>
    <row r="15941" s="3" customFormat="1" x14ac:dyDescent="0.3"/>
    <row r="15942" s="3" customFormat="1" x14ac:dyDescent="0.3"/>
    <row r="15943" s="3" customFormat="1" x14ac:dyDescent="0.3"/>
    <row r="15944" s="3" customFormat="1" x14ac:dyDescent="0.3"/>
    <row r="15945" s="3" customFormat="1" x14ac:dyDescent="0.3"/>
    <row r="15946" s="3" customFormat="1" x14ac:dyDescent="0.3"/>
    <row r="15947" s="3" customFormat="1" x14ac:dyDescent="0.3"/>
    <row r="15948" s="3" customFormat="1" x14ac:dyDescent="0.3"/>
    <row r="15949" s="3" customFormat="1" x14ac:dyDescent="0.3"/>
    <row r="15950" s="3" customFormat="1" x14ac:dyDescent="0.3"/>
    <row r="15951" s="3" customFormat="1" x14ac:dyDescent="0.3"/>
    <row r="15952" s="3" customFormat="1" x14ac:dyDescent="0.3"/>
    <row r="15953" s="3" customFormat="1" x14ac:dyDescent="0.3"/>
    <row r="15954" s="3" customFormat="1" x14ac:dyDescent="0.3"/>
    <row r="15955" s="3" customFormat="1" x14ac:dyDescent="0.3"/>
    <row r="15956" s="3" customFormat="1" x14ac:dyDescent="0.3"/>
    <row r="15957" s="3" customFormat="1" x14ac:dyDescent="0.3"/>
    <row r="15958" s="3" customFormat="1" x14ac:dyDescent="0.3"/>
    <row r="15959" s="3" customFormat="1" x14ac:dyDescent="0.3"/>
    <row r="15960" s="3" customFormat="1" x14ac:dyDescent="0.3"/>
    <row r="15961" s="3" customFormat="1" x14ac:dyDescent="0.3"/>
    <row r="15962" s="3" customFormat="1" x14ac:dyDescent="0.3"/>
    <row r="15963" s="3" customFormat="1" x14ac:dyDescent="0.3"/>
    <row r="15964" s="3" customFormat="1" x14ac:dyDescent="0.3"/>
    <row r="15965" s="3" customFormat="1" x14ac:dyDescent="0.3"/>
    <row r="15966" s="3" customFormat="1" x14ac:dyDescent="0.3"/>
    <row r="15967" s="3" customFormat="1" x14ac:dyDescent="0.3"/>
    <row r="15968" s="3" customFormat="1" x14ac:dyDescent="0.3"/>
    <row r="15969" s="3" customFormat="1" x14ac:dyDescent="0.3"/>
    <row r="15970" s="3" customFormat="1" x14ac:dyDescent="0.3"/>
    <row r="15971" s="3" customFormat="1" x14ac:dyDescent="0.3"/>
    <row r="15972" s="3" customFormat="1" x14ac:dyDescent="0.3"/>
    <row r="15973" s="3" customFormat="1" x14ac:dyDescent="0.3"/>
    <row r="15974" s="3" customFormat="1" x14ac:dyDescent="0.3"/>
    <row r="15975" s="3" customFormat="1" x14ac:dyDescent="0.3"/>
    <row r="15976" s="3" customFormat="1" x14ac:dyDescent="0.3"/>
    <row r="15977" s="3" customFormat="1" x14ac:dyDescent="0.3"/>
    <row r="15978" s="3" customFormat="1" x14ac:dyDescent="0.3"/>
    <row r="15979" s="3" customFormat="1" x14ac:dyDescent="0.3"/>
    <row r="15980" s="3" customFormat="1" x14ac:dyDescent="0.3"/>
    <row r="15981" s="3" customFormat="1" x14ac:dyDescent="0.3"/>
    <row r="15982" s="3" customFormat="1" x14ac:dyDescent="0.3"/>
    <row r="15983" s="3" customFormat="1" x14ac:dyDescent="0.3"/>
    <row r="15984" s="3" customFormat="1" x14ac:dyDescent="0.3"/>
    <row r="15985" s="3" customFormat="1" x14ac:dyDescent="0.3"/>
    <row r="15986" s="3" customFormat="1" x14ac:dyDescent="0.3"/>
    <row r="15987" s="3" customFormat="1" x14ac:dyDescent="0.3"/>
    <row r="15988" s="3" customFormat="1" x14ac:dyDescent="0.3"/>
    <row r="15989" s="3" customFormat="1" x14ac:dyDescent="0.3"/>
    <row r="15990" s="3" customFormat="1" x14ac:dyDescent="0.3"/>
    <row r="15991" s="3" customFormat="1" x14ac:dyDescent="0.3"/>
    <row r="15992" s="3" customFormat="1" x14ac:dyDescent="0.3"/>
    <row r="15993" s="3" customFormat="1" x14ac:dyDescent="0.3"/>
    <row r="15994" s="3" customFormat="1" x14ac:dyDescent="0.3"/>
    <row r="15995" s="3" customFormat="1" x14ac:dyDescent="0.3"/>
    <row r="15996" s="3" customFormat="1" x14ac:dyDescent="0.3"/>
    <row r="15997" s="3" customFormat="1" x14ac:dyDescent="0.3"/>
    <row r="15998" s="3" customFormat="1" x14ac:dyDescent="0.3"/>
    <row r="15999" s="3" customFormat="1" x14ac:dyDescent="0.3"/>
    <row r="16000" s="3" customFormat="1" x14ac:dyDescent="0.3"/>
    <row r="16001" s="3" customFormat="1" x14ac:dyDescent="0.3"/>
    <row r="16002" s="3" customFormat="1" x14ac:dyDescent="0.3"/>
    <row r="16003" s="3" customFormat="1" x14ac:dyDescent="0.3"/>
    <row r="16004" s="3" customFormat="1" x14ac:dyDescent="0.3"/>
    <row r="16005" s="3" customFormat="1" x14ac:dyDescent="0.3"/>
    <row r="16006" s="3" customFormat="1" x14ac:dyDescent="0.3"/>
    <row r="16007" s="3" customFormat="1" x14ac:dyDescent="0.3"/>
    <row r="16008" s="3" customFormat="1" x14ac:dyDescent="0.3"/>
    <row r="16009" s="3" customFormat="1" x14ac:dyDescent="0.3"/>
    <row r="16010" s="3" customFormat="1" x14ac:dyDescent="0.3"/>
    <row r="16011" s="3" customFormat="1" x14ac:dyDescent="0.3"/>
    <row r="16012" s="3" customFormat="1" x14ac:dyDescent="0.3"/>
    <row r="16013" s="3" customFormat="1" x14ac:dyDescent="0.3"/>
    <row r="16014" s="3" customFormat="1" x14ac:dyDescent="0.3"/>
    <row r="16015" s="3" customFormat="1" x14ac:dyDescent="0.3"/>
    <row r="16016" s="3" customFormat="1" x14ac:dyDescent="0.3"/>
    <row r="16017" s="3" customFormat="1" x14ac:dyDescent="0.3"/>
    <row r="16018" s="3" customFormat="1" x14ac:dyDescent="0.3"/>
    <row r="16019" s="3" customFormat="1" x14ac:dyDescent="0.3"/>
    <row r="16020" s="3" customFormat="1" x14ac:dyDescent="0.3"/>
    <row r="16021" s="3" customFormat="1" x14ac:dyDescent="0.3"/>
    <row r="16022" s="3" customFormat="1" x14ac:dyDescent="0.3"/>
    <row r="16023" s="3" customFormat="1" x14ac:dyDescent="0.3"/>
    <row r="16024" s="3" customFormat="1" x14ac:dyDescent="0.3"/>
    <row r="16025" s="3" customFormat="1" x14ac:dyDescent="0.3"/>
    <row r="16026" s="3" customFormat="1" x14ac:dyDescent="0.3"/>
    <row r="16027" s="3" customFormat="1" x14ac:dyDescent="0.3"/>
    <row r="16028" s="3" customFormat="1" x14ac:dyDescent="0.3"/>
    <row r="16029" s="3" customFormat="1" x14ac:dyDescent="0.3"/>
    <row r="16030" s="3" customFormat="1" x14ac:dyDescent="0.3"/>
    <row r="16031" s="3" customFormat="1" x14ac:dyDescent="0.3"/>
    <row r="16032" s="3" customFormat="1" x14ac:dyDescent="0.3"/>
    <row r="16033" s="3" customFormat="1" x14ac:dyDescent="0.3"/>
    <row r="16034" s="3" customFormat="1" x14ac:dyDescent="0.3"/>
    <row r="16035" s="3" customFormat="1" x14ac:dyDescent="0.3"/>
    <row r="16036" s="3" customFormat="1" x14ac:dyDescent="0.3"/>
    <row r="16037" s="3" customFormat="1" x14ac:dyDescent="0.3"/>
    <row r="16038" s="3" customFormat="1" x14ac:dyDescent="0.3"/>
    <row r="16039" s="3" customFormat="1" x14ac:dyDescent="0.3"/>
    <row r="16040" s="3" customFormat="1" x14ac:dyDescent="0.3"/>
    <row r="16041" s="3" customFormat="1" x14ac:dyDescent="0.3"/>
    <row r="16042" s="3" customFormat="1" x14ac:dyDescent="0.3"/>
    <row r="16043" s="3" customFormat="1" x14ac:dyDescent="0.3"/>
    <row r="16044" s="3" customFormat="1" x14ac:dyDescent="0.3"/>
    <row r="16045" s="3" customFormat="1" x14ac:dyDescent="0.3"/>
    <row r="16046" s="3" customFormat="1" x14ac:dyDescent="0.3"/>
    <row r="16047" s="3" customFormat="1" x14ac:dyDescent="0.3"/>
    <row r="16048" s="3" customFormat="1" x14ac:dyDescent="0.3"/>
    <row r="16049" s="3" customFormat="1" x14ac:dyDescent="0.3"/>
    <row r="16050" s="3" customFormat="1" x14ac:dyDescent="0.3"/>
    <row r="16051" s="3" customFormat="1" x14ac:dyDescent="0.3"/>
    <row r="16052" s="3" customFormat="1" x14ac:dyDescent="0.3"/>
    <row r="16053" s="3" customFormat="1" x14ac:dyDescent="0.3"/>
    <row r="16054" s="3" customFormat="1" x14ac:dyDescent="0.3"/>
    <row r="16055" s="3" customFormat="1" x14ac:dyDescent="0.3"/>
    <row r="16056" s="3" customFormat="1" x14ac:dyDescent="0.3"/>
    <row r="16057" s="3" customFormat="1" x14ac:dyDescent="0.3"/>
    <row r="16058" s="3" customFormat="1" x14ac:dyDescent="0.3"/>
    <row r="16059" s="3" customFormat="1" x14ac:dyDescent="0.3"/>
    <row r="16060" s="3" customFormat="1" x14ac:dyDescent="0.3"/>
    <row r="16061" s="3" customFormat="1" x14ac:dyDescent="0.3"/>
    <row r="16062" s="3" customFormat="1" x14ac:dyDescent="0.3"/>
    <row r="16063" s="3" customFormat="1" x14ac:dyDescent="0.3"/>
    <row r="16064" s="3" customFormat="1" x14ac:dyDescent="0.3"/>
    <row r="16065" s="3" customFormat="1" x14ac:dyDescent="0.3"/>
    <row r="16066" s="3" customFormat="1" x14ac:dyDescent="0.3"/>
    <row r="16067" s="3" customFormat="1" x14ac:dyDescent="0.3"/>
    <row r="16068" s="3" customFormat="1" x14ac:dyDescent="0.3"/>
    <row r="16069" s="3" customFormat="1" x14ac:dyDescent="0.3"/>
    <row r="16070" s="3" customFormat="1" x14ac:dyDescent="0.3"/>
    <row r="16071" s="3" customFormat="1" x14ac:dyDescent="0.3"/>
    <row r="16072" s="3" customFormat="1" x14ac:dyDescent="0.3"/>
    <row r="16073" s="3" customFormat="1" x14ac:dyDescent="0.3"/>
    <row r="16074" s="3" customFormat="1" x14ac:dyDescent="0.3"/>
    <row r="16075" s="3" customFormat="1" x14ac:dyDescent="0.3"/>
    <row r="16076" s="3" customFormat="1" x14ac:dyDescent="0.3"/>
    <row r="16077" s="3" customFormat="1" x14ac:dyDescent="0.3"/>
    <row r="16078" s="3" customFormat="1" x14ac:dyDescent="0.3"/>
    <row r="16079" s="3" customFormat="1" x14ac:dyDescent="0.3"/>
    <row r="16080" s="3" customFormat="1" x14ac:dyDescent="0.3"/>
    <row r="16081" s="3" customFormat="1" x14ac:dyDescent="0.3"/>
    <row r="16082" s="3" customFormat="1" x14ac:dyDescent="0.3"/>
    <row r="16083" s="3" customFormat="1" x14ac:dyDescent="0.3"/>
    <row r="16084" s="3" customFormat="1" x14ac:dyDescent="0.3"/>
    <row r="16085" s="3" customFormat="1" x14ac:dyDescent="0.3"/>
    <row r="16086" s="3" customFormat="1" x14ac:dyDescent="0.3"/>
    <row r="16087" s="3" customFormat="1" x14ac:dyDescent="0.3"/>
    <row r="16088" s="3" customFormat="1" x14ac:dyDescent="0.3"/>
    <row r="16089" s="3" customFormat="1" x14ac:dyDescent="0.3"/>
    <row r="16090" s="3" customFormat="1" x14ac:dyDescent="0.3"/>
    <row r="16091" s="3" customFormat="1" x14ac:dyDescent="0.3"/>
    <row r="16092" s="3" customFormat="1" x14ac:dyDescent="0.3"/>
    <row r="16093" s="3" customFormat="1" x14ac:dyDescent="0.3"/>
    <row r="16094" s="3" customFormat="1" x14ac:dyDescent="0.3"/>
    <row r="16095" s="3" customFormat="1" x14ac:dyDescent="0.3"/>
    <row r="16096" s="3" customFormat="1" x14ac:dyDescent="0.3"/>
    <row r="16097" s="3" customFormat="1" x14ac:dyDescent="0.3"/>
    <row r="16098" s="3" customFormat="1" x14ac:dyDescent="0.3"/>
    <row r="16099" s="3" customFormat="1" x14ac:dyDescent="0.3"/>
    <row r="16100" s="3" customFormat="1" x14ac:dyDescent="0.3"/>
    <row r="16101" s="3" customFormat="1" x14ac:dyDescent="0.3"/>
    <row r="16102" s="3" customFormat="1" x14ac:dyDescent="0.3"/>
    <row r="16103" s="3" customFormat="1" x14ac:dyDescent="0.3"/>
    <row r="16104" s="3" customFormat="1" x14ac:dyDescent="0.3"/>
    <row r="16105" s="3" customFormat="1" x14ac:dyDescent="0.3"/>
    <row r="16106" s="3" customFormat="1" x14ac:dyDescent="0.3"/>
    <row r="16107" s="3" customFormat="1" x14ac:dyDescent="0.3"/>
    <row r="16108" s="3" customFormat="1" x14ac:dyDescent="0.3"/>
    <row r="16109" s="3" customFormat="1" x14ac:dyDescent="0.3"/>
    <row r="16110" s="3" customFormat="1" x14ac:dyDescent="0.3"/>
    <row r="16111" s="3" customFormat="1" x14ac:dyDescent="0.3"/>
    <row r="16112" s="3" customFormat="1" x14ac:dyDescent="0.3"/>
    <row r="16113" s="3" customFormat="1" x14ac:dyDescent="0.3"/>
    <row r="16114" s="3" customFormat="1" x14ac:dyDescent="0.3"/>
    <row r="16115" s="3" customFormat="1" x14ac:dyDescent="0.3"/>
    <row r="16116" s="3" customFormat="1" x14ac:dyDescent="0.3"/>
    <row r="16117" s="3" customFormat="1" x14ac:dyDescent="0.3"/>
    <row r="16118" s="3" customFormat="1" x14ac:dyDescent="0.3"/>
    <row r="16119" s="3" customFormat="1" x14ac:dyDescent="0.3"/>
    <row r="16120" s="3" customFormat="1" x14ac:dyDescent="0.3"/>
    <row r="16121" s="3" customFormat="1" x14ac:dyDescent="0.3"/>
    <row r="16122" s="3" customFormat="1" x14ac:dyDescent="0.3"/>
    <row r="16123" s="3" customFormat="1" x14ac:dyDescent="0.3"/>
    <row r="16124" s="3" customFormat="1" x14ac:dyDescent="0.3"/>
    <row r="16125" s="3" customFormat="1" x14ac:dyDescent="0.3"/>
    <row r="16126" s="3" customFormat="1" x14ac:dyDescent="0.3"/>
    <row r="16127" s="3" customFormat="1" x14ac:dyDescent="0.3"/>
    <row r="16128" s="3" customFormat="1" x14ac:dyDescent="0.3"/>
    <row r="16129" s="3" customFormat="1" x14ac:dyDescent="0.3"/>
    <row r="16130" s="3" customFormat="1" x14ac:dyDescent="0.3"/>
    <row r="16131" s="3" customFormat="1" x14ac:dyDescent="0.3"/>
    <row r="16132" s="3" customFormat="1" x14ac:dyDescent="0.3"/>
    <row r="16133" s="3" customFormat="1" x14ac:dyDescent="0.3"/>
    <row r="16134" s="3" customFormat="1" x14ac:dyDescent="0.3"/>
    <row r="16135" s="3" customFormat="1" x14ac:dyDescent="0.3"/>
    <row r="16136" s="3" customFormat="1" x14ac:dyDescent="0.3"/>
    <row r="16137" s="3" customFormat="1" x14ac:dyDescent="0.3"/>
    <row r="16138" s="3" customFormat="1" x14ac:dyDescent="0.3"/>
    <row r="16139" s="3" customFormat="1" x14ac:dyDescent="0.3"/>
    <row r="16140" s="3" customFormat="1" x14ac:dyDescent="0.3"/>
    <row r="16141" s="3" customFormat="1" x14ac:dyDescent="0.3"/>
    <row r="16142" s="3" customFormat="1" x14ac:dyDescent="0.3"/>
    <row r="16143" s="3" customFormat="1" x14ac:dyDescent="0.3"/>
    <row r="16144" s="3" customFormat="1" x14ac:dyDescent="0.3"/>
    <row r="16145" s="3" customFormat="1" x14ac:dyDescent="0.3"/>
    <row r="16146" s="3" customFormat="1" x14ac:dyDescent="0.3"/>
    <row r="16147" s="3" customFormat="1" x14ac:dyDescent="0.3"/>
    <row r="16148" s="3" customFormat="1" x14ac:dyDescent="0.3"/>
    <row r="16149" s="3" customFormat="1" x14ac:dyDescent="0.3"/>
    <row r="16150" s="3" customFormat="1" x14ac:dyDescent="0.3"/>
    <row r="16151" s="3" customFormat="1" x14ac:dyDescent="0.3"/>
    <row r="16152" s="3" customFormat="1" x14ac:dyDescent="0.3"/>
    <row r="16153" s="3" customFormat="1" x14ac:dyDescent="0.3"/>
    <row r="16154" s="3" customFormat="1" x14ac:dyDescent="0.3"/>
    <row r="16155" s="3" customFormat="1" x14ac:dyDescent="0.3"/>
    <row r="16156" s="3" customFormat="1" x14ac:dyDescent="0.3"/>
    <row r="16157" s="3" customFormat="1" x14ac:dyDescent="0.3"/>
    <row r="16158" s="3" customFormat="1" x14ac:dyDescent="0.3"/>
    <row r="16159" s="3" customFormat="1" x14ac:dyDescent="0.3"/>
    <row r="16160" s="3" customFormat="1" x14ac:dyDescent="0.3"/>
    <row r="16161" s="3" customFormat="1" x14ac:dyDescent="0.3"/>
    <row r="16162" s="3" customFormat="1" x14ac:dyDescent="0.3"/>
    <row r="16163" s="3" customFormat="1" x14ac:dyDescent="0.3"/>
    <row r="16164" s="3" customFormat="1" x14ac:dyDescent="0.3"/>
    <row r="16165" s="3" customFormat="1" x14ac:dyDescent="0.3"/>
    <row r="16166" s="3" customFormat="1" x14ac:dyDescent="0.3"/>
    <row r="16167" s="3" customFormat="1" x14ac:dyDescent="0.3"/>
    <row r="16168" s="3" customFormat="1" x14ac:dyDescent="0.3"/>
    <row r="16169" s="3" customFormat="1" x14ac:dyDescent="0.3"/>
    <row r="16170" s="3" customFormat="1" x14ac:dyDescent="0.3"/>
    <row r="16171" s="3" customFormat="1" x14ac:dyDescent="0.3"/>
    <row r="16172" s="3" customFormat="1" x14ac:dyDescent="0.3"/>
    <row r="16173" s="3" customFormat="1" x14ac:dyDescent="0.3"/>
    <row r="16174" s="3" customFormat="1" x14ac:dyDescent="0.3"/>
    <row r="16175" s="3" customFormat="1" x14ac:dyDescent="0.3"/>
    <row r="16176" s="3" customFormat="1" x14ac:dyDescent="0.3"/>
    <row r="16177" s="3" customFormat="1" x14ac:dyDescent="0.3"/>
    <row r="16178" s="3" customFormat="1" x14ac:dyDescent="0.3"/>
    <row r="16179" s="3" customFormat="1" x14ac:dyDescent="0.3"/>
    <row r="16180" s="3" customFormat="1" x14ac:dyDescent="0.3"/>
    <row r="16181" s="3" customFormat="1" x14ac:dyDescent="0.3"/>
    <row r="16182" s="3" customFormat="1" x14ac:dyDescent="0.3"/>
    <row r="16183" s="3" customFormat="1" x14ac:dyDescent="0.3"/>
    <row r="16184" s="3" customFormat="1" x14ac:dyDescent="0.3"/>
    <row r="16185" s="3" customFormat="1" x14ac:dyDescent="0.3"/>
    <row r="16186" s="3" customFormat="1" x14ac:dyDescent="0.3"/>
    <row r="16187" s="3" customFormat="1" x14ac:dyDescent="0.3"/>
    <row r="16188" s="3" customFormat="1" x14ac:dyDescent="0.3"/>
    <row r="16189" s="3" customFormat="1" x14ac:dyDescent="0.3"/>
    <row r="16190" s="3" customFormat="1" x14ac:dyDescent="0.3"/>
    <row r="16191" s="3" customFormat="1" x14ac:dyDescent="0.3"/>
    <row r="16192" s="3" customFormat="1" x14ac:dyDescent="0.3"/>
    <row r="16193" s="3" customFormat="1" x14ac:dyDescent="0.3"/>
    <row r="16194" s="3" customFormat="1" x14ac:dyDescent="0.3"/>
    <row r="16195" s="3" customFormat="1" x14ac:dyDescent="0.3"/>
    <row r="16196" s="3" customFormat="1" x14ac:dyDescent="0.3"/>
    <row r="16197" s="3" customFormat="1" x14ac:dyDescent="0.3"/>
    <row r="16198" s="3" customFormat="1" x14ac:dyDescent="0.3"/>
    <row r="16199" s="3" customFormat="1" x14ac:dyDescent="0.3"/>
    <row r="16200" s="3" customFormat="1" x14ac:dyDescent="0.3"/>
    <row r="16201" s="3" customFormat="1" x14ac:dyDescent="0.3"/>
    <row r="16202" s="3" customFormat="1" x14ac:dyDescent="0.3"/>
    <row r="16203" s="3" customFormat="1" x14ac:dyDescent="0.3"/>
    <row r="16204" s="3" customFormat="1" x14ac:dyDescent="0.3"/>
    <row r="16205" s="3" customFormat="1" x14ac:dyDescent="0.3"/>
    <row r="16206" s="3" customFormat="1" x14ac:dyDescent="0.3"/>
    <row r="16207" s="3" customFormat="1" x14ac:dyDescent="0.3"/>
    <row r="16208" s="3" customFormat="1" x14ac:dyDescent="0.3"/>
    <row r="16209" s="3" customFormat="1" x14ac:dyDescent="0.3"/>
    <row r="16210" s="3" customFormat="1" x14ac:dyDescent="0.3"/>
    <row r="16211" s="3" customFormat="1" x14ac:dyDescent="0.3"/>
    <row r="16212" s="3" customFormat="1" x14ac:dyDescent="0.3"/>
    <row r="16213" s="3" customFormat="1" x14ac:dyDescent="0.3"/>
    <row r="16214" s="3" customFormat="1" x14ac:dyDescent="0.3"/>
    <row r="16215" s="3" customFormat="1" x14ac:dyDescent="0.3"/>
    <row r="16216" s="3" customFormat="1" x14ac:dyDescent="0.3"/>
    <row r="16217" s="3" customFormat="1" x14ac:dyDescent="0.3"/>
    <row r="16218" s="3" customFormat="1" x14ac:dyDescent="0.3"/>
    <row r="16219" s="3" customFormat="1" x14ac:dyDescent="0.3"/>
    <row r="16220" s="3" customFormat="1" x14ac:dyDescent="0.3"/>
    <row r="16221" s="3" customFormat="1" x14ac:dyDescent="0.3"/>
    <row r="16222" s="3" customFormat="1" x14ac:dyDescent="0.3"/>
    <row r="16223" s="3" customFormat="1" x14ac:dyDescent="0.3"/>
    <row r="16224" s="3" customFormat="1" x14ac:dyDescent="0.3"/>
    <row r="16225" s="3" customFormat="1" x14ac:dyDescent="0.3"/>
    <row r="16226" s="3" customFormat="1" x14ac:dyDescent="0.3"/>
    <row r="16227" s="3" customFormat="1" x14ac:dyDescent="0.3"/>
    <row r="16228" s="3" customFormat="1" x14ac:dyDescent="0.3"/>
    <row r="16229" s="3" customFormat="1" x14ac:dyDescent="0.3"/>
    <row r="16230" s="3" customFormat="1" x14ac:dyDescent="0.3"/>
    <row r="16231" s="3" customFormat="1" x14ac:dyDescent="0.3"/>
    <row r="16232" s="3" customFormat="1" x14ac:dyDescent="0.3"/>
    <row r="16233" s="3" customFormat="1" x14ac:dyDescent="0.3"/>
    <row r="16234" s="3" customFormat="1" x14ac:dyDescent="0.3"/>
    <row r="16235" s="3" customFormat="1" x14ac:dyDescent="0.3"/>
    <row r="16236" s="3" customFormat="1" x14ac:dyDescent="0.3"/>
    <row r="16237" s="3" customFormat="1" x14ac:dyDescent="0.3"/>
    <row r="16238" s="3" customFormat="1" x14ac:dyDescent="0.3"/>
    <row r="16239" s="3" customFormat="1" x14ac:dyDescent="0.3"/>
    <row r="16240" s="3" customFormat="1" x14ac:dyDescent="0.3"/>
    <row r="16241" s="3" customFormat="1" x14ac:dyDescent="0.3"/>
    <row r="16242" s="3" customFormat="1" x14ac:dyDescent="0.3"/>
    <row r="16243" s="3" customFormat="1" x14ac:dyDescent="0.3"/>
    <row r="16244" s="3" customFormat="1" x14ac:dyDescent="0.3"/>
    <row r="16245" s="3" customFormat="1" x14ac:dyDescent="0.3"/>
    <row r="16246" s="3" customFormat="1" x14ac:dyDescent="0.3"/>
    <row r="16247" s="3" customFormat="1" x14ac:dyDescent="0.3"/>
    <row r="16248" s="3" customFormat="1" x14ac:dyDescent="0.3"/>
    <row r="16249" s="3" customFormat="1" x14ac:dyDescent="0.3"/>
    <row r="16250" s="3" customFormat="1" x14ac:dyDescent="0.3"/>
    <row r="16251" s="3" customFormat="1" x14ac:dyDescent="0.3"/>
    <row r="16252" s="3" customFormat="1" x14ac:dyDescent="0.3"/>
    <row r="16253" s="3" customFormat="1" x14ac:dyDescent="0.3"/>
    <row r="16254" s="3" customFormat="1" x14ac:dyDescent="0.3"/>
    <row r="16255" s="3" customFormat="1" x14ac:dyDescent="0.3"/>
    <row r="16256" s="3" customFormat="1" x14ac:dyDescent="0.3"/>
    <row r="16257" s="3" customFormat="1" x14ac:dyDescent="0.3"/>
    <row r="16258" s="3" customFormat="1" x14ac:dyDescent="0.3"/>
    <row r="16259" s="3" customFormat="1" x14ac:dyDescent="0.3"/>
    <row r="16260" s="3" customFormat="1" x14ac:dyDescent="0.3"/>
    <row r="16261" s="3" customFormat="1" x14ac:dyDescent="0.3"/>
    <row r="16262" s="3" customFormat="1" x14ac:dyDescent="0.3"/>
    <row r="16263" s="3" customFormat="1" x14ac:dyDescent="0.3"/>
    <row r="16264" s="3" customFormat="1" x14ac:dyDescent="0.3"/>
    <row r="16265" s="3" customFormat="1" x14ac:dyDescent="0.3"/>
    <row r="16266" s="3" customFormat="1" x14ac:dyDescent="0.3"/>
    <row r="16267" s="3" customFormat="1" x14ac:dyDescent="0.3"/>
    <row r="16268" s="3" customFormat="1" x14ac:dyDescent="0.3"/>
    <row r="16269" s="3" customFormat="1" x14ac:dyDescent="0.3"/>
    <row r="16270" s="3" customFormat="1" x14ac:dyDescent="0.3"/>
    <row r="16271" s="3" customFormat="1" x14ac:dyDescent="0.3"/>
    <row r="16272" s="3" customFormat="1" x14ac:dyDescent="0.3"/>
    <row r="16273" s="3" customFormat="1" x14ac:dyDescent="0.3"/>
    <row r="16274" s="3" customFormat="1" x14ac:dyDescent="0.3"/>
    <row r="16275" s="3" customFormat="1" x14ac:dyDescent="0.3"/>
    <row r="16276" s="3" customFormat="1" x14ac:dyDescent="0.3"/>
    <row r="16277" s="3" customFormat="1" x14ac:dyDescent="0.3"/>
    <row r="16278" s="3" customFormat="1" x14ac:dyDescent="0.3"/>
    <row r="16279" s="3" customFormat="1" x14ac:dyDescent="0.3"/>
    <row r="16280" s="3" customFormat="1" x14ac:dyDescent="0.3"/>
    <row r="16281" s="3" customFormat="1" x14ac:dyDescent="0.3"/>
    <row r="16282" s="3" customFormat="1" x14ac:dyDescent="0.3"/>
    <row r="16283" s="3" customFormat="1" x14ac:dyDescent="0.3"/>
    <row r="16284" s="3" customFormat="1" x14ac:dyDescent="0.3"/>
    <row r="16285" s="3" customFormat="1" x14ac:dyDescent="0.3"/>
    <row r="16286" s="3" customFormat="1" x14ac:dyDescent="0.3"/>
    <row r="16287" s="3" customFormat="1" x14ac:dyDescent="0.3"/>
    <row r="16288" s="3" customFormat="1" x14ac:dyDescent="0.3"/>
    <row r="16289" s="3" customFormat="1" x14ac:dyDescent="0.3"/>
    <row r="16290" s="3" customFormat="1" x14ac:dyDescent="0.3"/>
    <row r="16291" s="3" customFormat="1" x14ac:dyDescent="0.3"/>
    <row r="16292" s="3" customFormat="1" x14ac:dyDescent="0.3"/>
    <row r="16293" s="3" customFormat="1" x14ac:dyDescent="0.3"/>
    <row r="16294" s="3" customFormat="1" x14ac:dyDescent="0.3"/>
    <row r="16295" s="3" customFormat="1" x14ac:dyDescent="0.3"/>
    <row r="16296" s="3" customFormat="1" x14ac:dyDescent="0.3"/>
    <row r="16297" s="3" customFormat="1" x14ac:dyDescent="0.3"/>
    <row r="16298" s="3" customFormat="1" x14ac:dyDescent="0.3"/>
    <row r="16299" s="3" customFormat="1" x14ac:dyDescent="0.3"/>
    <row r="16300" s="3" customFormat="1" x14ac:dyDescent="0.3"/>
    <row r="16301" s="3" customFormat="1" x14ac:dyDescent="0.3"/>
    <row r="16302" s="3" customFormat="1" x14ac:dyDescent="0.3"/>
    <row r="16303" s="3" customFormat="1" x14ac:dyDescent="0.3"/>
    <row r="16304" s="3" customFormat="1" x14ac:dyDescent="0.3"/>
    <row r="16305" s="3" customFormat="1" x14ac:dyDescent="0.3"/>
    <row r="16306" s="3" customFormat="1" x14ac:dyDescent="0.3"/>
    <row r="16307" s="3" customFormat="1" x14ac:dyDescent="0.3"/>
    <row r="16308" s="3" customFormat="1" x14ac:dyDescent="0.3"/>
    <row r="16309" s="3" customFormat="1" x14ac:dyDescent="0.3"/>
    <row r="16310" s="3" customFormat="1" x14ac:dyDescent="0.3"/>
    <row r="16311" s="3" customFormat="1" x14ac:dyDescent="0.3"/>
    <row r="16312" s="3" customFormat="1" x14ac:dyDescent="0.3"/>
    <row r="16313" s="3" customFormat="1" x14ac:dyDescent="0.3"/>
    <row r="16314" s="3" customFormat="1" x14ac:dyDescent="0.3"/>
    <row r="16315" s="3" customFormat="1" x14ac:dyDescent="0.3"/>
    <row r="16316" s="3" customFormat="1" x14ac:dyDescent="0.3"/>
    <row r="16317" s="3" customFormat="1" x14ac:dyDescent="0.3"/>
    <row r="16318" s="3" customFormat="1" x14ac:dyDescent="0.3"/>
    <row r="16319" s="3" customFormat="1" x14ac:dyDescent="0.3"/>
    <row r="16320" s="3" customFormat="1" x14ac:dyDescent="0.3"/>
    <row r="16321" s="3" customFormat="1" x14ac:dyDescent="0.3"/>
    <row r="16322" s="3" customFormat="1" x14ac:dyDescent="0.3"/>
    <row r="16323" s="3" customFormat="1" x14ac:dyDescent="0.3"/>
    <row r="16324" s="3" customFormat="1" x14ac:dyDescent="0.3"/>
    <row r="16325" s="3" customFormat="1" x14ac:dyDescent="0.3"/>
    <row r="16326" s="3" customFormat="1" x14ac:dyDescent="0.3"/>
    <row r="16327" s="3" customFormat="1" x14ac:dyDescent="0.3"/>
    <row r="16328" s="3" customFormat="1" x14ac:dyDescent="0.3"/>
    <row r="16329" s="3" customFormat="1" x14ac:dyDescent="0.3"/>
    <row r="16330" s="3" customFormat="1" x14ac:dyDescent="0.3"/>
    <row r="16331" s="3" customFormat="1" x14ac:dyDescent="0.3"/>
    <row r="16332" s="3" customFormat="1" x14ac:dyDescent="0.3"/>
    <row r="16333" s="3" customFormat="1" x14ac:dyDescent="0.3"/>
    <row r="16334" s="3" customFormat="1" x14ac:dyDescent="0.3"/>
    <row r="16335" s="3" customFormat="1" x14ac:dyDescent="0.3"/>
    <row r="16336" s="3" customFormat="1" x14ac:dyDescent="0.3"/>
    <row r="16337" s="3" customFormat="1" x14ac:dyDescent="0.3"/>
    <row r="16338" s="3" customFormat="1" x14ac:dyDescent="0.3"/>
    <row r="16339" s="3" customFormat="1" x14ac:dyDescent="0.3"/>
    <row r="16340" s="3" customFormat="1" x14ac:dyDescent="0.3"/>
    <row r="16341" s="3" customFormat="1" x14ac:dyDescent="0.3"/>
    <row r="16342" s="3" customFormat="1" x14ac:dyDescent="0.3"/>
    <row r="16343" s="3" customFormat="1" x14ac:dyDescent="0.3"/>
    <row r="16344" s="3" customFormat="1" x14ac:dyDescent="0.3"/>
    <row r="16345" s="3" customFormat="1" x14ac:dyDescent="0.3"/>
    <row r="16346" s="3" customFormat="1" x14ac:dyDescent="0.3"/>
    <row r="16347" s="3" customFormat="1" x14ac:dyDescent="0.3"/>
    <row r="16348" s="3" customFormat="1" x14ac:dyDescent="0.3"/>
    <row r="16349" s="3" customFormat="1" x14ac:dyDescent="0.3"/>
    <row r="16350" s="3" customFormat="1" x14ac:dyDescent="0.3"/>
    <row r="16351" s="3" customFormat="1" x14ac:dyDescent="0.3"/>
    <row r="16352" s="3" customFormat="1" x14ac:dyDescent="0.3"/>
    <row r="16353" s="3" customFormat="1" x14ac:dyDescent="0.3"/>
    <row r="16354" s="3" customFormat="1" x14ac:dyDescent="0.3"/>
    <row r="16355" s="3" customFormat="1" x14ac:dyDescent="0.3"/>
    <row r="16356" s="3" customFormat="1" x14ac:dyDescent="0.3"/>
    <row r="16357" s="3" customFormat="1" x14ac:dyDescent="0.3"/>
    <row r="16358" s="3" customFormat="1" x14ac:dyDescent="0.3"/>
    <row r="16359" s="3" customFormat="1" x14ac:dyDescent="0.3"/>
    <row r="16360" s="3" customFormat="1" x14ac:dyDescent="0.3"/>
    <row r="16361" s="3" customFormat="1" x14ac:dyDescent="0.3"/>
    <row r="16362" s="3" customFormat="1" x14ac:dyDescent="0.3"/>
    <row r="16363" s="3" customFormat="1" x14ac:dyDescent="0.3"/>
    <row r="16364" s="3" customFormat="1" x14ac:dyDescent="0.3"/>
    <row r="16365" s="3" customFormat="1" x14ac:dyDescent="0.3"/>
    <row r="16366" s="3" customFormat="1" x14ac:dyDescent="0.3"/>
    <row r="16367" s="3" customFormat="1" x14ac:dyDescent="0.3"/>
    <row r="16368" s="3" customFormat="1" x14ac:dyDescent="0.3"/>
    <row r="16369" s="3" customFormat="1" x14ac:dyDescent="0.3"/>
    <row r="16370" s="3" customFormat="1" x14ac:dyDescent="0.3"/>
    <row r="16371" s="3" customFormat="1" x14ac:dyDescent="0.3"/>
    <row r="16372" s="3" customFormat="1" x14ac:dyDescent="0.3"/>
    <row r="16373" s="3" customFormat="1" x14ac:dyDescent="0.3"/>
    <row r="16374" s="3" customFormat="1" x14ac:dyDescent="0.3"/>
    <row r="16375" s="3" customFormat="1" x14ac:dyDescent="0.3"/>
    <row r="16376" s="3" customFormat="1" x14ac:dyDescent="0.3"/>
    <row r="16377" s="3" customFormat="1" x14ac:dyDescent="0.3"/>
    <row r="16378" s="3" customFormat="1" x14ac:dyDescent="0.3"/>
    <row r="16379" s="3" customFormat="1" x14ac:dyDescent="0.3"/>
    <row r="16380" s="3" customFormat="1" x14ac:dyDescent="0.3"/>
    <row r="16381" s="3" customFormat="1" x14ac:dyDescent="0.3"/>
    <row r="16382" s="3" customFormat="1" x14ac:dyDescent="0.3"/>
    <row r="16383" s="3" customFormat="1" x14ac:dyDescent="0.3"/>
    <row r="16384" s="3" customFormat="1" x14ac:dyDescent="0.3"/>
    <row r="16385" s="3" customFormat="1" x14ac:dyDescent="0.3"/>
    <row r="16386" s="3" customFormat="1" x14ac:dyDescent="0.3"/>
    <row r="16387" s="3" customFormat="1" x14ac:dyDescent="0.3"/>
    <row r="16388" s="3" customFormat="1" x14ac:dyDescent="0.3"/>
    <row r="16389" s="3" customFormat="1" x14ac:dyDescent="0.3"/>
    <row r="16390" s="3" customFormat="1" x14ac:dyDescent="0.3"/>
    <row r="16391" s="3" customFormat="1" x14ac:dyDescent="0.3"/>
    <row r="16392" s="3" customFormat="1" x14ac:dyDescent="0.3"/>
    <row r="16393" s="3" customFormat="1" x14ac:dyDescent="0.3"/>
    <row r="16394" s="3" customFormat="1" x14ac:dyDescent="0.3"/>
    <row r="16395" s="3" customFormat="1" x14ac:dyDescent="0.3"/>
    <row r="16396" s="3" customFormat="1" x14ac:dyDescent="0.3"/>
    <row r="16397" s="3" customFormat="1" x14ac:dyDescent="0.3"/>
    <row r="16398" s="3" customFormat="1" x14ac:dyDescent="0.3"/>
    <row r="16399" s="3" customFormat="1" x14ac:dyDescent="0.3"/>
    <row r="16400" s="3" customFormat="1" x14ac:dyDescent="0.3"/>
    <row r="16401" s="3" customFormat="1" x14ac:dyDescent="0.3"/>
    <row r="16402" s="3" customFormat="1" x14ac:dyDescent="0.3"/>
    <row r="16403" s="3" customFormat="1" x14ac:dyDescent="0.3"/>
    <row r="16404" s="3" customFormat="1" x14ac:dyDescent="0.3"/>
    <row r="16405" s="3" customFormat="1" x14ac:dyDescent="0.3"/>
    <row r="16406" s="3" customFormat="1" x14ac:dyDescent="0.3"/>
    <row r="16407" s="3" customFormat="1" x14ac:dyDescent="0.3"/>
    <row r="16408" s="3" customFormat="1" x14ac:dyDescent="0.3"/>
    <row r="16409" s="3" customFormat="1" x14ac:dyDescent="0.3"/>
    <row r="16410" s="3" customFormat="1" x14ac:dyDescent="0.3"/>
    <row r="16411" s="3" customFormat="1" x14ac:dyDescent="0.3"/>
    <row r="16412" s="3" customFormat="1" x14ac:dyDescent="0.3"/>
    <row r="16413" s="3" customFormat="1" x14ac:dyDescent="0.3"/>
    <row r="16414" s="3" customFormat="1" x14ac:dyDescent="0.3"/>
    <row r="16415" s="3" customFormat="1" x14ac:dyDescent="0.3"/>
    <row r="16416" s="3" customFormat="1" x14ac:dyDescent="0.3"/>
    <row r="16417" s="3" customFormat="1" x14ac:dyDescent="0.3"/>
    <row r="16418" s="3" customFormat="1" x14ac:dyDescent="0.3"/>
    <row r="16419" s="3" customFormat="1" x14ac:dyDescent="0.3"/>
    <row r="16420" s="3" customFormat="1" x14ac:dyDescent="0.3"/>
    <row r="16421" s="3" customFormat="1" x14ac:dyDescent="0.3"/>
    <row r="16422" s="3" customFormat="1" x14ac:dyDescent="0.3"/>
    <row r="16423" s="3" customFormat="1" x14ac:dyDescent="0.3"/>
    <row r="16424" s="3" customFormat="1" x14ac:dyDescent="0.3"/>
    <row r="16425" s="3" customFormat="1" x14ac:dyDescent="0.3"/>
    <row r="16426" s="3" customFormat="1" x14ac:dyDescent="0.3"/>
    <row r="16427" s="3" customFormat="1" x14ac:dyDescent="0.3"/>
    <row r="16428" s="3" customFormat="1" x14ac:dyDescent="0.3"/>
    <row r="16429" s="3" customFormat="1" x14ac:dyDescent="0.3"/>
    <row r="16430" s="3" customFormat="1" x14ac:dyDescent="0.3"/>
    <row r="16431" s="3" customFormat="1" x14ac:dyDescent="0.3"/>
    <row r="16432" s="3" customFormat="1" x14ac:dyDescent="0.3"/>
    <row r="16433" s="3" customFormat="1" x14ac:dyDescent="0.3"/>
    <row r="16434" s="3" customFormat="1" x14ac:dyDescent="0.3"/>
    <row r="16435" s="3" customFormat="1" x14ac:dyDescent="0.3"/>
    <row r="16436" s="3" customFormat="1" x14ac:dyDescent="0.3"/>
    <row r="16437" s="3" customFormat="1" x14ac:dyDescent="0.3"/>
    <row r="16438" s="3" customFormat="1" x14ac:dyDescent="0.3"/>
    <row r="16439" s="3" customFormat="1" x14ac:dyDescent="0.3"/>
    <row r="16440" s="3" customFormat="1" x14ac:dyDescent="0.3"/>
    <row r="16441" s="3" customFormat="1" x14ac:dyDescent="0.3"/>
    <row r="16442" s="3" customFormat="1" x14ac:dyDescent="0.3"/>
    <row r="16443" s="3" customFormat="1" x14ac:dyDescent="0.3"/>
    <row r="16444" s="3" customFormat="1" x14ac:dyDescent="0.3"/>
    <row r="16445" s="3" customFormat="1" x14ac:dyDescent="0.3"/>
    <row r="16446" s="3" customFormat="1" x14ac:dyDescent="0.3"/>
    <row r="16447" s="3" customFormat="1" x14ac:dyDescent="0.3"/>
    <row r="16448" s="3" customFormat="1" x14ac:dyDescent="0.3"/>
    <row r="16449" s="3" customFormat="1" x14ac:dyDescent="0.3"/>
    <row r="16450" s="3" customFormat="1" x14ac:dyDescent="0.3"/>
    <row r="16451" s="3" customFormat="1" x14ac:dyDescent="0.3"/>
    <row r="16452" s="3" customFormat="1" x14ac:dyDescent="0.3"/>
    <row r="16453" s="3" customFormat="1" x14ac:dyDescent="0.3"/>
    <row r="16454" s="3" customFormat="1" x14ac:dyDescent="0.3"/>
    <row r="16455" s="3" customFormat="1" x14ac:dyDescent="0.3"/>
    <row r="16456" s="3" customFormat="1" x14ac:dyDescent="0.3"/>
    <row r="16457" s="3" customFormat="1" x14ac:dyDescent="0.3"/>
    <row r="16458" s="3" customFormat="1" x14ac:dyDescent="0.3"/>
    <row r="16459" s="3" customFormat="1" x14ac:dyDescent="0.3"/>
    <row r="16460" s="3" customFormat="1" x14ac:dyDescent="0.3"/>
    <row r="16461" s="3" customFormat="1" x14ac:dyDescent="0.3"/>
    <row r="16462" s="3" customFormat="1" x14ac:dyDescent="0.3"/>
    <row r="16463" s="3" customFormat="1" x14ac:dyDescent="0.3"/>
    <row r="16464" s="3" customFormat="1" x14ac:dyDescent="0.3"/>
    <row r="16465" s="3" customFormat="1" x14ac:dyDescent="0.3"/>
    <row r="16466" s="3" customFormat="1" x14ac:dyDescent="0.3"/>
    <row r="16467" s="3" customFormat="1" x14ac:dyDescent="0.3"/>
    <row r="16468" s="3" customFormat="1" x14ac:dyDescent="0.3"/>
    <row r="16469" s="3" customFormat="1" x14ac:dyDescent="0.3"/>
    <row r="16470" s="3" customFormat="1" x14ac:dyDescent="0.3"/>
    <row r="16471" s="3" customFormat="1" x14ac:dyDescent="0.3"/>
    <row r="16472" s="3" customFormat="1" x14ac:dyDescent="0.3"/>
    <row r="16473" s="3" customFormat="1" x14ac:dyDescent="0.3"/>
    <row r="16474" s="3" customFormat="1" x14ac:dyDescent="0.3"/>
    <row r="16475" s="3" customFormat="1" x14ac:dyDescent="0.3"/>
    <row r="16476" s="3" customFormat="1" x14ac:dyDescent="0.3"/>
    <row r="16477" s="3" customFormat="1" x14ac:dyDescent="0.3"/>
    <row r="16478" s="3" customFormat="1" x14ac:dyDescent="0.3"/>
    <row r="16479" s="3" customFormat="1" x14ac:dyDescent="0.3"/>
    <row r="16480" s="3" customFormat="1" x14ac:dyDescent="0.3"/>
    <row r="16481" s="3" customFormat="1" x14ac:dyDescent="0.3"/>
    <row r="16482" s="3" customFormat="1" x14ac:dyDescent="0.3"/>
    <row r="16483" s="3" customFormat="1" x14ac:dyDescent="0.3"/>
    <row r="16484" s="3" customFormat="1" x14ac:dyDescent="0.3"/>
    <row r="16485" s="3" customFormat="1" x14ac:dyDescent="0.3"/>
    <row r="16486" s="3" customFormat="1" x14ac:dyDescent="0.3"/>
    <row r="16487" s="3" customFormat="1" x14ac:dyDescent="0.3"/>
    <row r="16488" s="3" customFormat="1" x14ac:dyDescent="0.3"/>
    <row r="16489" s="3" customFormat="1" x14ac:dyDescent="0.3"/>
    <row r="16490" s="3" customFormat="1" x14ac:dyDescent="0.3"/>
    <row r="16491" s="3" customFormat="1" x14ac:dyDescent="0.3"/>
    <row r="16492" s="3" customFormat="1" x14ac:dyDescent="0.3"/>
    <row r="16493" s="3" customFormat="1" x14ac:dyDescent="0.3"/>
    <row r="16494" s="3" customFormat="1" x14ac:dyDescent="0.3"/>
    <row r="16495" s="3" customFormat="1" x14ac:dyDescent="0.3"/>
    <row r="16496" s="3" customFormat="1" x14ac:dyDescent="0.3"/>
    <row r="16497" s="3" customFormat="1" x14ac:dyDescent="0.3"/>
    <row r="16498" s="3" customFormat="1" x14ac:dyDescent="0.3"/>
    <row r="16499" s="3" customFormat="1" x14ac:dyDescent="0.3"/>
    <row r="16500" s="3" customFormat="1" x14ac:dyDescent="0.3"/>
    <row r="16501" s="3" customFormat="1" x14ac:dyDescent="0.3"/>
    <row r="16502" s="3" customFormat="1" x14ac:dyDescent="0.3"/>
    <row r="16503" s="3" customFormat="1" x14ac:dyDescent="0.3"/>
    <row r="16504" s="3" customFormat="1" x14ac:dyDescent="0.3"/>
    <row r="16505" s="3" customFormat="1" x14ac:dyDescent="0.3"/>
    <row r="16506" s="3" customFormat="1" x14ac:dyDescent="0.3"/>
    <row r="16507" s="3" customFormat="1" x14ac:dyDescent="0.3"/>
    <row r="16508" s="3" customFormat="1" x14ac:dyDescent="0.3"/>
    <row r="16509" s="3" customFormat="1" x14ac:dyDescent="0.3"/>
    <row r="16510" s="3" customFormat="1" x14ac:dyDescent="0.3"/>
    <row r="16511" s="3" customFormat="1" x14ac:dyDescent="0.3"/>
    <row r="16512" s="3" customFormat="1" x14ac:dyDescent="0.3"/>
    <row r="16513" s="3" customFormat="1" x14ac:dyDescent="0.3"/>
    <row r="16514" s="3" customFormat="1" x14ac:dyDescent="0.3"/>
    <row r="16515" s="3" customFormat="1" x14ac:dyDescent="0.3"/>
    <row r="16516" s="3" customFormat="1" x14ac:dyDescent="0.3"/>
    <row r="16517" s="3" customFormat="1" x14ac:dyDescent="0.3"/>
    <row r="16518" s="3" customFormat="1" x14ac:dyDescent="0.3"/>
    <row r="16519" s="3" customFormat="1" x14ac:dyDescent="0.3"/>
    <row r="16520" s="3" customFormat="1" x14ac:dyDescent="0.3"/>
    <row r="16521" s="3" customFormat="1" x14ac:dyDescent="0.3"/>
    <row r="16522" s="3" customFormat="1" x14ac:dyDescent="0.3"/>
    <row r="16523" s="3" customFormat="1" x14ac:dyDescent="0.3"/>
    <row r="16524" s="3" customFormat="1" x14ac:dyDescent="0.3"/>
    <row r="16525" s="3" customFormat="1" x14ac:dyDescent="0.3"/>
    <row r="16526" s="3" customFormat="1" x14ac:dyDescent="0.3"/>
    <row r="16527" s="3" customFormat="1" x14ac:dyDescent="0.3"/>
    <row r="16528" s="3" customFormat="1" x14ac:dyDescent="0.3"/>
    <row r="16529" s="3" customFormat="1" x14ac:dyDescent="0.3"/>
    <row r="16530" s="3" customFormat="1" x14ac:dyDescent="0.3"/>
    <row r="16531" s="3" customFormat="1" x14ac:dyDescent="0.3"/>
    <row r="16532" s="3" customFormat="1" x14ac:dyDescent="0.3"/>
    <row r="16533" s="3" customFormat="1" x14ac:dyDescent="0.3"/>
    <row r="16534" s="3" customFormat="1" x14ac:dyDescent="0.3"/>
    <row r="16535" s="3" customFormat="1" x14ac:dyDescent="0.3"/>
    <row r="16536" s="3" customFormat="1" x14ac:dyDescent="0.3"/>
    <row r="16537" s="3" customFormat="1" x14ac:dyDescent="0.3"/>
    <row r="16538" s="3" customFormat="1" x14ac:dyDescent="0.3"/>
    <row r="16539" s="3" customFormat="1" x14ac:dyDescent="0.3"/>
    <row r="16540" s="3" customFormat="1" x14ac:dyDescent="0.3"/>
    <row r="16541" s="3" customFormat="1" x14ac:dyDescent="0.3"/>
    <row r="16542" s="3" customFormat="1" x14ac:dyDescent="0.3"/>
    <row r="16543" s="3" customFormat="1" x14ac:dyDescent="0.3"/>
    <row r="16544" s="3" customFormat="1" x14ac:dyDescent="0.3"/>
    <row r="16545" s="3" customFormat="1" x14ac:dyDescent="0.3"/>
    <row r="16546" s="3" customFormat="1" x14ac:dyDescent="0.3"/>
    <row r="16547" s="3" customFormat="1" x14ac:dyDescent="0.3"/>
    <row r="16548" s="3" customFormat="1" x14ac:dyDescent="0.3"/>
    <row r="16549" s="3" customFormat="1" x14ac:dyDescent="0.3"/>
    <row r="16550" s="3" customFormat="1" x14ac:dyDescent="0.3"/>
    <row r="16551" s="3" customFormat="1" x14ac:dyDescent="0.3"/>
    <row r="16552" s="3" customFormat="1" x14ac:dyDescent="0.3"/>
    <row r="16553" s="3" customFormat="1" x14ac:dyDescent="0.3"/>
    <row r="16554" s="3" customFormat="1" x14ac:dyDescent="0.3"/>
    <row r="16555" s="3" customFormat="1" x14ac:dyDescent="0.3"/>
    <row r="16556" s="3" customFormat="1" x14ac:dyDescent="0.3"/>
    <row r="16557" s="3" customFormat="1" x14ac:dyDescent="0.3"/>
    <row r="16558" s="3" customFormat="1" x14ac:dyDescent="0.3"/>
    <row r="16559" s="3" customFormat="1" x14ac:dyDescent="0.3"/>
    <row r="16560" s="3" customFormat="1" x14ac:dyDescent="0.3"/>
    <row r="16561" s="3" customFormat="1" x14ac:dyDescent="0.3"/>
    <row r="16562" s="3" customFormat="1" x14ac:dyDescent="0.3"/>
    <row r="16563" s="3" customFormat="1" x14ac:dyDescent="0.3"/>
    <row r="16564" s="3" customFormat="1" x14ac:dyDescent="0.3"/>
    <row r="16565" s="3" customFormat="1" x14ac:dyDescent="0.3"/>
    <row r="16566" s="3" customFormat="1" x14ac:dyDescent="0.3"/>
    <row r="16567" s="3" customFormat="1" x14ac:dyDescent="0.3"/>
    <row r="16568" s="3" customFormat="1" x14ac:dyDescent="0.3"/>
    <row r="16569" s="3" customFormat="1" x14ac:dyDescent="0.3"/>
    <row r="16570" s="3" customFormat="1" x14ac:dyDescent="0.3"/>
    <row r="16571" s="3" customFormat="1" x14ac:dyDescent="0.3"/>
    <row r="16572" s="3" customFormat="1" x14ac:dyDescent="0.3"/>
    <row r="16573" s="3" customFormat="1" x14ac:dyDescent="0.3"/>
    <row r="16574" s="3" customFormat="1" x14ac:dyDescent="0.3"/>
    <row r="16575" s="3" customFormat="1" x14ac:dyDescent="0.3"/>
    <row r="16576" s="3" customFormat="1" x14ac:dyDescent="0.3"/>
    <row r="16577" s="3" customFormat="1" x14ac:dyDescent="0.3"/>
    <row r="16578" s="3" customFormat="1" x14ac:dyDescent="0.3"/>
    <row r="16579" s="3" customFormat="1" x14ac:dyDescent="0.3"/>
    <row r="16580" s="3" customFormat="1" x14ac:dyDescent="0.3"/>
    <row r="16581" s="3" customFormat="1" x14ac:dyDescent="0.3"/>
    <row r="16582" s="3" customFormat="1" x14ac:dyDescent="0.3"/>
    <row r="16583" s="3" customFormat="1" x14ac:dyDescent="0.3"/>
    <row r="16584" s="3" customFormat="1" x14ac:dyDescent="0.3"/>
    <row r="16585" s="3" customFormat="1" x14ac:dyDescent="0.3"/>
    <row r="16586" s="3" customFormat="1" x14ac:dyDescent="0.3"/>
    <row r="16587" s="3" customFormat="1" x14ac:dyDescent="0.3"/>
    <row r="16588" s="3" customFormat="1" x14ac:dyDescent="0.3"/>
    <row r="16589" s="3" customFormat="1" x14ac:dyDescent="0.3"/>
    <row r="16590" s="3" customFormat="1" x14ac:dyDescent="0.3"/>
    <row r="16591" s="3" customFormat="1" x14ac:dyDescent="0.3"/>
    <row r="16592" s="3" customFormat="1" x14ac:dyDescent="0.3"/>
    <row r="16593" s="3" customFormat="1" x14ac:dyDescent="0.3"/>
    <row r="16594" s="3" customFormat="1" x14ac:dyDescent="0.3"/>
    <row r="16595" s="3" customFormat="1" x14ac:dyDescent="0.3"/>
    <row r="16596" s="3" customFormat="1" x14ac:dyDescent="0.3"/>
    <row r="16597" s="3" customFormat="1" x14ac:dyDescent="0.3"/>
    <row r="16598" s="3" customFormat="1" x14ac:dyDescent="0.3"/>
    <row r="16599" s="3" customFormat="1" x14ac:dyDescent="0.3"/>
    <row r="16600" s="3" customFormat="1" x14ac:dyDescent="0.3"/>
    <row r="16601" s="3" customFormat="1" x14ac:dyDescent="0.3"/>
    <row r="16602" s="3" customFormat="1" x14ac:dyDescent="0.3"/>
    <row r="16603" s="3" customFormat="1" x14ac:dyDescent="0.3"/>
    <row r="16604" s="3" customFormat="1" x14ac:dyDescent="0.3"/>
    <row r="16605" s="3" customFormat="1" x14ac:dyDescent="0.3"/>
    <row r="16606" s="3" customFormat="1" x14ac:dyDescent="0.3"/>
    <row r="16607" s="3" customFormat="1" x14ac:dyDescent="0.3"/>
    <row r="16608" s="3" customFormat="1" x14ac:dyDescent="0.3"/>
    <row r="16609" s="3" customFormat="1" x14ac:dyDescent="0.3"/>
    <row r="16610" s="3" customFormat="1" x14ac:dyDescent="0.3"/>
    <row r="16611" s="3" customFormat="1" x14ac:dyDescent="0.3"/>
    <row r="16612" s="3" customFormat="1" x14ac:dyDescent="0.3"/>
    <row r="16613" s="3" customFormat="1" x14ac:dyDescent="0.3"/>
    <row r="16614" s="3" customFormat="1" x14ac:dyDescent="0.3"/>
    <row r="16615" s="3" customFormat="1" x14ac:dyDescent="0.3"/>
    <row r="16616" s="3" customFormat="1" x14ac:dyDescent="0.3"/>
    <row r="16617" s="3" customFormat="1" x14ac:dyDescent="0.3"/>
    <row r="16618" s="3" customFormat="1" x14ac:dyDescent="0.3"/>
    <row r="16619" s="3" customFormat="1" x14ac:dyDescent="0.3"/>
    <row r="16620" s="3" customFormat="1" x14ac:dyDescent="0.3"/>
    <row r="16621" s="3" customFormat="1" x14ac:dyDescent="0.3"/>
    <row r="16622" s="3" customFormat="1" x14ac:dyDescent="0.3"/>
    <row r="16623" s="3" customFormat="1" x14ac:dyDescent="0.3"/>
    <row r="16624" s="3" customFormat="1" x14ac:dyDescent="0.3"/>
    <row r="16625" s="3" customFormat="1" x14ac:dyDescent="0.3"/>
    <row r="16626" s="3" customFormat="1" x14ac:dyDescent="0.3"/>
    <row r="16627" s="3" customFormat="1" x14ac:dyDescent="0.3"/>
    <row r="16628" s="3" customFormat="1" x14ac:dyDescent="0.3"/>
    <row r="16629" s="3" customFormat="1" x14ac:dyDescent="0.3"/>
    <row r="16630" s="3" customFormat="1" x14ac:dyDescent="0.3"/>
    <row r="16631" s="3" customFormat="1" x14ac:dyDescent="0.3"/>
    <row r="16632" s="3" customFormat="1" x14ac:dyDescent="0.3"/>
    <row r="16633" s="3" customFormat="1" x14ac:dyDescent="0.3"/>
    <row r="16634" s="3" customFormat="1" x14ac:dyDescent="0.3"/>
    <row r="16635" s="3" customFormat="1" x14ac:dyDescent="0.3"/>
    <row r="16636" s="3" customFormat="1" x14ac:dyDescent="0.3"/>
    <row r="16637" s="3" customFormat="1" x14ac:dyDescent="0.3"/>
    <row r="16638" s="3" customFormat="1" x14ac:dyDescent="0.3"/>
    <row r="16639" s="3" customFormat="1" x14ac:dyDescent="0.3"/>
    <row r="16640" s="3" customFormat="1" x14ac:dyDescent="0.3"/>
    <row r="16641" s="3" customFormat="1" x14ac:dyDescent="0.3"/>
    <row r="16642" s="3" customFormat="1" x14ac:dyDescent="0.3"/>
    <row r="16643" s="3" customFormat="1" x14ac:dyDescent="0.3"/>
    <row r="16644" s="3" customFormat="1" x14ac:dyDescent="0.3"/>
    <row r="16645" s="3" customFormat="1" x14ac:dyDescent="0.3"/>
    <row r="16646" s="3" customFormat="1" x14ac:dyDescent="0.3"/>
    <row r="16647" s="3" customFormat="1" x14ac:dyDescent="0.3"/>
    <row r="16648" s="3" customFormat="1" x14ac:dyDescent="0.3"/>
    <row r="16649" s="3" customFormat="1" x14ac:dyDescent="0.3"/>
    <row r="16650" s="3" customFormat="1" x14ac:dyDescent="0.3"/>
    <row r="16651" s="3" customFormat="1" x14ac:dyDescent="0.3"/>
    <row r="16652" s="3" customFormat="1" x14ac:dyDescent="0.3"/>
    <row r="16653" s="3" customFormat="1" x14ac:dyDescent="0.3"/>
    <row r="16654" s="3" customFormat="1" x14ac:dyDescent="0.3"/>
    <row r="16655" s="3" customFormat="1" x14ac:dyDescent="0.3"/>
    <row r="16656" s="3" customFormat="1" x14ac:dyDescent="0.3"/>
    <row r="16657" s="3" customFormat="1" x14ac:dyDescent="0.3"/>
    <row r="16658" s="3" customFormat="1" x14ac:dyDescent="0.3"/>
    <row r="16659" s="3" customFormat="1" x14ac:dyDescent="0.3"/>
    <row r="16660" s="3" customFormat="1" x14ac:dyDescent="0.3"/>
    <row r="16661" s="3" customFormat="1" x14ac:dyDescent="0.3"/>
    <row r="16662" s="3" customFormat="1" x14ac:dyDescent="0.3"/>
    <row r="16663" s="3" customFormat="1" x14ac:dyDescent="0.3"/>
    <row r="16664" s="3" customFormat="1" x14ac:dyDescent="0.3"/>
    <row r="16665" s="3" customFormat="1" x14ac:dyDescent="0.3"/>
    <row r="16666" s="3" customFormat="1" x14ac:dyDescent="0.3"/>
    <row r="16667" s="3" customFormat="1" x14ac:dyDescent="0.3"/>
    <row r="16668" s="3" customFormat="1" x14ac:dyDescent="0.3"/>
    <row r="16669" s="3" customFormat="1" x14ac:dyDescent="0.3"/>
    <row r="16670" s="3" customFormat="1" x14ac:dyDescent="0.3"/>
    <row r="16671" s="3" customFormat="1" x14ac:dyDescent="0.3"/>
    <row r="16672" s="3" customFormat="1" x14ac:dyDescent="0.3"/>
    <row r="16673" s="3" customFormat="1" x14ac:dyDescent="0.3"/>
    <row r="16674" s="3" customFormat="1" x14ac:dyDescent="0.3"/>
    <row r="16675" s="3" customFormat="1" x14ac:dyDescent="0.3"/>
    <row r="16676" s="3" customFormat="1" x14ac:dyDescent="0.3"/>
    <row r="16677" s="3" customFormat="1" x14ac:dyDescent="0.3"/>
    <row r="16678" s="3" customFormat="1" x14ac:dyDescent="0.3"/>
    <row r="16679" s="3" customFormat="1" x14ac:dyDescent="0.3"/>
    <row r="16680" s="3" customFormat="1" x14ac:dyDescent="0.3"/>
    <row r="16681" s="3" customFormat="1" x14ac:dyDescent="0.3"/>
    <row r="16682" s="3" customFormat="1" x14ac:dyDescent="0.3"/>
    <row r="16683" s="3" customFormat="1" x14ac:dyDescent="0.3"/>
    <row r="16684" s="3" customFormat="1" x14ac:dyDescent="0.3"/>
    <row r="16685" s="3" customFormat="1" x14ac:dyDescent="0.3"/>
    <row r="16686" s="3" customFormat="1" x14ac:dyDescent="0.3"/>
    <row r="16687" s="3" customFormat="1" x14ac:dyDescent="0.3"/>
    <row r="16688" s="3" customFormat="1" x14ac:dyDescent="0.3"/>
    <row r="16689" s="3" customFormat="1" x14ac:dyDescent="0.3"/>
    <row r="16690" s="3" customFormat="1" x14ac:dyDescent="0.3"/>
    <row r="16691" s="3" customFormat="1" x14ac:dyDescent="0.3"/>
    <row r="16692" s="3" customFormat="1" x14ac:dyDescent="0.3"/>
    <row r="16693" s="3" customFormat="1" x14ac:dyDescent="0.3"/>
    <row r="16694" s="3" customFormat="1" x14ac:dyDescent="0.3"/>
    <row r="16695" s="3" customFormat="1" x14ac:dyDescent="0.3"/>
    <row r="16696" s="3" customFormat="1" x14ac:dyDescent="0.3"/>
    <row r="16697" s="3" customFormat="1" x14ac:dyDescent="0.3"/>
    <row r="16698" s="3" customFormat="1" x14ac:dyDescent="0.3"/>
    <row r="16699" s="3" customFormat="1" x14ac:dyDescent="0.3"/>
    <row r="16700" s="3" customFormat="1" x14ac:dyDescent="0.3"/>
    <row r="16701" s="3" customFormat="1" x14ac:dyDescent="0.3"/>
    <row r="16702" s="3" customFormat="1" x14ac:dyDescent="0.3"/>
    <row r="16703" s="3" customFormat="1" x14ac:dyDescent="0.3"/>
    <row r="16704" s="3" customFormat="1" x14ac:dyDescent="0.3"/>
    <row r="16705" s="3" customFormat="1" x14ac:dyDescent="0.3"/>
    <row r="16706" s="3" customFormat="1" x14ac:dyDescent="0.3"/>
    <row r="16707" s="3" customFormat="1" x14ac:dyDescent="0.3"/>
    <row r="16708" s="3" customFormat="1" x14ac:dyDescent="0.3"/>
    <row r="16709" s="3" customFormat="1" x14ac:dyDescent="0.3"/>
    <row r="16710" s="3" customFormat="1" x14ac:dyDescent="0.3"/>
    <row r="16711" s="3" customFormat="1" x14ac:dyDescent="0.3"/>
    <row r="16712" s="3" customFormat="1" x14ac:dyDescent="0.3"/>
    <row r="16713" s="3" customFormat="1" x14ac:dyDescent="0.3"/>
    <row r="16714" s="3" customFormat="1" x14ac:dyDescent="0.3"/>
    <row r="16715" s="3" customFormat="1" x14ac:dyDescent="0.3"/>
    <row r="16716" s="3" customFormat="1" x14ac:dyDescent="0.3"/>
    <row r="16717" s="3" customFormat="1" x14ac:dyDescent="0.3"/>
    <row r="16718" s="3" customFormat="1" x14ac:dyDescent="0.3"/>
    <row r="16719" s="3" customFormat="1" x14ac:dyDescent="0.3"/>
    <row r="16720" s="3" customFormat="1" x14ac:dyDescent="0.3"/>
    <row r="16721" s="3" customFormat="1" x14ac:dyDescent="0.3"/>
    <row r="16722" s="3" customFormat="1" x14ac:dyDescent="0.3"/>
    <row r="16723" s="3" customFormat="1" x14ac:dyDescent="0.3"/>
    <row r="16724" s="3" customFormat="1" x14ac:dyDescent="0.3"/>
    <row r="16725" s="3" customFormat="1" x14ac:dyDescent="0.3"/>
    <row r="16726" s="3" customFormat="1" x14ac:dyDescent="0.3"/>
    <row r="16727" s="3" customFormat="1" x14ac:dyDescent="0.3"/>
    <row r="16728" s="3" customFormat="1" x14ac:dyDescent="0.3"/>
    <row r="16729" s="3" customFormat="1" x14ac:dyDescent="0.3"/>
    <row r="16730" s="3" customFormat="1" x14ac:dyDescent="0.3"/>
    <row r="16731" s="3" customFormat="1" x14ac:dyDescent="0.3"/>
    <row r="16732" s="3" customFormat="1" x14ac:dyDescent="0.3"/>
    <row r="16733" s="3" customFormat="1" x14ac:dyDescent="0.3"/>
    <row r="16734" s="3" customFormat="1" x14ac:dyDescent="0.3"/>
    <row r="16735" s="3" customFormat="1" x14ac:dyDescent="0.3"/>
    <row r="16736" s="3" customFormat="1" x14ac:dyDescent="0.3"/>
    <row r="16737" s="3" customFormat="1" x14ac:dyDescent="0.3"/>
    <row r="16738" s="3" customFormat="1" x14ac:dyDescent="0.3"/>
    <row r="16739" s="3" customFormat="1" x14ac:dyDescent="0.3"/>
    <row r="16740" s="3" customFormat="1" x14ac:dyDescent="0.3"/>
    <row r="16741" s="3" customFormat="1" x14ac:dyDescent="0.3"/>
    <row r="16742" s="3" customFormat="1" x14ac:dyDescent="0.3"/>
    <row r="16743" s="3" customFormat="1" x14ac:dyDescent="0.3"/>
    <row r="16744" s="3" customFormat="1" x14ac:dyDescent="0.3"/>
    <row r="16745" s="3" customFormat="1" x14ac:dyDescent="0.3"/>
    <row r="16746" s="3" customFormat="1" x14ac:dyDescent="0.3"/>
    <row r="16747" s="3" customFormat="1" x14ac:dyDescent="0.3"/>
    <row r="16748" s="3" customFormat="1" x14ac:dyDescent="0.3"/>
    <row r="16749" s="3" customFormat="1" x14ac:dyDescent="0.3"/>
    <row r="16750" s="3" customFormat="1" x14ac:dyDescent="0.3"/>
    <row r="16751" s="3" customFormat="1" x14ac:dyDescent="0.3"/>
    <row r="16752" s="3" customFormat="1" x14ac:dyDescent="0.3"/>
    <row r="16753" s="3" customFormat="1" x14ac:dyDescent="0.3"/>
    <row r="16754" s="3" customFormat="1" x14ac:dyDescent="0.3"/>
    <row r="16755" s="3" customFormat="1" x14ac:dyDescent="0.3"/>
    <row r="16756" s="3" customFormat="1" x14ac:dyDescent="0.3"/>
    <row r="16757" s="3" customFormat="1" x14ac:dyDescent="0.3"/>
    <row r="16758" s="3" customFormat="1" x14ac:dyDescent="0.3"/>
    <row r="16759" s="3" customFormat="1" x14ac:dyDescent="0.3"/>
    <row r="16760" s="3" customFormat="1" x14ac:dyDescent="0.3"/>
    <row r="16761" s="3" customFormat="1" x14ac:dyDescent="0.3"/>
    <row r="16762" s="3" customFormat="1" x14ac:dyDescent="0.3"/>
    <row r="16763" s="3" customFormat="1" x14ac:dyDescent="0.3"/>
    <row r="16764" s="3" customFormat="1" x14ac:dyDescent="0.3"/>
    <row r="16765" s="3" customFormat="1" x14ac:dyDescent="0.3"/>
    <row r="16766" s="3" customFormat="1" x14ac:dyDescent="0.3"/>
    <row r="16767" s="3" customFormat="1" x14ac:dyDescent="0.3"/>
    <row r="16768" s="3" customFormat="1" x14ac:dyDescent="0.3"/>
    <row r="16769" s="3" customFormat="1" x14ac:dyDescent="0.3"/>
    <row r="16770" s="3" customFormat="1" x14ac:dyDescent="0.3"/>
    <row r="16771" s="3" customFormat="1" x14ac:dyDescent="0.3"/>
    <row r="16772" s="3" customFormat="1" x14ac:dyDescent="0.3"/>
    <row r="16773" s="3" customFormat="1" x14ac:dyDescent="0.3"/>
    <row r="16774" s="3" customFormat="1" x14ac:dyDescent="0.3"/>
    <row r="16775" s="3" customFormat="1" x14ac:dyDescent="0.3"/>
    <row r="16776" s="3" customFormat="1" x14ac:dyDescent="0.3"/>
    <row r="16777" s="3" customFormat="1" x14ac:dyDescent="0.3"/>
    <row r="16778" s="3" customFormat="1" x14ac:dyDescent="0.3"/>
    <row r="16779" s="3" customFormat="1" x14ac:dyDescent="0.3"/>
    <row r="16780" s="3" customFormat="1" x14ac:dyDescent="0.3"/>
    <row r="16781" s="3" customFormat="1" x14ac:dyDescent="0.3"/>
    <row r="16782" s="3" customFormat="1" x14ac:dyDescent="0.3"/>
    <row r="16783" s="3" customFormat="1" x14ac:dyDescent="0.3"/>
    <row r="16784" s="3" customFormat="1" x14ac:dyDescent="0.3"/>
    <row r="16785" s="3" customFormat="1" x14ac:dyDescent="0.3"/>
    <row r="16786" s="3" customFormat="1" x14ac:dyDescent="0.3"/>
    <row r="16787" s="3" customFormat="1" x14ac:dyDescent="0.3"/>
    <row r="16788" s="3" customFormat="1" x14ac:dyDescent="0.3"/>
    <row r="16789" s="3" customFormat="1" x14ac:dyDescent="0.3"/>
    <row r="16790" s="3" customFormat="1" x14ac:dyDescent="0.3"/>
    <row r="16791" s="3" customFormat="1" x14ac:dyDescent="0.3"/>
    <row r="16792" s="3" customFormat="1" x14ac:dyDescent="0.3"/>
    <row r="16793" s="3" customFormat="1" x14ac:dyDescent="0.3"/>
    <row r="16794" s="3" customFormat="1" x14ac:dyDescent="0.3"/>
    <row r="16795" s="3" customFormat="1" x14ac:dyDescent="0.3"/>
    <row r="16796" s="3" customFormat="1" x14ac:dyDescent="0.3"/>
    <row r="16797" s="3" customFormat="1" x14ac:dyDescent="0.3"/>
    <row r="16798" s="3" customFormat="1" x14ac:dyDescent="0.3"/>
    <row r="16799" s="3" customFormat="1" x14ac:dyDescent="0.3"/>
    <row r="16800" s="3" customFormat="1" x14ac:dyDescent="0.3"/>
    <row r="16801" s="3" customFormat="1" x14ac:dyDescent="0.3"/>
    <row r="16802" s="3" customFormat="1" x14ac:dyDescent="0.3"/>
    <row r="16803" s="3" customFormat="1" x14ac:dyDescent="0.3"/>
    <row r="16804" s="3" customFormat="1" x14ac:dyDescent="0.3"/>
    <row r="16805" s="3" customFormat="1" x14ac:dyDescent="0.3"/>
    <row r="16806" s="3" customFormat="1" x14ac:dyDescent="0.3"/>
    <row r="16807" s="3" customFormat="1" x14ac:dyDescent="0.3"/>
    <row r="16808" s="3" customFormat="1" x14ac:dyDescent="0.3"/>
    <row r="16809" s="3" customFormat="1" x14ac:dyDescent="0.3"/>
    <row r="16810" s="3" customFormat="1" x14ac:dyDescent="0.3"/>
    <row r="16811" s="3" customFormat="1" x14ac:dyDescent="0.3"/>
    <row r="16812" s="3" customFormat="1" x14ac:dyDescent="0.3"/>
    <row r="16813" s="3" customFormat="1" x14ac:dyDescent="0.3"/>
    <row r="16814" s="3" customFormat="1" x14ac:dyDescent="0.3"/>
    <row r="16815" s="3" customFormat="1" x14ac:dyDescent="0.3"/>
    <row r="16816" s="3" customFormat="1" x14ac:dyDescent="0.3"/>
    <row r="16817" s="3" customFormat="1" x14ac:dyDescent="0.3"/>
    <row r="16818" s="3" customFormat="1" x14ac:dyDescent="0.3"/>
    <row r="16819" s="3" customFormat="1" x14ac:dyDescent="0.3"/>
    <row r="16820" s="3" customFormat="1" x14ac:dyDescent="0.3"/>
    <row r="16821" s="3" customFormat="1" x14ac:dyDescent="0.3"/>
    <row r="16822" s="3" customFormat="1" x14ac:dyDescent="0.3"/>
    <row r="16823" s="3" customFormat="1" x14ac:dyDescent="0.3"/>
    <row r="16824" s="3" customFormat="1" x14ac:dyDescent="0.3"/>
    <row r="16825" s="3" customFormat="1" x14ac:dyDescent="0.3"/>
    <row r="16826" s="3" customFormat="1" x14ac:dyDescent="0.3"/>
    <row r="16827" s="3" customFormat="1" x14ac:dyDescent="0.3"/>
    <row r="16828" s="3" customFormat="1" x14ac:dyDescent="0.3"/>
    <row r="16829" s="3" customFormat="1" x14ac:dyDescent="0.3"/>
    <row r="16830" s="3" customFormat="1" x14ac:dyDescent="0.3"/>
    <row r="16831" s="3" customFormat="1" x14ac:dyDescent="0.3"/>
    <row r="16832" s="3" customFormat="1" x14ac:dyDescent="0.3"/>
    <row r="16833" s="3" customFormat="1" x14ac:dyDescent="0.3"/>
    <row r="16834" s="3" customFormat="1" x14ac:dyDescent="0.3"/>
    <row r="16835" s="3" customFormat="1" x14ac:dyDescent="0.3"/>
    <row r="16836" s="3" customFormat="1" x14ac:dyDescent="0.3"/>
    <row r="16837" s="3" customFormat="1" x14ac:dyDescent="0.3"/>
    <row r="16838" s="3" customFormat="1" x14ac:dyDescent="0.3"/>
    <row r="16839" s="3" customFormat="1" x14ac:dyDescent="0.3"/>
    <row r="16840" s="3" customFormat="1" x14ac:dyDescent="0.3"/>
    <row r="16841" s="3" customFormat="1" x14ac:dyDescent="0.3"/>
    <row r="16842" s="3" customFormat="1" x14ac:dyDescent="0.3"/>
    <row r="16843" s="3" customFormat="1" x14ac:dyDescent="0.3"/>
    <row r="16844" s="3" customFormat="1" x14ac:dyDescent="0.3"/>
    <row r="16845" s="3" customFormat="1" x14ac:dyDescent="0.3"/>
    <row r="16846" s="3" customFormat="1" x14ac:dyDescent="0.3"/>
    <row r="16847" s="3" customFormat="1" x14ac:dyDescent="0.3"/>
    <row r="16848" s="3" customFormat="1" x14ac:dyDescent="0.3"/>
    <row r="16849" s="3" customFormat="1" x14ac:dyDescent="0.3"/>
    <row r="16850" s="3" customFormat="1" x14ac:dyDescent="0.3"/>
    <row r="16851" s="3" customFormat="1" x14ac:dyDescent="0.3"/>
    <row r="16852" s="3" customFormat="1" x14ac:dyDescent="0.3"/>
    <row r="16853" s="3" customFormat="1" x14ac:dyDescent="0.3"/>
    <row r="16854" s="3" customFormat="1" x14ac:dyDescent="0.3"/>
    <row r="16855" s="3" customFormat="1" x14ac:dyDescent="0.3"/>
    <row r="16856" s="3" customFormat="1" x14ac:dyDescent="0.3"/>
    <row r="16857" s="3" customFormat="1" x14ac:dyDescent="0.3"/>
    <row r="16858" s="3" customFormat="1" x14ac:dyDescent="0.3"/>
    <row r="16859" s="3" customFormat="1" x14ac:dyDescent="0.3"/>
    <row r="16860" s="3" customFormat="1" x14ac:dyDescent="0.3"/>
    <row r="16861" s="3" customFormat="1" x14ac:dyDescent="0.3"/>
    <row r="16862" s="3" customFormat="1" x14ac:dyDescent="0.3"/>
    <row r="16863" s="3" customFormat="1" x14ac:dyDescent="0.3"/>
    <row r="16864" s="3" customFormat="1" x14ac:dyDescent="0.3"/>
    <row r="16865" s="3" customFormat="1" x14ac:dyDescent="0.3"/>
    <row r="16866" s="3" customFormat="1" x14ac:dyDescent="0.3"/>
    <row r="16867" s="3" customFormat="1" x14ac:dyDescent="0.3"/>
    <row r="16868" s="3" customFormat="1" x14ac:dyDescent="0.3"/>
    <row r="16869" s="3" customFormat="1" x14ac:dyDescent="0.3"/>
    <row r="16870" s="3" customFormat="1" x14ac:dyDescent="0.3"/>
    <row r="16871" s="3" customFormat="1" x14ac:dyDescent="0.3"/>
    <row r="16872" s="3" customFormat="1" x14ac:dyDescent="0.3"/>
    <row r="16873" s="3" customFormat="1" x14ac:dyDescent="0.3"/>
    <row r="16874" s="3" customFormat="1" x14ac:dyDescent="0.3"/>
    <row r="16875" s="3" customFormat="1" x14ac:dyDescent="0.3"/>
    <row r="16876" s="3" customFormat="1" x14ac:dyDescent="0.3"/>
    <row r="16877" s="3" customFormat="1" x14ac:dyDescent="0.3"/>
    <row r="16878" s="3" customFormat="1" x14ac:dyDescent="0.3"/>
    <row r="16879" s="3" customFormat="1" x14ac:dyDescent="0.3"/>
    <row r="16880" s="3" customFormat="1" x14ac:dyDescent="0.3"/>
    <row r="16881" s="3" customFormat="1" x14ac:dyDescent="0.3"/>
    <row r="16882" s="3" customFormat="1" x14ac:dyDescent="0.3"/>
    <row r="16883" s="3" customFormat="1" x14ac:dyDescent="0.3"/>
    <row r="16884" s="3" customFormat="1" x14ac:dyDescent="0.3"/>
    <row r="16885" s="3" customFormat="1" x14ac:dyDescent="0.3"/>
    <row r="16886" s="3" customFormat="1" x14ac:dyDescent="0.3"/>
    <row r="16887" s="3" customFormat="1" x14ac:dyDescent="0.3"/>
    <row r="16888" s="3" customFormat="1" x14ac:dyDescent="0.3"/>
    <row r="16889" s="3" customFormat="1" x14ac:dyDescent="0.3"/>
    <row r="16890" s="3" customFormat="1" x14ac:dyDescent="0.3"/>
    <row r="16891" s="3" customFormat="1" x14ac:dyDescent="0.3"/>
    <row r="16892" s="3" customFormat="1" x14ac:dyDescent="0.3"/>
    <row r="16893" s="3" customFormat="1" x14ac:dyDescent="0.3"/>
    <row r="16894" s="3" customFormat="1" x14ac:dyDescent="0.3"/>
    <row r="16895" s="3" customFormat="1" x14ac:dyDescent="0.3"/>
    <row r="16896" s="3" customFormat="1" x14ac:dyDescent="0.3"/>
    <row r="16897" s="3" customFormat="1" x14ac:dyDescent="0.3"/>
    <row r="16898" s="3" customFormat="1" x14ac:dyDescent="0.3"/>
    <row r="16899" s="3" customFormat="1" x14ac:dyDescent="0.3"/>
    <row r="16900" s="3" customFormat="1" x14ac:dyDescent="0.3"/>
    <row r="16901" s="3" customFormat="1" x14ac:dyDescent="0.3"/>
    <row r="16902" s="3" customFormat="1" x14ac:dyDescent="0.3"/>
    <row r="16903" s="3" customFormat="1" x14ac:dyDescent="0.3"/>
    <row r="16904" s="3" customFormat="1" x14ac:dyDescent="0.3"/>
    <row r="16905" s="3" customFormat="1" x14ac:dyDescent="0.3"/>
    <row r="16906" s="3" customFormat="1" x14ac:dyDescent="0.3"/>
    <row r="16907" s="3" customFormat="1" x14ac:dyDescent="0.3"/>
    <row r="16908" s="3" customFormat="1" x14ac:dyDescent="0.3"/>
    <row r="16909" s="3" customFormat="1" x14ac:dyDescent="0.3"/>
    <row r="16910" s="3" customFormat="1" x14ac:dyDescent="0.3"/>
    <row r="16911" s="3" customFormat="1" x14ac:dyDescent="0.3"/>
    <row r="16912" s="3" customFormat="1" x14ac:dyDescent="0.3"/>
    <row r="16913" s="3" customFormat="1" x14ac:dyDescent="0.3"/>
    <row r="16914" s="3" customFormat="1" x14ac:dyDescent="0.3"/>
    <row r="16915" s="3" customFormat="1" x14ac:dyDescent="0.3"/>
    <row r="16916" s="3" customFormat="1" x14ac:dyDescent="0.3"/>
    <row r="16917" s="3" customFormat="1" x14ac:dyDescent="0.3"/>
    <row r="16918" s="3" customFormat="1" x14ac:dyDescent="0.3"/>
    <row r="16919" s="3" customFormat="1" x14ac:dyDescent="0.3"/>
    <row r="16920" s="3" customFormat="1" x14ac:dyDescent="0.3"/>
    <row r="16921" s="3" customFormat="1" x14ac:dyDescent="0.3"/>
    <row r="16922" s="3" customFormat="1" x14ac:dyDescent="0.3"/>
    <row r="16923" s="3" customFormat="1" x14ac:dyDescent="0.3"/>
    <row r="16924" s="3" customFormat="1" x14ac:dyDescent="0.3"/>
    <row r="16925" s="3" customFormat="1" x14ac:dyDescent="0.3"/>
    <row r="16926" s="3" customFormat="1" x14ac:dyDescent="0.3"/>
    <row r="16927" s="3" customFormat="1" x14ac:dyDescent="0.3"/>
    <row r="16928" s="3" customFormat="1" x14ac:dyDescent="0.3"/>
    <row r="16929" s="3" customFormat="1" x14ac:dyDescent="0.3"/>
    <row r="16930" s="3" customFormat="1" x14ac:dyDescent="0.3"/>
    <row r="16931" s="3" customFormat="1" x14ac:dyDescent="0.3"/>
    <row r="16932" s="3" customFormat="1" x14ac:dyDescent="0.3"/>
    <row r="16933" s="3" customFormat="1" x14ac:dyDescent="0.3"/>
    <row r="16934" s="3" customFormat="1" x14ac:dyDescent="0.3"/>
    <row r="16935" s="3" customFormat="1" x14ac:dyDescent="0.3"/>
    <row r="16936" s="3" customFormat="1" x14ac:dyDescent="0.3"/>
    <row r="16937" s="3" customFormat="1" x14ac:dyDescent="0.3"/>
    <row r="16938" s="3" customFormat="1" x14ac:dyDescent="0.3"/>
    <row r="16939" s="3" customFormat="1" x14ac:dyDescent="0.3"/>
    <row r="16940" s="3" customFormat="1" x14ac:dyDescent="0.3"/>
    <row r="16941" s="3" customFormat="1" x14ac:dyDescent="0.3"/>
    <row r="16942" s="3" customFormat="1" x14ac:dyDescent="0.3"/>
    <row r="16943" s="3" customFormat="1" x14ac:dyDescent="0.3"/>
    <row r="16944" s="3" customFormat="1" x14ac:dyDescent="0.3"/>
    <row r="16945" s="3" customFormat="1" x14ac:dyDescent="0.3"/>
    <row r="16946" s="3" customFormat="1" x14ac:dyDescent="0.3"/>
    <row r="16947" s="3" customFormat="1" x14ac:dyDescent="0.3"/>
    <row r="16948" s="3" customFormat="1" x14ac:dyDescent="0.3"/>
    <row r="16949" s="3" customFormat="1" x14ac:dyDescent="0.3"/>
    <row r="16950" s="3" customFormat="1" x14ac:dyDescent="0.3"/>
    <row r="16951" s="3" customFormat="1" x14ac:dyDescent="0.3"/>
    <row r="16952" s="3" customFormat="1" x14ac:dyDescent="0.3"/>
    <row r="16953" s="3" customFormat="1" x14ac:dyDescent="0.3"/>
    <row r="16954" s="3" customFormat="1" x14ac:dyDescent="0.3"/>
    <row r="16955" s="3" customFormat="1" x14ac:dyDescent="0.3"/>
    <row r="16956" s="3" customFormat="1" x14ac:dyDescent="0.3"/>
    <row r="16957" s="3" customFormat="1" x14ac:dyDescent="0.3"/>
    <row r="16958" s="3" customFormat="1" x14ac:dyDescent="0.3"/>
    <row r="16959" s="3" customFormat="1" x14ac:dyDescent="0.3"/>
    <row r="16960" s="3" customFormat="1" x14ac:dyDescent="0.3"/>
    <row r="16961" s="3" customFormat="1" x14ac:dyDescent="0.3"/>
    <row r="16962" s="3" customFormat="1" x14ac:dyDescent="0.3"/>
    <row r="16963" s="3" customFormat="1" x14ac:dyDescent="0.3"/>
    <row r="16964" s="3" customFormat="1" x14ac:dyDescent="0.3"/>
    <row r="16965" s="3" customFormat="1" x14ac:dyDescent="0.3"/>
    <row r="16966" s="3" customFormat="1" x14ac:dyDescent="0.3"/>
    <row r="16967" s="3" customFormat="1" x14ac:dyDescent="0.3"/>
    <row r="16968" s="3" customFormat="1" x14ac:dyDescent="0.3"/>
    <row r="16969" s="3" customFormat="1" x14ac:dyDescent="0.3"/>
    <row r="16970" s="3" customFormat="1" x14ac:dyDescent="0.3"/>
    <row r="16971" s="3" customFormat="1" x14ac:dyDescent="0.3"/>
    <row r="16972" s="3" customFormat="1" x14ac:dyDescent="0.3"/>
    <row r="16973" s="3" customFormat="1" x14ac:dyDescent="0.3"/>
    <row r="16974" s="3" customFormat="1" x14ac:dyDescent="0.3"/>
    <row r="16975" s="3" customFormat="1" x14ac:dyDescent="0.3"/>
    <row r="16976" s="3" customFormat="1" x14ac:dyDescent="0.3"/>
    <row r="16977" s="3" customFormat="1" x14ac:dyDescent="0.3"/>
    <row r="16978" s="3" customFormat="1" x14ac:dyDescent="0.3"/>
    <row r="16979" s="3" customFormat="1" x14ac:dyDescent="0.3"/>
    <row r="16980" s="3" customFormat="1" x14ac:dyDescent="0.3"/>
    <row r="16981" s="3" customFormat="1" x14ac:dyDescent="0.3"/>
    <row r="16982" s="3" customFormat="1" x14ac:dyDescent="0.3"/>
    <row r="16983" s="3" customFormat="1" x14ac:dyDescent="0.3"/>
    <row r="16984" s="3" customFormat="1" x14ac:dyDescent="0.3"/>
    <row r="16985" s="3" customFormat="1" x14ac:dyDescent="0.3"/>
    <row r="16986" s="3" customFormat="1" x14ac:dyDescent="0.3"/>
    <row r="16987" s="3" customFormat="1" x14ac:dyDescent="0.3"/>
    <row r="16988" s="3" customFormat="1" x14ac:dyDescent="0.3"/>
    <row r="16989" s="3" customFormat="1" x14ac:dyDescent="0.3"/>
    <row r="16990" s="3" customFormat="1" x14ac:dyDescent="0.3"/>
    <row r="16991" s="3" customFormat="1" x14ac:dyDescent="0.3"/>
    <row r="16992" s="3" customFormat="1" x14ac:dyDescent="0.3"/>
    <row r="16993" s="3" customFormat="1" x14ac:dyDescent="0.3"/>
    <row r="16994" s="3" customFormat="1" x14ac:dyDescent="0.3"/>
    <row r="16995" s="3" customFormat="1" x14ac:dyDescent="0.3"/>
    <row r="16996" s="3" customFormat="1" x14ac:dyDescent="0.3"/>
    <row r="16997" s="3" customFormat="1" x14ac:dyDescent="0.3"/>
    <row r="16998" s="3" customFormat="1" x14ac:dyDescent="0.3"/>
    <row r="16999" s="3" customFormat="1" x14ac:dyDescent="0.3"/>
    <row r="17000" s="3" customFormat="1" x14ac:dyDescent="0.3"/>
    <row r="17001" s="3" customFormat="1" x14ac:dyDescent="0.3"/>
    <row r="17002" s="3" customFormat="1" x14ac:dyDescent="0.3"/>
    <row r="17003" s="3" customFormat="1" x14ac:dyDescent="0.3"/>
    <row r="17004" s="3" customFormat="1" x14ac:dyDescent="0.3"/>
    <row r="17005" s="3" customFormat="1" x14ac:dyDescent="0.3"/>
    <row r="17006" s="3" customFormat="1" x14ac:dyDescent="0.3"/>
    <row r="17007" s="3" customFormat="1" x14ac:dyDescent="0.3"/>
    <row r="17008" s="3" customFormat="1" x14ac:dyDescent="0.3"/>
    <row r="17009" s="3" customFormat="1" x14ac:dyDescent="0.3"/>
    <row r="17010" s="3" customFormat="1" x14ac:dyDescent="0.3"/>
    <row r="17011" s="3" customFormat="1" x14ac:dyDescent="0.3"/>
    <row r="17012" s="3" customFormat="1" x14ac:dyDescent="0.3"/>
    <row r="17013" s="3" customFormat="1" x14ac:dyDescent="0.3"/>
    <row r="17014" s="3" customFormat="1" x14ac:dyDescent="0.3"/>
    <row r="17015" s="3" customFormat="1" x14ac:dyDescent="0.3"/>
    <row r="17016" s="3" customFormat="1" x14ac:dyDescent="0.3"/>
    <row r="17017" s="3" customFormat="1" x14ac:dyDescent="0.3"/>
    <row r="17018" s="3" customFormat="1" x14ac:dyDescent="0.3"/>
    <row r="17019" s="3" customFormat="1" x14ac:dyDescent="0.3"/>
    <row r="17020" s="3" customFormat="1" x14ac:dyDescent="0.3"/>
    <row r="17021" s="3" customFormat="1" x14ac:dyDescent="0.3"/>
    <row r="17022" s="3" customFormat="1" x14ac:dyDescent="0.3"/>
    <row r="17023" s="3" customFormat="1" x14ac:dyDescent="0.3"/>
    <row r="17024" s="3" customFormat="1" x14ac:dyDescent="0.3"/>
    <row r="17025" s="3" customFormat="1" x14ac:dyDescent="0.3"/>
    <row r="17026" s="3" customFormat="1" x14ac:dyDescent="0.3"/>
    <row r="17027" s="3" customFormat="1" x14ac:dyDescent="0.3"/>
    <row r="17028" s="3" customFormat="1" x14ac:dyDescent="0.3"/>
    <row r="17029" s="3" customFormat="1" x14ac:dyDescent="0.3"/>
    <row r="17030" s="3" customFormat="1" x14ac:dyDescent="0.3"/>
    <row r="17031" s="3" customFormat="1" x14ac:dyDescent="0.3"/>
    <row r="17032" s="3" customFormat="1" x14ac:dyDescent="0.3"/>
    <row r="17033" s="3" customFormat="1" x14ac:dyDescent="0.3"/>
    <row r="17034" s="3" customFormat="1" x14ac:dyDescent="0.3"/>
    <row r="17035" s="3" customFormat="1" x14ac:dyDescent="0.3"/>
    <row r="17036" s="3" customFormat="1" x14ac:dyDescent="0.3"/>
    <row r="17037" s="3" customFormat="1" x14ac:dyDescent="0.3"/>
    <row r="17038" s="3" customFormat="1" x14ac:dyDescent="0.3"/>
    <row r="17039" s="3" customFormat="1" x14ac:dyDescent="0.3"/>
    <row r="17040" s="3" customFormat="1" x14ac:dyDescent="0.3"/>
    <row r="17041" s="3" customFormat="1" x14ac:dyDescent="0.3"/>
    <row r="17042" s="3" customFormat="1" x14ac:dyDescent="0.3"/>
    <row r="17043" s="3" customFormat="1" x14ac:dyDescent="0.3"/>
    <row r="17044" s="3" customFormat="1" x14ac:dyDescent="0.3"/>
    <row r="17045" s="3" customFormat="1" x14ac:dyDescent="0.3"/>
    <row r="17046" s="3" customFormat="1" x14ac:dyDescent="0.3"/>
    <row r="17047" s="3" customFormat="1" x14ac:dyDescent="0.3"/>
    <row r="17048" s="3" customFormat="1" x14ac:dyDescent="0.3"/>
    <row r="17049" s="3" customFormat="1" x14ac:dyDescent="0.3"/>
    <row r="17050" s="3" customFormat="1" x14ac:dyDescent="0.3"/>
    <row r="17051" s="3" customFormat="1" x14ac:dyDescent="0.3"/>
    <row r="17052" s="3" customFormat="1" x14ac:dyDescent="0.3"/>
    <row r="17053" s="3" customFormat="1" x14ac:dyDescent="0.3"/>
    <row r="17054" s="3" customFormat="1" x14ac:dyDescent="0.3"/>
    <row r="17055" s="3" customFormat="1" x14ac:dyDescent="0.3"/>
    <row r="17056" s="3" customFormat="1" x14ac:dyDescent="0.3"/>
    <row r="17057" s="3" customFormat="1" x14ac:dyDescent="0.3"/>
    <row r="17058" s="3" customFormat="1" x14ac:dyDescent="0.3"/>
    <row r="17059" s="3" customFormat="1" x14ac:dyDescent="0.3"/>
    <row r="17060" s="3" customFormat="1" x14ac:dyDescent="0.3"/>
    <row r="17061" s="3" customFormat="1" x14ac:dyDescent="0.3"/>
    <row r="17062" s="3" customFormat="1" x14ac:dyDescent="0.3"/>
    <row r="17063" s="3" customFormat="1" x14ac:dyDescent="0.3"/>
    <row r="17064" s="3" customFormat="1" x14ac:dyDescent="0.3"/>
    <row r="17065" s="3" customFormat="1" x14ac:dyDescent="0.3"/>
    <row r="17066" s="3" customFormat="1" x14ac:dyDescent="0.3"/>
    <row r="17067" s="3" customFormat="1" x14ac:dyDescent="0.3"/>
    <row r="17068" s="3" customFormat="1" x14ac:dyDescent="0.3"/>
    <row r="17069" s="3" customFormat="1" x14ac:dyDescent="0.3"/>
    <row r="17070" s="3" customFormat="1" x14ac:dyDescent="0.3"/>
    <row r="17071" s="3" customFormat="1" x14ac:dyDescent="0.3"/>
    <row r="17072" s="3" customFormat="1" x14ac:dyDescent="0.3"/>
    <row r="17073" s="3" customFormat="1" x14ac:dyDescent="0.3"/>
    <row r="17074" s="3" customFormat="1" x14ac:dyDescent="0.3"/>
    <row r="17075" s="3" customFormat="1" x14ac:dyDescent="0.3"/>
    <row r="17076" s="3" customFormat="1" x14ac:dyDescent="0.3"/>
    <row r="17077" s="3" customFormat="1" x14ac:dyDescent="0.3"/>
    <row r="17078" s="3" customFormat="1" x14ac:dyDescent="0.3"/>
    <row r="17079" s="3" customFormat="1" x14ac:dyDescent="0.3"/>
    <row r="17080" s="3" customFormat="1" x14ac:dyDescent="0.3"/>
    <row r="17081" s="3" customFormat="1" x14ac:dyDescent="0.3"/>
    <row r="17082" s="3" customFormat="1" x14ac:dyDescent="0.3"/>
    <row r="17083" s="3" customFormat="1" x14ac:dyDescent="0.3"/>
    <row r="17084" s="3" customFormat="1" x14ac:dyDescent="0.3"/>
    <row r="17085" s="3" customFormat="1" x14ac:dyDescent="0.3"/>
    <row r="17086" s="3" customFormat="1" x14ac:dyDescent="0.3"/>
    <row r="17087" s="3" customFormat="1" x14ac:dyDescent="0.3"/>
    <row r="17088" s="3" customFormat="1" x14ac:dyDescent="0.3"/>
    <row r="17089" s="3" customFormat="1" x14ac:dyDescent="0.3"/>
    <row r="17090" s="3" customFormat="1" x14ac:dyDescent="0.3"/>
    <row r="17091" s="3" customFormat="1" x14ac:dyDescent="0.3"/>
    <row r="17092" s="3" customFormat="1" x14ac:dyDescent="0.3"/>
    <row r="17093" s="3" customFormat="1" x14ac:dyDescent="0.3"/>
    <row r="17094" s="3" customFormat="1" x14ac:dyDescent="0.3"/>
    <row r="17095" s="3" customFormat="1" x14ac:dyDescent="0.3"/>
    <row r="17096" s="3" customFormat="1" x14ac:dyDescent="0.3"/>
    <row r="17097" s="3" customFormat="1" x14ac:dyDescent="0.3"/>
    <row r="17098" s="3" customFormat="1" x14ac:dyDescent="0.3"/>
    <row r="17099" s="3" customFormat="1" x14ac:dyDescent="0.3"/>
    <row r="17100" s="3" customFormat="1" x14ac:dyDescent="0.3"/>
    <row r="17101" s="3" customFormat="1" x14ac:dyDescent="0.3"/>
    <row r="17102" s="3" customFormat="1" x14ac:dyDescent="0.3"/>
    <row r="17103" s="3" customFormat="1" x14ac:dyDescent="0.3"/>
    <row r="17104" s="3" customFormat="1" x14ac:dyDescent="0.3"/>
    <row r="17105" s="3" customFormat="1" x14ac:dyDescent="0.3"/>
    <row r="17106" s="3" customFormat="1" x14ac:dyDescent="0.3"/>
    <row r="17107" s="3" customFormat="1" x14ac:dyDescent="0.3"/>
    <row r="17108" s="3" customFormat="1" x14ac:dyDescent="0.3"/>
    <row r="17109" s="3" customFormat="1" x14ac:dyDescent="0.3"/>
    <row r="17110" s="3" customFormat="1" x14ac:dyDescent="0.3"/>
    <row r="17111" s="3" customFormat="1" x14ac:dyDescent="0.3"/>
    <row r="17112" s="3" customFormat="1" x14ac:dyDescent="0.3"/>
    <row r="17113" s="3" customFormat="1" x14ac:dyDescent="0.3"/>
    <row r="17114" s="3" customFormat="1" x14ac:dyDescent="0.3"/>
    <row r="17115" s="3" customFormat="1" x14ac:dyDescent="0.3"/>
    <row r="17116" s="3" customFormat="1" x14ac:dyDescent="0.3"/>
    <row r="17117" s="3" customFormat="1" x14ac:dyDescent="0.3"/>
    <row r="17118" s="3" customFormat="1" x14ac:dyDescent="0.3"/>
    <row r="17119" s="3" customFormat="1" x14ac:dyDescent="0.3"/>
    <row r="17120" s="3" customFormat="1" x14ac:dyDescent="0.3"/>
    <row r="17121" s="3" customFormat="1" x14ac:dyDescent="0.3"/>
    <row r="17122" s="3" customFormat="1" x14ac:dyDescent="0.3"/>
    <row r="17123" s="3" customFormat="1" x14ac:dyDescent="0.3"/>
    <row r="17124" s="3" customFormat="1" x14ac:dyDescent="0.3"/>
    <row r="17125" s="3" customFormat="1" x14ac:dyDescent="0.3"/>
    <row r="17126" s="3" customFormat="1" x14ac:dyDescent="0.3"/>
    <row r="17127" s="3" customFormat="1" x14ac:dyDescent="0.3"/>
    <row r="17128" s="3" customFormat="1" x14ac:dyDescent="0.3"/>
    <row r="17129" s="3" customFormat="1" x14ac:dyDescent="0.3"/>
    <row r="17130" s="3" customFormat="1" x14ac:dyDescent="0.3"/>
    <row r="17131" s="3" customFormat="1" x14ac:dyDescent="0.3"/>
    <row r="17132" s="3" customFormat="1" x14ac:dyDescent="0.3"/>
    <row r="17133" s="3" customFormat="1" x14ac:dyDescent="0.3"/>
    <row r="17134" s="3" customFormat="1" x14ac:dyDescent="0.3"/>
    <row r="17135" s="3" customFormat="1" x14ac:dyDescent="0.3"/>
    <row r="17136" s="3" customFormat="1" x14ac:dyDescent="0.3"/>
    <row r="17137" s="3" customFormat="1" x14ac:dyDescent="0.3"/>
    <row r="17138" s="3" customFormat="1" x14ac:dyDescent="0.3"/>
    <row r="17139" s="3" customFormat="1" x14ac:dyDescent="0.3"/>
    <row r="17140" s="3" customFormat="1" x14ac:dyDescent="0.3"/>
    <row r="17141" s="3" customFormat="1" x14ac:dyDescent="0.3"/>
    <row r="17142" s="3" customFormat="1" x14ac:dyDescent="0.3"/>
    <row r="17143" s="3" customFormat="1" x14ac:dyDescent="0.3"/>
    <row r="17144" s="3" customFormat="1" x14ac:dyDescent="0.3"/>
    <row r="17145" s="3" customFormat="1" x14ac:dyDescent="0.3"/>
    <row r="17146" s="3" customFormat="1" x14ac:dyDescent="0.3"/>
    <row r="17147" s="3" customFormat="1" x14ac:dyDescent="0.3"/>
    <row r="17148" s="3" customFormat="1" x14ac:dyDescent="0.3"/>
    <row r="17149" s="3" customFormat="1" x14ac:dyDescent="0.3"/>
    <row r="17150" s="3" customFormat="1" x14ac:dyDescent="0.3"/>
    <row r="17151" s="3" customFormat="1" x14ac:dyDescent="0.3"/>
    <row r="17152" s="3" customFormat="1" x14ac:dyDescent="0.3"/>
    <row r="17153" s="3" customFormat="1" x14ac:dyDescent="0.3"/>
    <row r="17154" s="3" customFormat="1" x14ac:dyDescent="0.3"/>
    <row r="17155" s="3" customFormat="1" x14ac:dyDescent="0.3"/>
    <row r="17156" s="3" customFormat="1" x14ac:dyDescent="0.3"/>
    <row r="17157" s="3" customFormat="1" x14ac:dyDescent="0.3"/>
    <row r="17158" s="3" customFormat="1" x14ac:dyDescent="0.3"/>
    <row r="17159" s="3" customFormat="1" x14ac:dyDescent="0.3"/>
    <row r="17160" s="3" customFormat="1" x14ac:dyDescent="0.3"/>
    <row r="17161" s="3" customFormat="1" x14ac:dyDescent="0.3"/>
    <row r="17162" s="3" customFormat="1" x14ac:dyDescent="0.3"/>
    <row r="17163" s="3" customFormat="1" x14ac:dyDescent="0.3"/>
    <row r="17164" s="3" customFormat="1" x14ac:dyDescent="0.3"/>
    <row r="17165" s="3" customFormat="1" x14ac:dyDescent="0.3"/>
    <row r="17166" s="3" customFormat="1" x14ac:dyDescent="0.3"/>
    <row r="17167" s="3" customFormat="1" x14ac:dyDescent="0.3"/>
    <row r="17168" s="3" customFormat="1" x14ac:dyDescent="0.3"/>
    <row r="17169" s="3" customFormat="1" x14ac:dyDescent="0.3"/>
    <row r="17170" s="3" customFormat="1" x14ac:dyDescent="0.3"/>
    <row r="17171" s="3" customFormat="1" x14ac:dyDescent="0.3"/>
    <row r="17172" s="3" customFormat="1" x14ac:dyDescent="0.3"/>
    <row r="17173" s="3" customFormat="1" x14ac:dyDescent="0.3"/>
    <row r="17174" s="3" customFormat="1" x14ac:dyDescent="0.3"/>
    <row r="17175" s="3" customFormat="1" x14ac:dyDescent="0.3"/>
    <row r="17176" s="3" customFormat="1" x14ac:dyDescent="0.3"/>
    <row r="17177" s="3" customFormat="1" x14ac:dyDescent="0.3"/>
    <row r="17178" s="3" customFormat="1" x14ac:dyDescent="0.3"/>
    <row r="17179" s="3" customFormat="1" x14ac:dyDescent="0.3"/>
    <row r="17180" s="3" customFormat="1" x14ac:dyDescent="0.3"/>
    <row r="17181" s="3" customFormat="1" x14ac:dyDescent="0.3"/>
    <row r="17182" s="3" customFormat="1" x14ac:dyDescent="0.3"/>
    <row r="17183" s="3" customFormat="1" x14ac:dyDescent="0.3"/>
    <row r="17184" s="3" customFormat="1" x14ac:dyDescent="0.3"/>
    <row r="17185" s="3" customFormat="1" x14ac:dyDescent="0.3"/>
    <row r="17186" s="3" customFormat="1" x14ac:dyDescent="0.3"/>
    <row r="17187" s="3" customFormat="1" x14ac:dyDescent="0.3"/>
    <row r="17188" s="3" customFormat="1" x14ac:dyDescent="0.3"/>
    <row r="17189" s="3" customFormat="1" x14ac:dyDescent="0.3"/>
    <row r="17190" s="3" customFormat="1" x14ac:dyDescent="0.3"/>
    <row r="17191" s="3" customFormat="1" x14ac:dyDescent="0.3"/>
    <row r="17192" s="3" customFormat="1" x14ac:dyDescent="0.3"/>
    <row r="17193" s="3" customFormat="1" x14ac:dyDescent="0.3"/>
    <row r="17194" s="3" customFormat="1" x14ac:dyDescent="0.3"/>
    <row r="17195" s="3" customFormat="1" x14ac:dyDescent="0.3"/>
    <row r="17196" s="3" customFormat="1" x14ac:dyDescent="0.3"/>
    <row r="17197" s="3" customFormat="1" x14ac:dyDescent="0.3"/>
    <row r="17198" s="3" customFormat="1" x14ac:dyDescent="0.3"/>
    <row r="17199" s="3" customFormat="1" x14ac:dyDescent="0.3"/>
    <row r="17200" s="3" customFormat="1" x14ac:dyDescent="0.3"/>
    <row r="17201" s="3" customFormat="1" x14ac:dyDescent="0.3"/>
    <row r="17202" s="3" customFormat="1" x14ac:dyDescent="0.3"/>
    <row r="17203" s="3" customFormat="1" x14ac:dyDescent="0.3"/>
    <row r="17204" s="3" customFormat="1" x14ac:dyDescent="0.3"/>
    <row r="17205" s="3" customFormat="1" x14ac:dyDescent="0.3"/>
    <row r="17206" s="3" customFormat="1" x14ac:dyDescent="0.3"/>
    <row r="17207" s="3" customFormat="1" x14ac:dyDescent="0.3"/>
    <row r="17208" s="3" customFormat="1" x14ac:dyDescent="0.3"/>
    <row r="17209" s="3" customFormat="1" x14ac:dyDescent="0.3"/>
    <row r="17210" s="3" customFormat="1" x14ac:dyDescent="0.3"/>
    <row r="17211" s="3" customFormat="1" x14ac:dyDescent="0.3"/>
    <row r="17212" s="3" customFormat="1" x14ac:dyDescent="0.3"/>
    <row r="17213" s="3" customFormat="1" x14ac:dyDescent="0.3"/>
    <row r="17214" s="3" customFormat="1" x14ac:dyDescent="0.3"/>
    <row r="17215" s="3" customFormat="1" x14ac:dyDescent="0.3"/>
    <row r="17216" s="3" customFormat="1" x14ac:dyDescent="0.3"/>
    <row r="17217" s="3" customFormat="1" x14ac:dyDescent="0.3"/>
    <row r="17218" s="3" customFormat="1" x14ac:dyDescent="0.3"/>
    <row r="17219" s="3" customFormat="1" x14ac:dyDescent="0.3"/>
    <row r="17220" s="3" customFormat="1" x14ac:dyDescent="0.3"/>
    <row r="17221" s="3" customFormat="1" x14ac:dyDescent="0.3"/>
    <row r="17222" s="3" customFormat="1" x14ac:dyDescent="0.3"/>
    <row r="17223" s="3" customFormat="1" x14ac:dyDescent="0.3"/>
    <row r="17224" s="3" customFormat="1" x14ac:dyDescent="0.3"/>
    <row r="17225" s="3" customFormat="1" x14ac:dyDescent="0.3"/>
    <row r="17226" s="3" customFormat="1" x14ac:dyDescent="0.3"/>
    <row r="17227" s="3" customFormat="1" x14ac:dyDescent="0.3"/>
    <row r="17228" s="3" customFormat="1" x14ac:dyDescent="0.3"/>
    <row r="17229" s="3" customFormat="1" x14ac:dyDescent="0.3"/>
    <row r="17230" s="3" customFormat="1" x14ac:dyDescent="0.3"/>
    <row r="17231" s="3" customFormat="1" x14ac:dyDescent="0.3"/>
    <row r="17232" s="3" customFormat="1" x14ac:dyDescent="0.3"/>
    <row r="17233" s="3" customFormat="1" x14ac:dyDescent="0.3"/>
    <row r="17234" s="3" customFormat="1" x14ac:dyDescent="0.3"/>
    <row r="17235" s="3" customFormat="1" x14ac:dyDescent="0.3"/>
    <row r="17236" s="3" customFormat="1" x14ac:dyDescent="0.3"/>
    <row r="17237" s="3" customFormat="1" x14ac:dyDescent="0.3"/>
    <row r="17238" s="3" customFormat="1" x14ac:dyDescent="0.3"/>
    <row r="17239" s="3" customFormat="1" x14ac:dyDescent="0.3"/>
    <row r="17240" s="3" customFormat="1" x14ac:dyDescent="0.3"/>
    <row r="17241" s="3" customFormat="1" x14ac:dyDescent="0.3"/>
    <row r="17242" s="3" customFormat="1" x14ac:dyDescent="0.3"/>
    <row r="17243" s="3" customFormat="1" x14ac:dyDescent="0.3"/>
    <row r="17244" s="3" customFormat="1" x14ac:dyDescent="0.3"/>
    <row r="17245" s="3" customFormat="1" x14ac:dyDescent="0.3"/>
    <row r="17246" s="3" customFormat="1" x14ac:dyDescent="0.3"/>
    <row r="17247" s="3" customFormat="1" x14ac:dyDescent="0.3"/>
    <row r="17248" s="3" customFormat="1" x14ac:dyDescent="0.3"/>
    <row r="17249" s="3" customFormat="1" x14ac:dyDescent="0.3"/>
    <row r="17250" s="3" customFormat="1" x14ac:dyDescent="0.3"/>
    <row r="17251" s="3" customFormat="1" x14ac:dyDescent="0.3"/>
    <row r="17252" s="3" customFormat="1" x14ac:dyDescent="0.3"/>
    <row r="17253" s="3" customFormat="1" x14ac:dyDescent="0.3"/>
    <row r="17254" s="3" customFormat="1" x14ac:dyDescent="0.3"/>
    <row r="17255" s="3" customFormat="1" x14ac:dyDescent="0.3"/>
    <row r="17256" s="3" customFormat="1" x14ac:dyDescent="0.3"/>
    <row r="17257" s="3" customFormat="1" x14ac:dyDescent="0.3"/>
    <row r="17258" s="3" customFormat="1" x14ac:dyDescent="0.3"/>
    <row r="17259" s="3" customFormat="1" x14ac:dyDescent="0.3"/>
    <row r="17260" s="3" customFormat="1" x14ac:dyDescent="0.3"/>
    <row r="17261" s="3" customFormat="1" x14ac:dyDescent="0.3"/>
    <row r="17262" s="3" customFormat="1" x14ac:dyDescent="0.3"/>
    <row r="17263" s="3" customFormat="1" x14ac:dyDescent="0.3"/>
    <row r="17264" s="3" customFormat="1" x14ac:dyDescent="0.3"/>
    <row r="17265" s="3" customFormat="1" x14ac:dyDescent="0.3"/>
    <row r="17266" s="3" customFormat="1" x14ac:dyDescent="0.3"/>
    <row r="17267" s="3" customFormat="1" x14ac:dyDescent="0.3"/>
    <row r="17268" s="3" customFormat="1" x14ac:dyDescent="0.3"/>
    <row r="17269" s="3" customFormat="1" x14ac:dyDescent="0.3"/>
    <row r="17270" s="3" customFormat="1" x14ac:dyDescent="0.3"/>
    <row r="17271" s="3" customFormat="1" x14ac:dyDescent="0.3"/>
    <row r="17272" s="3" customFormat="1" x14ac:dyDescent="0.3"/>
    <row r="17273" s="3" customFormat="1" x14ac:dyDescent="0.3"/>
    <row r="17274" s="3" customFormat="1" x14ac:dyDescent="0.3"/>
    <row r="17275" s="3" customFormat="1" x14ac:dyDescent="0.3"/>
    <row r="17276" s="3" customFormat="1" x14ac:dyDescent="0.3"/>
    <row r="17277" s="3" customFormat="1" x14ac:dyDescent="0.3"/>
    <row r="17278" s="3" customFormat="1" x14ac:dyDescent="0.3"/>
    <row r="17279" s="3" customFormat="1" x14ac:dyDescent="0.3"/>
    <row r="17280" s="3" customFormat="1" x14ac:dyDescent="0.3"/>
    <row r="17281" s="3" customFormat="1" x14ac:dyDescent="0.3"/>
    <row r="17282" s="3" customFormat="1" x14ac:dyDescent="0.3"/>
    <row r="17283" s="3" customFormat="1" x14ac:dyDescent="0.3"/>
    <row r="17284" s="3" customFormat="1" x14ac:dyDescent="0.3"/>
    <row r="17285" s="3" customFormat="1" x14ac:dyDescent="0.3"/>
    <row r="17286" s="3" customFormat="1" x14ac:dyDescent="0.3"/>
    <row r="17287" s="3" customFormat="1" x14ac:dyDescent="0.3"/>
    <row r="17288" s="3" customFormat="1" x14ac:dyDescent="0.3"/>
    <row r="17289" s="3" customFormat="1" x14ac:dyDescent="0.3"/>
    <row r="17290" s="3" customFormat="1" x14ac:dyDescent="0.3"/>
    <row r="17291" s="3" customFormat="1" x14ac:dyDescent="0.3"/>
    <row r="17292" s="3" customFormat="1" x14ac:dyDescent="0.3"/>
    <row r="17293" s="3" customFormat="1" x14ac:dyDescent="0.3"/>
    <row r="17294" s="3" customFormat="1" x14ac:dyDescent="0.3"/>
    <row r="17295" s="3" customFormat="1" x14ac:dyDescent="0.3"/>
    <row r="17296" s="3" customFormat="1" x14ac:dyDescent="0.3"/>
    <row r="17297" s="3" customFormat="1" x14ac:dyDescent="0.3"/>
    <row r="17298" s="3" customFormat="1" x14ac:dyDescent="0.3"/>
    <row r="17299" s="3" customFormat="1" x14ac:dyDescent="0.3"/>
    <row r="17300" s="3" customFormat="1" x14ac:dyDescent="0.3"/>
    <row r="17301" s="3" customFormat="1" x14ac:dyDescent="0.3"/>
    <row r="17302" s="3" customFormat="1" x14ac:dyDescent="0.3"/>
    <row r="17303" s="3" customFormat="1" x14ac:dyDescent="0.3"/>
    <row r="17304" s="3" customFormat="1" x14ac:dyDescent="0.3"/>
    <row r="17305" s="3" customFormat="1" x14ac:dyDescent="0.3"/>
    <row r="17306" s="3" customFormat="1" x14ac:dyDescent="0.3"/>
    <row r="17307" s="3" customFormat="1" x14ac:dyDescent="0.3"/>
    <row r="17308" s="3" customFormat="1" x14ac:dyDescent="0.3"/>
    <row r="17309" s="3" customFormat="1" x14ac:dyDescent="0.3"/>
    <row r="17310" s="3" customFormat="1" x14ac:dyDescent="0.3"/>
    <row r="17311" s="3" customFormat="1" x14ac:dyDescent="0.3"/>
    <row r="17312" s="3" customFormat="1" x14ac:dyDescent="0.3"/>
    <row r="17313" s="3" customFormat="1" x14ac:dyDescent="0.3"/>
    <row r="17314" s="3" customFormat="1" x14ac:dyDescent="0.3"/>
    <row r="17315" s="3" customFormat="1" x14ac:dyDescent="0.3"/>
    <row r="17316" s="3" customFormat="1" x14ac:dyDescent="0.3"/>
    <row r="17317" s="3" customFormat="1" x14ac:dyDescent="0.3"/>
    <row r="17318" s="3" customFormat="1" x14ac:dyDescent="0.3"/>
    <row r="17319" s="3" customFormat="1" x14ac:dyDescent="0.3"/>
    <row r="17320" s="3" customFormat="1" x14ac:dyDescent="0.3"/>
    <row r="17321" s="3" customFormat="1" x14ac:dyDescent="0.3"/>
    <row r="17322" s="3" customFormat="1" x14ac:dyDescent="0.3"/>
    <row r="17323" s="3" customFormat="1" x14ac:dyDescent="0.3"/>
    <row r="17324" s="3" customFormat="1" x14ac:dyDescent="0.3"/>
    <row r="17325" s="3" customFormat="1" x14ac:dyDescent="0.3"/>
    <row r="17326" s="3" customFormat="1" x14ac:dyDescent="0.3"/>
    <row r="17327" s="3" customFormat="1" x14ac:dyDescent="0.3"/>
    <row r="17328" s="3" customFormat="1" x14ac:dyDescent="0.3"/>
    <row r="17329" s="3" customFormat="1" x14ac:dyDescent="0.3"/>
    <row r="17330" s="3" customFormat="1" x14ac:dyDescent="0.3"/>
    <row r="17331" s="3" customFormat="1" x14ac:dyDescent="0.3"/>
    <row r="17332" s="3" customFormat="1" x14ac:dyDescent="0.3"/>
    <row r="17333" s="3" customFormat="1" x14ac:dyDescent="0.3"/>
    <row r="17334" s="3" customFormat="1" x14ac:dyDescent="0.3"/>
    <row r="17335" s="3" customFormat="1" x14ac:dyDescent="0.3"/>
    <row r="17336" s="3" customFormat="1" x14ac:dyDescent="0.3"/>
    <row r="17337" s="3" customFormat="1" x14ac:dyDescent="0.3"/>
    <row r="17338" s="3" customFormat="1" x14ac:dyDescent="0.3"/>
    <row r="17339" s="3" customFormat="1" x14ac:dyDescent="0.3"/>
    <row r="17340" s="3" customFormat="1" x14ac:dyDescent="0.3"/>
    <row r="17341" s="3" customFormat="1" x14ac:dyDescent="0.3"/>
    <row r="17342" s="3" customFormat="1" x14ac:dyDescent="0.3"/>
    <row r="17343" s="3" customFormat="1" x14ac:dyDescent="0.3"/>
    <row r="17344" s="3" customFormat="1" x14ac:dyDescent="0.3"/>
    <row r="17345" s="3" customFormat="1" x14ac:dyDescent="0.3"/>
    <row r="17346" s="3" customFormat="1" x14ac:dyDescent="0.3"/>
    <row r="17347" s="3" customFormat="1" x14ac:dyDescent="0.3"/>
    <row r="17348" s="3" customFormat="1" x14ac:dyDescent="0.3"/>
    <row r="17349" s="3" customFormat="1" x14ac:dyDescent="0.3"/>
    <row r="17350" s="3" customFormat="1" x14ac:dyDescent="0.3"/>
    <row r="17351" s="3" customFormat="1" x14ac:dyDescent="0.3"/>
    <row r="17352" s="3" customFormat="1" x14ac:dyDescent="0.3"/>
    <row r="17353" s="3" customFormat="1" x14ac:dyDescent="0.3"/>
    <row r="17354" s="3" customFormat="1" x14ac:dyDescent="0.3"/>
    <row r="17355" s="3" customFormat="1" x14ac:dyDescent="0.3"/>
    <row r="17356" s="3" customFormat="1" x14ac:dyDescent="0.3"/>
    <row r="17357" s="3" customFormat="1" x14ac:dyDescent="0.3"/>
    <row r="17358" s="3" customFormat="1" x14ac:dyDescent="0.3"/>
    <row r="17359" s="3" customFormat="1" x14ac:dyDescent="0.3"/>
    <row r="17360" s="3" customFormat="1" x14ac:dyDescent="0.3"/>
    <row r="17361" s="3" customFormat="1" x14ac:dyDescent="0.3"/>
    <row r="17362" s="3" customFormat="1" x14ac:dyDescent="0.3"/>
    <row r="17363" s="3" customFormat="1" x14ac:dyDescent="0.3"/>
    <row r="17364" s="3" customFormat="1" x14ac:dyDescent="0.3"/>
    <row r="17365" s="3" customFormat="1" x14ac:dyDescent="0.3"/>
    <row r="17366" s="3" customFormat="1" x14ac:dyDescent="0.3"/>
    <row r="17367" s="3" customFormat="1" x14ac:dyDescent="0.3"/>
    <row r="17368" s="3" customFormat="1" x14ac:dyDescent="0.3"/>
    <row r="17369" s="3" customFormat="1" x14ac:dyDescent="0.3"/>
    <row r="17370" s="3" customFormat="1" x14ac:dyDescent="0.3"/>
    <row r="17371" s="3" customFormat="1" x14ac:dyDescent="0.3"/>
    <row r="17372" s="3" customFormat="1" x14ac:dyDescent="0.3"/>
    <row r="17373" s="3" customFormat="1" x14ac:dyDescent="0.3"/>
    <row r="17374" s="3" customFormat="1" x14ac:dyDescent="0.3"/>
    <row r="17375" s="3" customFormat="1" x14ac:dyDescent="0.3"/>
    <row r="17376" s="3" customFormat="1" x14ac:dyDescent="0.3"/>
    <row r="17377" s="3" customFormat="1" x14ac:dyDescent="0.3"/>
    <row r="17378" s="3" customFormat="1" x14ac:dyDescent="0.3"/>
    <row r="17379" s="3" customFormat="1" x14ac:dyDescent="0.3"/>
    <row r="17380" s="3" customFormat="1" x14ac:dyDescent="0.3"/>
    <row r="17381" s="3" customFormat="1" x14ac:dyDescent="0.3"/>
    <row r="17382" s="3" customFormat="1" x14ac:dyDescent="0.3"/>
    <row r="17383" s="3" customFormat="1" x14ac:dyDescent="0.3"/>
    <row r="17384" s="3" customFormat="1" x14ac:dyDescent="0.3"/>
    <row r="17385" s="3" customFormat="1" x14ac:dyDescent="0.3"/>
    <row r="17386" s="3" customFormat="1" x14ac:dyDescent="0.3"/>
    <row r="17387" s="3" customFormat="1" x14ac:dyDescent="0.3"/>
    <row r="17388" s="3" customFormat="1" x14ac:dyDescent="0.3"/>
    <row r="17389" s="3" customFormat="1" x14ac:dyDescent="0.3"/>
    <row r="17390" s="3" customFormat="1" x14ac:dyDescent="0.3"/>
    <row r="17391" s="3" customFormat="1" x14ac:dyDescent="0.3"/>
    <row r="17392" s="3" customFormat="1" x14ac:dyDescent="0.3"/>
    <row r="17393" s="3" customFormat="1" x14ac:dyDescent="0.3"/>
    <row r="17394" s="3" customFormat="1" x14ac:dyDescent="0.3"/>
    <row r="17395" s="3" customFormat="1" x14ac:dyDescent="0.3"/>
    <row r="17396" s="3" customFormat="1" x14ac:dyDescent="0.3"/>
    <row r="17397" s="3" customFormat="1" x14ac:dyDescent="0.3"/>
    <row r="17398" s="3" customFormat="1" x14ac:dyDescent="0.3"/>
    <row r="17399" s="3" customFormat="1" x14ac:dyDescent="0.3"/>
    <row r="17400" s="3" customFormat="1" x14ac:dyDescent="0.3"/>
    <row r="17401" s="3" customFormat="1" x14ac:dyDescent="0.3"/>
    <row r="17402" s="3" customFormat="1" x14ac:dyDescent="0.3"/>
    <row r="17403" s="3" customFormat="1" x14ac:dyDescent="0.3"/>
    <row r="17404" s="3" customFormat="1" x14ac:dyDescent="0.3"/>
    <row r="17405" s="3" customFormat="1" x14ac:dyDescent="0.3"/>
    <row r="17406" s="3" customFormat="1" x14ac:dyDescent="0.3"/>
    <row r="17407" s="3" customFormat="1" x14ac:dyDescent="0.3"/>
    <row r="17408" s="3" customFormat="1" x14ac:dyDescent="0.3"/>
    <row r="17409" s="3" customFormat="1" x14ac:dyDescent="0.3"/>
    <row r="17410" s="3" customFormat="1" x14ac:dyDescent="0.3"/>
    <row r="17411" s="3" customFormat="1" x14ac:dyDescent="0.3"/>
    <row r="17412" s="3" customFormat="1" x14ac:dyDescent="0.3"/>
    <row r="17413" s="3" customFormat="1" x14ac:dyDescent="0.3"/>
    <row r="17414" s="3" customFormat="1" x14ac:dyDescent="0.3"/>
    <row r="17415" s="3" customFormat="1" x14ac:dyDescent="0.3"/>
    <row r="17416" s="3" customFormat="1" x14ac:dyDescent="0.3"/>
    <row r="17417" s="3" customFormat="1" x14ac:dyDescent="0.3"/>
    <row r="17418" s="3" customFormat="1" x14ac:dyDescent="0.3"/>
    <row r="17419" s="3" customFormat="1" x14ac:dyDescent="0.3"/>
    <row r="17420" s="3" customFormat="1" x14ac:dyDescent="0.3"/>
    <row r="17421" s="3" customFormat="1" x14ac:dyDescent="0.3"/>
    <row r="17422" s="3" customFormat="1" x14ac:dyDescent="0.3"/>
    <row r="17423" s="3" customFormat="1" x14ac:dyDescent="0.3"/>
    <row r="17424" s="3" customFormat="1" x14ac:dyDescent="0.3"/>
    <row r="17425" s="3" customFormat="1" x14ac:dyDescent="0.3"/>
    <row r="17426" s="3" customFormat="1" x14ac:dyDescent="0.3"/>
    <row r="17427" s="3" customFormat="1" x14ac:dyDescent="0.3"/>
    <row r="17428" s="3" customFormat="1" x14ac:dyDescent="0.3"/>
    <row r="17429" s="3" customFormat="1" x14ac:dyDescent="0.3"/>
    <row r="17430" s="3" customFormat="1" x14ac:dyDescent="0.3"/>
    <row r="17431" s="3" customFormat="1" x14ac:dyDescent="0.3"/>
    <row r="17432" s="3" customFormat="1" x14ac:dyDescent="0.3"/>
    <row r="17433" s="3" customFormat="1" x14ac:dyDescent="0.3"/>
    <row r="17434" s="3" customFormat="1" x14ac:dyDescent="0.3"/>
    <row r="17435" s="3" customFormat="1" x14ac:dyDescent="0.3"/>
    <row r="17436" s="3" customFormat="1" x14ac:dyDescent="0.3"/>
    <row r="17437" s="3" customFormat="1" x14ac:dyDescent="0.3"/>
    <row r="17438" s="3" customFormat="1" x14ac:dyDescent="0.3"/>
    <row r="17439" s="3" customFormat="1" x14ac:dyDescent="0.3"/>
    <row r="17440" s="3" customFormat="1" x14ac:dyDescent="0.3"/>
    <row r="17441" s="3" customFormat="1" x14ac:dyDescent="0.3"/>
    <row r="17442" s="3" customFormat="1" x14ac:dyDescent="0.3"/>
    <row r="17443" s="3" customFormat="1" x14ac:dyDescent="0.3"/>
    <row r="17444" s="3" customFormat="1" x14ac:dyDescent="0.3"/>
    <row r="17445" s="3" customFormat="1" x14ac:dyDescent="0.3"/>
    <row r="17446" s="3" customFormat="1" x14ac:dyDescent="0.3"/>
    <row r="17447" s="3" customFormat="1" x14ac:dyDescent="0.3"/>
    <row r="17448" s="3" customFormat="1" x14ac:dyDescent="0.3"/>
    <row r="17449" s="3" customFormat="1" x14ac:dyDescent="0.3"/>
    <row r="17450" s="3" customFormat="1" x14ac:dyDescent="0.3"/>
    <row r="17451" s="3" customFormat="1" x14ac:dyDescent="0.3"/>
    <row r="17452" s="3" customFormat="1" x14ac:dyDescent="0.3"/>
    <row r="17453" s="3" customFormat="1" x14ac:dyDescent="0.3"/>
    <row r="17454" s="3" customFormat="1" x14ac:dyDescent="0.3"/>
    <row r="17455" s="3" customFormat="1" x14ac:dyDescent="0.3"/>
    <row r="17456" s="3" customFormat="1" x14ac:dyDescent="0.3"/>
    <row r="17457" s="3" customFormat="1" x14ac:dyDescent="0.3"/>
    <row r="17458" s="3" customFormat="1" x14ac:dyDescent="0.3"/>
    <row r="17459" s="3" customFormat="1" x14ac:dyDescent="0.3"/>
    <row r="17460" s="3" customFormat="1" x14ac:dyDescent="0.3"/>
    <row r="17461" s="3" customFormat="1" x14ac:dyDescent="0.3"/>
    <row r="17462" s="3" customFormat="1" x14ac:dyDescent="0.3"/>
    <row r="17463" s="3" customFormat="1" x14ac:dyDescent="0.3"/>
    <row r="17464" s="3" customFormat="1" x14ac:dyDescent="0.3"/>
    <row r="17465" s="3" customFormat="1" x14ac:dyDescent="0.3"/>
    <row r="17466" s="3" customFormat="1" x14ac:dyDescent="0.3"/>
    <row r="17467" s="3" customFormat="1" x14ac:dyDescent="0.3"/>
    <row r="17468" s="3" customFormat="1" x14ac:dyDescent="0.3"/>
    <row r="17469" s="3" customFormat="1" x14ac:dyDescent="0.3"/>
    <row r="17470" s="3" customFormat="1" x14ac:dyDescent="0.3"/>
    <row r="17471" s="3" customFormat="1" x14ac:dyDescent="0.3"/>
    <row r="17472" s="3" customFormat="1" x14ac:dyDescent="0.3"/>
    <row r="17473" s="3" customFormat="1" x14ac:dyDescent="0.3"/>
    <row r="17474" s="3" customFormat="1" x14ac:dyDescent="0.3"/>
    <row r="17475" s="3" customFormat="1" x14ac:dyDescent="0.3"/>
    <row r="17476" s="3" customFormat="1" x14ac:dyDescent="0.3"/>
    <row r="17477" s="3" customFormat="1" x14ac:dyDescent="0.3"/>
    <row r="17478" s="3" customFormat="1" x14ac:dyDescent="0.3"/>
    <row r="17479" s="3" customFormat="1" x14ac:dyDescent="0.3"/>
    <row r="17480" s="3" customFormat="1" x14ac:dyDescent="0.3"/>
    <row r="17481" s="3" customFormat="1" x14ac:dyDescent="0.3"/>
    <row r="17482" s="3" customFormat="1" x14ac:dyDescent="0.3"/>
    <row r="17483" s="3" customFormat="1" x14ac:dyDescent="0.3"/>
    <row r="17484" s="3" customFormat="1" x14ac:dyDescent="0.3"/>
    <row r="17485" s="3" customFormat="1" x14ac:dyDescent="0.3"/>
    <row r="17486" s="3" customFormat="1" x14ac:dyDescent="0.3"/>
    <row r="17487" s="3" customFormat="1" x14ac:dyDescent="0.3"/>
    <row r="17488" s="3" customFormat="1" x14ac:dyDescent="0.3"/>
    <row r="17489" s="3" customFormat="1" x14ac:dyDescent="0.3"/>
    <row r="17490" s="3" customFormat="1" x14ac:dyDescent="0.3"/>
    <row r="17491" s="3" customFormat="1" x14ac:dyDescent="0.3"/>
    <row r="17492" s="3" customFormat="1" x14ac:dyDescent="0.3"/>
    <row r="17493" s="3" customFormat="1" x14ac:dyDescent="0.3"/>
    <row r="17494" s="3" customFormat="1" x14ac:dyDescent="0.3"/>
    <row r="17495" s="3" customFormat="1" x14ac:dyDescent="0.3"/>
    <row r="17496" s="3" customFormat="1" x14ac:dyDescent="0.3"/>
    <row r="17497" s="3" customFormat="1" x14ac:dyDescent="0.3"/>
    <row r="17498" s="3" customFormat="1" x14ac:dyDescent="0.3"/>
    <row r="17499" s="3" customFormat="1" x14ac:dyDescent="0.3"/>
    <row r="17500" s="3" customFormat="1" x14ac:dyDescent="0.3"/>
    <row r="17501" s="3" customFormat="1" x14ac:dyDescent="0.3"/>
    <row r="17502" s="3" customFormat="1" x14ac:dyDescent="0.3"/>
    <row r="17503" s="3" customFormat="1" x14ac:dyDescent="0.3"/>
    <row r="17504" s="3" customFormat="1" x14ac:dyDescent="0.3"/>
    <row r="17505" s="3" customFormat="1" x14ac:dyDescent="0.3"/>
    <row r="17506" s="3" customFormat="1" x14ac:dyDescent="0.3"/>
    <row r="17507" s="3" customFormat="1" x14ac:dyDescent="0.3"/>
    <row r="17508" s="3" customFormat="1" x14ac:dyDescent="0.3"/>
    <row r="17509" s="3" customFormat="1" x14ac:dyDescent="0.3"/>
    <row r="17510" s="3" customFormat="1" x14ac:dyDescent="0.3"/>
    <row r="17511" s="3" customFormat="1" x14ac:dyDescent="0.3"/>
    <row r="17512" s="3" customFormat="1" x14ac:dyDescent="0.3"/>
    <row r="17513" s="3" customFormat="1" x14ac:dyDescent="0.3"/>
    <row r="17514" s="3" customFormat="1" x14ac:dyDescent="0.3"/>
    <row r="17515" s="3" customFormat="1" x14ac:dyDescent="0.3"/>
    <row r="17516" s="3" customFormat="1" x14ac:dyDescent="0.3"/>
    <row r="17517" s="3" customFormat="1" x14ac:dyDescent="0.3"/>
    <row r="17518" s="3" customFormat="1" x14ac:dyDescent="0.3"/>
    <row r="17519" s="3" customFormat="1" x14ac:dyDescent="0.3"/>
    <row r="17520" s="3" customFormat="1" x14ac:dyDescent="0.3"/>
    <row r="17521" s="3" customFormat="1" x14ac:dyDescent="0.3"/>
    <row r="17522" s="3" customFormat="1" x14ac:dyDescent="0.3"/>
    <row r="17523" s="3" customFormat="1" x14ac:dyDescent="0.3"/>
    <row r="17524" s="3" customFormat="1" x14ac:dyDescent="0.3"/>
    <row r="17525" s="3" customFormat="1" x14ac:dyDescent="0.3"/>
    <row r="17526" s="3" customFormat="1" x14ac:dyDescent="0.3"/>
    <row r="17527" s="3" customFormat="1" x14ac:dyDescent="0.3"/>
    <row r="17528" s="3" customFormat="1" x14ac:dyDescent="0.3"/>
    <row r="17529" s="3" customFormat="1" x14ac:dyDescent="0.3"/>
    <row r="17530" s="3" customFormat="1" x14ac:dyDescent="0.3"/>
    <row r="17531" s="3" customFormat="1" x14ac:dyDescent="0.3"/>
    <row r="17532" s="3" customFormat="1" x14ac:dyDescent="0.3"/>
    <row r="17533" s="3" customFormat="1" x14ac:dyDescent="0.3"/>
    <row r="17534" s="3" customFormat="1" x14ac:dyDescent="0.3"/>
    <row r="17535" s="3" customFormat="1" x14ac:dyDescent="0.3"/>
    <row r="17536" s="3" customFormat="1" x14ac:dyDescent="0.3"/>
    <row r="17537" s="3" customFormat="1" x14ac:dyDescent="0.3"/>
    <row r="17538" s="3" customFormat="1" x14ac:dyDescent="0.3"/>
    <row r="17539" s="3" customFormat="1" x14ac:dyDescent="0.3"/>
    <row r="17540" s="3" customFormat="1" x14ac:dyDescent="0.3"/>
    <row r="17541" s="3" customFormat="1" x14ac:dyDescent="0.3"/>
    <row r="17542" s="3" customFormat="1" x14ac:dyDescent="0.3"/>
    <row r="17543" s="3" customFormat="1" x14ac:dyDescent="0.3"/>
    <row r="17544" s="3" customFormat="1" x14ac:dyDescent="0.3"/>
    <row r="17545" s="3" customFormat="1" x14ac:dyDescent="0.3"/>
    <row r="17546" s="3" customFormat="1" x14ac:dyDescent="0.3"/>
    <row r="17547" s="3" customFormat="1" x14ac:dyDescent="0.3"/>
    <row r="17548" s="3" customFormat="1" x14ac:dyDescent="0.3"/>
    <row r="17549" s="3" customFormat="1" x14ac:dyDescent="0.3"/>
    <row r="17550" s="3" customFormat="1" x14ac:dyDescent="0.3"/>
    <row r="17551" s="3" customFormat="1" x14ac:dyDescent="0.3"/>
    <row r="17552" s="3" customFormat="1" x14ac:dyDescent="0.3"/>
    <row r="17553" s="3" customFormat="1" x14ac:dyDescent="0.3"/>
    <row r="17554" s="3" customFormat="1" x14ac:dyDescent="0.3"/>
    <row r="17555" s="3" customFormat="1" x14ac:dyDescent="0.3"/>
    <row r="17556" s="3" customFormat="1" x14ac:dyDescent="0.3"/>
    <row r="17557" s="3" customFormat="1" x14ac:dyDescent="0.3"/>
    <row r="17558" s="3" customFormat="1" x14ac:dyDescent="0.3"/>
    <row r="17559" s="3" customFormat="1" x14ac:dyDescent="0.3"/>
    <row r="17560" s="3" customFormat="1" x14ac:dyDescent="0.3"/>
    <row r="17561" s="3" customFormat="1" x14ac:dyDescent="0.3"/>
    <row r="17562" s="3" customFormat="1" x14ac:dyDescent="0.3"/>
    <row r="17563" s="3" customFormat="1" x14ac:dyDescent="0.3"/>
    <row r="17564" s="3" customFormat="1" x14ac:dyDescent="0.3"/>
    <row r="17565" s="3" customFormat="1" x14ac:dyDescent="0.3"/>
    <row r="17566" s="3" customFormat="1" x14ac:dyDescent="0.3"/>
    <row r="17567" s="3" customFormat="1" x14ac:dyDescent="0.3"/>
    <row r="17568" s="3" customFormat="1" x14ac:dyDescent="0.3"/>
    <row r="17569" s="3" customFormat="1" x14ac:dyDescent="0.3"/>
    <row r="17570" s="3" customFormat="1" x14ac:dyDescent="0.3"/>
    <row r="17571" s="3" customFormat="1" x14ac:dyDescent="0.3"/>
    <row r="17572" s="3" customFormat="1" x14ac:dyDescent="0.3"/>
    <row r="17573" s="3" customFormat="1" x14ac:dyDescent="0.3"/>
    <row r="17574" s="3" customFormat="1" x14ac:dyDescent="0.3"/>
    <row r="17575" s="3" customFormat="1" x14ac:dyDescent="0.3"/>
    <row r="17576" s="3" customFormat="1" x14ac:dyDescent="0.3"/>
    <row r="17577" s="3" customFormat="1" x14ac:dyDescent="0.3"/>
    <row r="17578" s="3" customFormat="1" x14ac:dyDescent="0.3"/>
    <row r="17579" s="3" customFormat="1" x14ac:dyDescent="0.3"/>
    <row r="17580" s="3" customFormat="1" x14ac:dyDescent="0.3"/>
    <row r="17581" s="3" customFormat="1" x14ac:dyDescent="0.3"/>
    <row r="17582" s="3" customFormat="1" x14ac:dyDescent="0.3"/>
    <row r="17583" s="3" customFormat="1" x14ac:dyDescent="0.3"/>
    <row r="17584" s="3" customFormat="1" x14ac:dyDescent="0.3"/>
    <row r="17585" s="3" customFormat="1" x14ac:dyDescent="0.3"/>
    <row r="17586" s="3" customFormat="1" x14ac:dyDescent="0.3"/>
    <row r="17587" s="3" customFormat="1" x14ac:dyDescent="0.3"/>
    <row r="17588" s="3" customFormat="1" x14ac:dyDescent="0.3"/>
    <row r="17589" s="3" customFormat="1" x14ac:dyDescent="0.3"/>
    <row r="17590" s="3" customFormat="1" x14ac:dyDescent="0.3"/>
    <row r="17591" s="3" customFormat="1" x14ac:dyDescent="0.3"/>
    <row r="17592" s="3" customFormat="1" x14ac:dyDescent="0.3"/>
    <row r="17593" s="3" customFormat="1" x14ac:dyDescent="0.3"/>
    <row r="17594" s="3" customFormat="1" x14ac:dyDescent="0.3"/>
    <row r="17595" s="3" customFormat="1" x14ac:dyDescent="0.3"/>
    <row r="17596" s="3" customFormat="1" x14ac:dyDescent="0.3"/>
    <row r="17597" s="3" customFormat="1" x14ac:dyDescent="0.3"/>
    <row r="17598" s="3" customFormat="1" x14ac:dyDescent="0.3"/>
    <row r="17599" s="3" customFormat="1" x14ac:dyDescent="0.3"/>
    <row r="17600" s="3" customFormat="1" x14ac:dyDescent="0.3"/>
    <row r="17601" s="3" customFormat="1" x14ac:dyDescent="0.3"/>
    <row r="17602" s="3" customFormat="1" x14ac:dyDescent="0.3"/>
    <row r="17603" s="3" customFormat="1" x14ac:dyDescent="0.3"/>
    <row r="17604" s="3" customFormat="1" x14ac:dyDescent="0.3"/>
    <row r="17605" s="3" customFormat="1" x14ac:dyDescent="0.3"/>
    <row r="17606" s="3" customFormat="1" x14ac:dyDescent="0.3"/>
    <row r="17607" s="3" customFormat="1" x14ac:dyDescent="0.3"/>
    <row r="17608" s="3" customFormat="1" x14ac:dyDescent="0.3"/>
    <row r="17609" s="3" customFormat="1" x14ac:dyDescent="0.3"/>
    <row r="17610" s="3" customFormat="1" x14ac:dyDescent="0.3"/>
    <row r="17611" s="3" customFormat="1" x14ac:dyDescent="0.3"/>
    <row r="17612" s="3" customFormat="1" x14ac:dyDescent="0.3"/>
    <row r="17613" s="3" customFormat="1" x14ac:dyDescent="0.3"/>
    <row r="17614" s="3" customFormat="1" x14ac:dyDescent="0.3"/>
    <row r="17615" s="3" customFormat="1" x14ac:dyDescent="0.3"/>
    <row r="17616" s="3" customFormat="1" x14ac:dyDescent="0.3"/>
    <row r="17617" s="3" customFormat="1" x14ac:dyDescent="0.3"/>
    <row r="17618" s="3" customFormat="1" x14ac:dyDescent="0.3"/>
    <row r="17619" s="3" customFormat="1" x14ac:dyDescent="0.3"/>
    <row r="17620" s="3" customFormat="1" x14ac:dyDescent="0.3"/>
    <row r="17621" s="3" customFormat="1" x14ac:dyDescent="0.3"/>
    <row r="17622" s="3" customFormat="1" x14ac:dyDescent="0.3"/>
    <row r="17623" s="3" customFormat="1" x14ac:dyDescent="0.3"/>
    <row r="17624" s="3" customFormat="1" x14ac:dyDescent="0.3"/>
    <row r="17625" s="3" customFormat="1" x14ac:dyDescent="0.3"/>
    <row r="17626" s="3" customFormat="1" x14ac:dyDescent="0.3"/>
    <row r="17627" s="3" customFormat="1" x14ac:dyDescent="0.3"/>
    <row r="17628" s="3" customFormat="1" x14ac:dyDescent="0.3"/>
    <row r="17629" s="3" customFormat="1" x14ac:dyDescent="0.3"/>
    <row r="17630" s="3" customFormat="1" x14ac:dyDescent="0.3"/>
    <row r="17631" s="3" customFormat="1" x14ac:dyDescent="0.3"/>
    <row r="17632" s="3" customFormat="1" x14ac:dyDescent="0.3"/>
    <row r="17633" s="3" customFormat="1" x14ac:dyDescent="0.3"/>
    <row r="17634" s="3" customFormat="1" x14ac:dyDescent="0.3"/>
    <row r="17635" s="3" customFormat="1" x14ac:dyDescent="0.3"/>
    <row r="17636" s="3" customFormat="1" x14ac:dyDescent="0.3"/>
    <row r="17637" s="3" customFormat="1" x14ac:dyDescent="0.3"/>
    <row r="17638" s="3" customFormat="1" x14ac:dyDescent="0.3"/>
    <row r="17639" s="3" customFormat="1" x14ac:dyDescent="0.3"/>
    <row r="17640" s="3" customFormat="1" x14ac:dyDescent="0.3"/>
    <row r="17641" s="3" customFormat="1" x14ac:dyDescent="0.3"/>
    <row r="17642" s="3" customFormat="1" x14ac:dyDescent="0.3"/>
    <row r="17643" s="3" customFormat="1" x14ac:dyDescent="0.3"/>
    <row r="17644" s="3" customFormat="1" x14ac:dyDescent="0.3"/>
    <row r="17645" s="3" customFormat="1" x14ac:dyDescent="0.3"/>
    <row r="17646" s="3" customFormat="1" x14ac:dyDescent="0.3"/>
    <row r="17647" s="3" customFormat="1" x14ac:dyDescent="0.3"/>
    <row r="17648" s="3" customFormat="1" x14ac:dyDescent="0.3"/>
    <row r="17649" s="3" customFormat="1" x14ac:dyDescent="0.3"/>
    <row r="17650" s="3" customFormat="1" x14ac:dyDescent="0.3"/>
    <row r="17651" s="3" customFormat="1" x14ac:dyDescent="0.3"/>
    <row r="17652" s="3" customFormat="1" x14ac:dyDescent="0.3"/>
    <row r="17653" s="3" customFormat="1" x14ac:dyDescent="0.3"/>
    <row r="17654" s="3" customFormat="1" x14ac:dyDescent="0.3"/>
    <row r="17655" s="3" customFormat="1" x14ac:dyDescent="0.3"/>
    <row r="17656" s="3" customFormat="1" x14ac:dyDescent="0.3"/>
    <row r="17657" s="3" customFormat="1" x14ac:dyDescent="0.3"/>
    <row r="17658" s="3" customFormat="1" x14ac:dyDescent="0.3"/>
    <row r="17659" s="3" customFormat="1" x14ac:dyDescent="0.3"/>
    <row r="17660" s="3" customFormat="1" x14ac:dyDescent="0.3"/>
    <row r="17661" s="3" customFormat="1" x14ac:dyDescent="0.3"/>
    <row r="17662" s="3" customFormat="1" x14ac:dyDescent="0.3"/>
    <row r="17663" s="3" customFormat="1" x14ac:dyDescent="0.3"/>
    <row r="17664" s="3" customFormat="1" x14ac:dyDescent="0.3"/>
    <row r="17665" s="3" customFormat="1" x14ac:dyDescent="0.3"/>
    <row r="17666" s="3" customFormat="1" x14ac:dyDescent="0.3"/>
    <row r="17667" s="3" customFormat="1" x14ac:dyDescent="0.3"/>
    <row r="17668" s="3" customFormat="1" x14ac:dyDescent="0.3"/>
    <row r="17669" s="3" customFormat="1" x14ac:dyDescent="0.3"/>
    <row r="17670" s="3" customFormat="1" x14ac:dyDescent="0.3"/>
    <row r="17671" s="3" customFormat="1" x14ac:dyDescent="0.3"/>
    <row r="17672" s="3" customFormat="1" x14ac:dyDescent="0.3"/>
    <row r="17673" s="3" customFormat="1" x14ac:dyDescent="0.3"/>
    <row r="17674" s="3" customFormat="1" x14ac:dyDescent="0.3"/>
    <row r="17675" s="3" customFormat="1" x14ac:dyDescent="0.3"/>
    <row r="17676" s="3" customFormat="1" x14ac:dyDescent="0.3"/>
    <row r="17677" s="3" customFormat="1" x14ac:dyDescent="0.3"/>
    <row r="17678" s="3" customFormat="1" x14ac:dyDescent="0.3"/>
    <row r="17679" s="3" customFormat="1" x14ac:dyDescent="0.3"/>
    <row r="17680" s="3" customFormat="1" x14ac:dyDescent="0.3"/>
    <row r="17681" s="3" customFormat="1" x14ac:dyDescent="0.3"/>
    <row r="17682" s="3" customFormat="1" x14ac:dyDescent="0.3"/>
    <row r="17683" s="3" customFormat="1" x14ac:dyDescent="0.3"/>
    <row r="17684" s="3" customFormat="1" x14ac:dyDescent="0.3"/>
    <row r="17685" s="3" customFormat="1" x14ac:dyDescent="0.3"/>
    <row r="17686" s="3" customFormat="1" x14ac:dyDescent="0.3"/>
    <row r="17687" s="3" customFormat="1" x14ac:dyDescent="0.3"/>
    <row r="17688" s="3" customFormat="1" x14ac:dyDescent="0.3"/>
    <row r="17689" s="3" customFormat="1" x14ac:dyDescent="0.3"/>
    <row r="17690" s="3" customFormat="1" x14ac:dyDescent="0.3"/>
    <row r="17691" s="3" customFormat="1" x14ac:dyDescent="0.3"/>
    <row r="17692" s="3" customFormat="1" x14ac:dyDescent="0.3"/>
    <row r="17693" s="3" customFormat="1" x14ac:dyDescent="0.3"/>
    <row r="17694" s="3" customFormat="1" x14ac:dyDescent="0.3"/>
    <row r="17695" s="3" customFormat="1" x14ac:dyDescent="0.3"/>
    <row r="17696" s="3" customFormat="1" x14ac:dyDescent="0.3"/>
    <row r="17697" s="3" customFormat="1" x14ac:dyDescent="0.3"/>
    <row r="17698" s="3" customFormat="1" x14ac:dyDescent="0.3"/>
    <row r="17699" s="3" customFormat="1" x14ac:dyDescent="0.3"/>
    <row r="17700" s="3" customFormat="1" x14ac:dyDescent="0.3"/>
    <row r="17701" s="3" customFormat="1" x14ac:dyDescent="0.3"/>
    <row r="17702" s="3" customFormat="1" x14ac:dyDescent="0.3"/>
    <row r="17703" s="3" customFormat="1" x14ac:dyDescent="0.3"/>
    <row r="17704" s="3" customFormat="1" x14ac:dyDescent="0.3"/>
    <row r="17705" s="3" customFormat="1" x14ac:dyDescent="0.3"/>
    <row r="17706" s="3" customFormat="1" x14ac:dyDescent="0.3"/>
    <row r="17707" s="3" customFormat="1" x14ac:dyDescent="0.3"/>
    <row r="17708" s="3" customFormat="1" x14ac:dyDescent="0.3"/>
    <row r="17709" s="3" customFormat="1" x14ac:dyDescent="0.3"/>
    <row r="17710" s="3" customFormat="1" x14ac:dyDescent="0.3"/>
    <row r="17711" s="3" customFormat="1" x14ac:dyDescent="0.3"/>
    <row r="17712" s="3" customFormat="1" x14ac:dyDescent="0.3"/>
    <row r="17713" s="3" customFormat="1" x14ac:dyDescent="0.3"/>
    <row r="17714" s="3" customFormat="1" x14ac:dyDescent="0.3"/>
    <row r="17715" s="3" customFormat="1" x14ac:dyDescent="0.3"/>
    <row r="17716" s="3" customFormat="1" x14ac:dyDescent="0.3"/>
    <row r="17717" s="3" customFormat="1" x14ac:dyDescent="0.3"/>
    <row r="17718" s="3" customFormat="1" x14ac:dyDescent="0.3"/>
    <row r="17719" s="3" customFormat="1" x14ac:dyDescent="0.3"/>
    <row r="17720" s="3" customFormat="1" x14ac:dyDescent="0.3"/>
    <row r="17721" s="3" customFormat="1" x14ac:dyDescent="0.3"/>
    <row r="17722" s="3" customFormat="1" x14ac:dyDescent="0.3"/>
    <row r="17723" s="3" customFormat="1" x14ac:dyDescent="0.3"/>
    <row r="17724" s="3" customFormat="1" x14ac:dyDescent="0.3"/>
    <row r="17725" s="3" customFormat="1" x14ac:dyDescent="0.3"/>
    <row r="17726" s="3" customFormat="1" x14ac:dyDescent="0.3"/>
    <row r="17727" s="3" customFormat="1" x14ac:dyDescent="0.3"/>
    <row r="17728" s="3" customFormat="1" x14ac:dyDescent="0.3"/>
    <row r="17729" s="3" customFormat="1" x14ac:dyDescent="0.3"/>
    <row r="17730" s="3" customFormat="1" x14ac:dyDescent="0.3"/>
    <row r="17731" s="3" customFormat="1" x14ac:dyDescent="0.3"/>
    <row r="17732" s="3" customFormat="1" x14ac:dyDescent="0.3"/>
    <row r="17733" s="3" customFormat="1" x14ac:dyDescent="0.3"/>
    <row r="17734" s="3" customFormat="1" x14ac:dyDescent="0.3"/>
    <row r="17735" s="3" customFormat="1" x14ac:dyDescent="0.3"/>
    <row r="17736" s="3" customFormat="1" x14ac:dyDescent="0.3"/>
    <row r="17737" s="3" customFormat="1" x14ac:dyDescent="0.3"/>
    <row r="17738" s="3" customFormat="1" x14ac:dyDescent="0.3"/>
    <row r="17739" s="3" customFormat="1" x14ac:dyDescent="0.3"/>
    <row r="17740" s="3" customFormat="1" x14ac:dyDescent="0.3"/>
    <row r="17741" s="3" customFormat="1" x14ac:dyDescent="0.3"/>
    <row r="17742" s="3" customFormat="1" x14ac:dyDescent="0.3"/>
    <row r="17743" s="3" customFormat="1" x14ac:dyDescent="0.3"/>
    <row r="17744" s="3" customFormat="1" x14ac:dyDescent="0.3"/>
    <row r="17745" s="3" customFormat="1" x14ac:dyDescent="0.3"/>
    <row r="17746" s="3" customFormat="1" x14ac:dyDescent="0.3"/>
    <row r="17747" s="3" customFormat="1" x14ac:dyDescent="0.3"/>
    <row r="17748" s="3" customFormat="1" x14ac:dyDescent="0.3"/>
    <row r="17749" s="3" customFormat="1" x14ac:dyDescent="0.3"/>
    <row r="17750" s="3" customFormat="1" x14ac:dyDescent="0.3"/>
    <row r="17751" s="3" customFormat="1" x14ac:dyDescent="0.3"/>
    <row r="17752" s="3" customFormat="1" x14ac:dyDescent="0.3"/>
    <row r="17753" s="3" customFormat="1" x14ac:dyDescent="0.3"/>
    <row r="17754" s="3" customFormat="1" x14ac:dyDescent="0.3"/>
    <row r="17755" s="3" customFormat="1" x14ac:dyDescent="0.3"/>
    <row r="17756" s="3" customFormat="1" x14ac:dyDescent="0.3"/>
    <row r="17757" s="3" customFormat="1" x14ac:dyDescent="0.3"/>
    <row r="17758" s="3" customFormat="1" x14ac:dyDescent="0.3"/>
    <row r="17759" s="3" customFormat="1" x14ac:dyDescent="0.3"/>
    <row r="17760" s="3" customFormat="1" x14ac:dyDescent="0.3"/>
    <row r="17761" s="3" customFormat="1" x14ac:dyDescent="0.3"/>
    <row r="17762" s="3" customFormat="1" x14ac:dyDescent="0.3"/>
    <row r="17763" s="3" customFormat="1" x14ac:dyDescent="0.3"/>
    <row r="17764" s="3" customFormat="1" x14ac:dyDescent="0.3"/>
    <row r="17765" s="3" customFormat="1" x14ac:dyDescent="0.3"/>
    <row r="17766" s="3" customFormat="1" x14ac:dyDescent="0.3"/>
    <row r="17767" s="3" customFormat="1" x14ac:dyDescent="0.3"/>
    <row r="17768" s="3" customFormat="1" x14ac:dyDescent="0.3"/>
    <row r="17769" s="3" customFormat="1" x14ac:dyDescent="0.3"/>
    <row r="17770" s="3" customFormat="1" x14ac:dyDescent="0.3"/>
    <row r="17771" s="3" customFormat="1" x14ac:dyDescent="0.3"/>
    <row r="17772" s="3" customFormat="1" x14ac:dyDescent="0.3"/>
    <row r="17773" s="3" customFormat="1" x14ac:dyDescent="0.3"/>
    <row r="17774" s="3" customFormat="1" x14ac:dyDescent="0.3"/>
    <row r="17775" s="3" customFormat="1" x14ac:dyDescent="0.3"/>
    <row r="17776" s="3" customFormat="1" x14ac:dyDescent="0.3"/>
    <row r="17777" s="3" customFormat="1" x14ac:dyDescent="0.3"/>
    <row r="17778" s="3" customFormat="1" x14ac:dyDescent="0.3"/>
    <row r="17779" s="3" customFormat="1" x14ac:dyDescent="0.3"/>
    <row r="17780" s="3" customFormat="1" x14ac:dyDescent="0.3"/>
    <row r="17781" s="3" customFormat="1" x14ac:dyDescent="0.3"/>
    <row r="17782" s="3" customFormat="1" x14ac:dyDescent="0.3"/>
    <row r="17783" s="3" customFormat="1" x14ac:dyDescent="0.3"/>
    <row r="17784" s="3" customFormat="1" x14ac:dyDescent="0.3"/>
    <row r="17785" s="3" customFormat="1" x14ac:dyDescent="0.3"/>
    <row r="17786" s="3" customFormat="1" x14ac:dyDescent="0.3"/>
    <row r="17787" s="3" customFormat="1" x14ac:dyDescent="0.3"/>
    <row r="17788" s="3" customFormat="1" x14ac:dyDescent="0.3"/>
    <row r="17789" s="3" customFormat="1" x14ac:dyDescent="0.3"/>
    <row r="17790" s="3" customFormat="1" x14ac:dyDescent="0.3"/>
    <row r="17791" s="3" customFormat="1" x14ac:dyDescent="0.3"/>
    <row r="17792" s="3" customFormat="1" x14ac:dyDescent="0.3"/>
    <row r="17793" s="3" customFormat="1" x14ac:dyDescent="0.3"/>
    <row r="17794" s="3" customFormat="1" x14ac:dyDescent="0.3"/>
    <row r="17795" s="3" customFormat="1" x14ac:dyDescent="0.3"/>
    <row r="17796" s="3" customFormat="1" x14ac:dyDescent="0.3"/>
    <row r="17797" s="3" customFormat="1" x14ac:dyDescent="0.3"/>
    <row r="17798" s="3" customFormat="1" x14ac:dyDescent="0.3"/>
    <row r="17799" s="3" customFormat="1" x14ac:dyDescent="0.3"/>
    <row r="17800" s="3" customFormat="1" x14ac:dyDescent="0.3"/>
    <row r="17801" s="3" customFormat="1" x14ac:dyDescent="0.3"/>
    <row r="17802" s="3" customFormat="1" x14ac:dyDescent="0.3"/>
    <row r="17803" s="3" customFormat="1" x14ac:dyDescent="0.3"/>
    <row r="17804" s="3" customFormat="1" x14ac:dyDescent="0.3"/>
    <row r="17805" s="3" customFormat="1" x14ac:dyDescent="0.3"/>
    <row r="17806" s="3" customFormat="1" x14ac:dyDescent="0.3"/>
    <row r="17807" s="3" customFormat="1" x14ac:dyDescent="0.3"/>
    <row r="17808" s="3" customFormat="1" x14ac:dyDescent="0.3"/>
    <row r="17809" s="3" customFormat="1" x14ac:dyDescent="0.3"/>
    <row r="17810" s="3" customFormat="1" x14ac:dyDescent="0.3"/>
    <row r="17811" s="3" customFormat="1" x14ac:dyDescent="0.3"/>
    <row r="17812" s="3" customFormat="1" x14ac:dyDescent="0.3"/>
    <row r="17813" s="3" customFormat="1" x14ac:dyDescent="0.3"/>
    <row r="17814" s="3" customFormat="1" x14ac:dyDescent="0.3"/>
    <row r="17815" s="3" customFormat="1" x14ac:dyDescent="0.3"/>
    <row r="17816" s="3" customFormat="1" x14ac:dyDescent="0.3"/>
    <row r="17817" s="3" customFormat="1" x14ac:dyDescent="0.3"/>
    <row r="17818" s="3" customFormat="1" x14ac:dyDescent="0.3"/>
    <row r="17819" s="3" customFormat="1" x14ac:dyDescent="0.3"/>
    <row r="17820" s="3" customFormat="1" x14ac:dyDescent="0.3"/>
    <row r="17821" s="3" customFormat="1" x14ac:dyDescent="0.3"/>
    <row r="17822" s="3" customFormat="1" x14ac:dyDescent="0.3"/>
    <row r="17823" s="3" customFormat="1" x14ac:dyDescent="0.3"/>
    <row r="17824" s="3" customFormat="1" x14ac:dyDescent="0.3"/>
    <row r="17825" s="3" customFormat="1" x14ac:dyDescent="0.3"/>
    <row r="17826" s="3" customFormat="1" x14ac:dyDescent="0.3"/>
    <row r="17827" s="3" customFormat="1" x14ac:dyDescent="0.3"/>
    <row r="17828" s="3" customFormat="1" x14ac:dyDescent="0.3"/>
    <row r="17829" s="3" customFormat="1" x14ac:dyDescent="0.3"/>
    <row r="17830" s="3" customFormat="1" x14ac:dyDescent="0.3"/>
    <row r="17831" s="3" customFormat="1" x14ac:dyDescent="0.3"/>
    <row r="17832" s="3" customFormat="1" x14ac:dyDescent="0.3"/>
    <row r="17833" s="3" customFormat="1" x14ac:dyDescent="0.3"/>
    <row r="17834" s="3" customFormat="1" x14ac:dyDescent="0.3"/>
    <row r="17835" s="3" customFormat="1" x14ac:dyDescent="0.3"/>
    <row r="17836" s="3" customFormat="1" x14ac:dyDescent="0.3"/>
    <row r="17837" s="3" customFormat="1" x14ac:dyDescent="0.3"/>
    <row r="17838" s="3" customFormat="1" x14ac:dyDescent="0.3"/>
    <row r="17839" s="3" customFormat="1" x14ac:dyDescent="0.3"/>
    <row r="17840" s="3" customFormat="1" x14ac:dyDescent="0.3"/>
    <row r="17841" s="3" customFormat="1" x14ac:dyDescent="0.3"/>
    <row r="17842" s="3" customFormat="1" x14ac:dyDescent="0.3"/>
    <row r="17843" s="3" customFormat="1" x14ac:dyDescent="0.3"/>
    <row r="17844" s="3" customFormat="1" x14ac:dyDescent="0.3"/>
    <row r="17845" s="3" customFormat="1" x14ac:dyDescent="0.3"/>
    <row r="17846" s="3" customFormat="1" x14ac:dyDescent="0.3"/>
    <row r="17847" s="3" customFormat="1" x14ac:dyDescent="0.3"/>
    <row r="17848" s="3" customFormat="1" x14ac:dyDescent="0.3"/>
    <row r="17849" s="3" customFormat="1" x14ac:dyDescent="0.3"/>
    <row r="17850" s="3" customFormat="1" x14ac:dyDescent="0.3"/>
    <row r="17851" s="3" customFormat="1" x14ac:dyDescent="0.3"/>
    <row r="17852" s="3" customFormat="1" x14ac:dyDescent="0.3"/>
    <row r="17853" s="3" customFormat="1" x14ac:dyDescent="0.3"/>
    <row r="17854" s="3" customFormat="1" x14ac:dyDescent="0.3"/>
    <row r="17855" s="3" customFormat="1" x14ac:dyDescent="0.3"/>
    <row r="17856" s="3" customFormat="1" x14ac:dyDescent="0.3"/>
    <row r="17857" s="3" customFormat="1" x14ac:dyDescent="0.3"/>
    <row r="17858" s="3" customFormat="1" x14ac:dyDescent="0.3"/>
    <row r="17859" s="3" customFormat="1" x14ac:dyDescent="0.3"/>
    <row r="17860" s="3" customFormat="1" x14ac:dyDescent="0.3"/>
    <row r="17861" s="3" customFormat="1" x14ac:dyDescent="0.3"/>
    <row r="17862" s="3" customFormat="1" x14ac:dyDescent="0.3"/>
    <row r="17863" s="3" customFormat="1" x14ac:dyDescent="0.3"/>
    <row r="17864" s="3" customFormat="1" x14ac:dyDescent="0.3"/>
    <row r="17865" s="3" customFormat="1" x14ac:dyDescent="0.3"/>
    <row r="17866" s="3" customFormat="1" x14ac:dyDescent="0.3"/>
    <row r="17867" s="3" customFormat="1" x14ac:dyDescent="0.3"/>
    <row r="17868" s="3" customFormat="1" x14ac:dyDescent="0.3"/>
    <row r="17869" s="3" customFormat="1" x14ac:dyDescent="0.3"/>
    <row r="17870" s="3" customFormat="1" x14ac:dyDescent="0.3"/>
    <row r="17871" s="3" customFormat="1" x14ac:dyDescent="0.3"/>
    <row r="17872" s="3" customFormat="1" x14ac:dyDescent="0.3"/>
    <row r="17873" s="3" customFormat="1" x14ac:dyDescent="0.3"/>
    <row r="17874" s="3" customFormat="1" x14ac:dyDescent="0.3"/>
    <row r="17875" s="3" customFormat="1" x14ac:dyDescent="0.3"/>
    <row r="17876" s="3" customFormat="1" x14ac:dyDescent="0.3"/>
    <row r="17877" s="3" customFormat="1" x14ac:dyDescent="0.3"/>
    <row r="17878" s="3" customFormat="1" x14ac:dyDescent="0.3"/>
    <row r="17879" s="3" customFormat="1" x14ac:dyDescent="0.3"/>
    <row r="17880" s="3" customFormat="1" x14ac:dyDescent="0.3"/>
    <row r="17881" s="3" customFormat="1" x14ac:dyDescent="0.3"/>
    <row r="17882" s="3" customFormat="1" x14ac:dyDescent="0.3"/>
    <row r="17883" s="3" customFormat="1" x14ac:dyDescent="0.3"/>
    <row r="17884" s="3" customFormat="1" x14ac:dyDescent="0.3"/>
    <row r="17885" s="3" customFormat="1" x14ac:dyDescent="0.3"/>
    <row r="17886" s="3" customFormat="1" x14ac:dyDescent="0.3"/>
    <row r="17887" s="3" customFormat="1" x14ac:dyDescent="0.3"/>
    <row r="17888" s="3" customFormat="1" x14ac:dyDescent="0.3"/>
    <row r="17889" s="3" customFormat="1" x14ac:dyDescent="0.3"/>
    <row r="17890" s="3" customFormat="1" x14ac:dyDescent="0.3"/>
    <row r="17891" s="3" customFormat="1" x14ac:dyDescent="0.3"/>
    <row r="17892" s="3" customFormat="1" x14ac:dyDescent="0.3"/>
    <row r="17893" s="3" customFormat="1" x14ac:dyDescent="0.3"/>
    <row r="17894" s="3" customFormat="1" x14ac:dyDescent="0.3"/>
    <row r="17895" s="3" customFormat="1" x14ac:dyDescent="0.3"/>
    <row r="17896" s="3" customFormat="1" x14ac:dyDescent="0.3"/>
    <row r="17897" s="3" customFormat="1" x14ac:dyDescent="0.3"/>
    <row r="17898" s="3" customFormat="1" x14ac:dyDescent="0.3"/>
    <row r="17899" s="3" customFormat="1" x14ac:dyDescent="0.3"/>
    <row r="17900" s="3" customFormat="1" x14ac:dyDescent="0.3"/>
    <row r="17901" s="3" customFormat="1" x14ac:dyDescent="0.3"/>
    <row r="17902" s="3" customFormat="1" x14ac:dyDescent="0.3"/>
    <row r="17903" s="3" customFormat="1" x14ac:dyDescent="0.3"/>
    <row r="17904" s="3" customFormat="1" x14ac:dyDescent="0.3"/>
    <row r="17905" s="3" customFormat="1" x14ac:dyDescent="0.3"/>
    <row r="17906" s="3" customFormat="1" x14ac:dyDescent="0.3"/>
    <row r="17907" s="3" customFormat="1" x14ac:dyDescent="0.3"/>
    <row r="17908" s="3" customFormat="1" x14ac:dyDescent="0.3"/>
    <row r="17909" s="3" customFormat="1" x14ac:dyDescent="0.3"/>
    <row r="17910" s="3" customFormat="1" x14ac:dyDescent="0.3"/>
    <row r="17911" s="3" customFormat="1" x14ac:dyDescent="0.3"/>
    <row r="17912" s="3" customFormat="1" x14ac:dyDescent="0.3"/>
    <row r="17913" s="3" customFormat="1" x14ac:dyDescent="0.3"/>
    <row r="17914" s="3" customFormat="1" x14ac:dyDescent="0.3"/>
    <row r="17915" s="3" customFormat="1" x14ac:dyDescent="0.3"/>
    <row r="17916" s="3" customFormat="1" x14ac:dyDescent="0.3"/>
    <row r="17917" s="3" customFormat="1" x14ac:dyDescent="0.3"/>
    <row r="17918" s="3" customFormat="1" x14ac:dyDescent="0.3"/>
    <row r="17919" s="3" customFormat="1" x14ac:dyDescent="0.3"/>
    <row r="17920" s="3" customFormat="1" x14ac:dyDescent="0.3"/>
    <row r="17921" s="3" customFormat="1" x14ac:dyDescent="0.3"/>
    <row r="17922" s="3" customFormat="1" x14ac:dyDescent="0.3"/>
    <row r="17923" s="3" customFormat="1" x14ac:dyDescent="0.3"/>
    <row r="17924" s="3" customFormat="1" x14ac:dyDescent="0.3"/>
    <row r="17925" s="3" customFormat="1" x14ac:dyDescent="0.3"/>
    <row r="17926" s="3" customFormat="1" x14ac:dyDescent="0.3"/>
    <row r="17927" s="3" customFormat="1" x14ac:dyDescent="0.3"/>
    <row r="17928" s="3" customFormat="1" x14ac:dyDescent="0.3"/>
    <row r="17929" s="3" customFormat="1" x14ac:dyDescent="0.3"/>
    <row r="17930" s="3" customFormat="1" x14ac:dyDescent="0.3"/>
    <row r="17931" s="3" customFormat="1" x14ac:dyDescent="0.3"/>
    <row r="17932" s="3" customFormat="1" x14ac:dyDescent="0.3"/>
    <row r="17933" s="3" customFormat="1" x14ac:dyDescent="0.3"/>
    <row r="17934" s="3" customFormat="1" x14ac:dyDescent="0.3"/>
    <row r="17935" s="3" customFormat="1" x14ac:dyDescent="0.3"/>
    <row r="17936" s="3" customFormat="1" x14ac:dyDescent="0.3"/>
    <row r="17937" s="3" customFormat="1" x14ac:dyDescent="0.3"/>
    <row r="17938" s="3" customFormat="1" x14ac:dyDescent="0.3"/>
    <row r="17939" s="3" customFormat="1" x14ac:dyDescent="0.3"/>
    <row r="17940" s="3" customFormat="1" x14ac:dyDescent="0.3"/>
    <row r="17941" s="3" customFormat="1" x14ac:dyDescent="0.3"/>
    <row r="17942" s="3" customFormat="1" x14ac:dyDescent="0.3"/>
    <row r="17943" s="3" customFormat="1" x14ac:dyDescent="0.3"/>
    <row r="17944" s="3" customFormat="1" x14ac:dyDescent="0.3"/>
    <row r="17945" s="3" customFormat="1" x14ac:dyDescent="0.3"/>
    <row r="17946" s="3" customFormat="1" x14ac:dyDescent="0.3"/>
    <row r="17947" s="3" customFormat="1" x14ac:dyDescent="0.3"/>
    <row r="17948" s="3" customFormat="1" x14ac:dyDescent="0.3"/>
    <row r="17949" s="3" customFormat="1" x14ac:dyDescent="0.3"/>
    <row r="17950" s="3" customFormat="1" x14ac:dyDescent="0.3"/>
    <row r="17951" s="3" customFormat="1" x14ac:dyDescent="0.3"/>
    <row r="17952" s="3" customFormat="1" x14ac:dyDescent="0.3"/>
    <row r="17953" s="3" customFormat="1" x14ac:dyDescent="0.3"/>
    <row r="17954" s="3" customFormat="1" x14ac:dyDescent="0.3"/>
    <row r="17955" s="3" customFormat="1" x14ac:dyDescent="0.3"/>
    <row r="17956" s="3" customFormat="1" x14ac:dyDescent="0.3"/>
    <row r="17957" s="3" customFormat="1" x14ac:dyDescent="0.3"/>
    <row r="17958" s="3" customFormat="1" x14ac:dyDescent="0.3"/>
    <row r="17959" s="3" customFormat="1" x14ac:dyDescent="0.3"/>
    <row r="17960" s="3" customFormat="1" x14ac:dyDescent="0.3"/>
    <row r="17961" s="3" customFormat="1" x14ac:dyDescent="0.3"/>
    <row r="17962" s="3" customFormat="1" x14ac:dyDescent="0.3"/>
    <row r="17963" s="3" customFormat="1" x14ac:dyDescent="0.3"/>
    <row r="17964" s="3" customFormat="1" x14ac:dyDescent="0.3"/>
    <row r="17965" s="3" customFormat="1" x14ac:dyDescent="0.3"/>
    <row r="17966" s="3" customFormat="1" x14ac:dyDescent="0.3"/>
    <row r="17967" s="3" customFormat="1" x14ac:dyDescent="0.3"/>
    <row r="17968" s="3" customFormat="1" x14ac:dyDescent="0.3"/>
    <row r="17969" s="3" customFormat="1" x14ac:dyDescent="0.3"/>
    <row r="17970" s="3" customFormat="1" x14ac:dyDescent="0.3"/>
    <row r="17971" s="3" customFormat="1" x14ac:dyDescent="0.3"/>
    <row r="17972" s="3" customFormat="1" x14ac:dyDescent="0.3"/>
    <row r="17973" s="3" customFormat="1" x14ac:dyDescent="0.3"/>
    <row r="17974" s="3" customFormat="1" x14ac:dyDescent="0.3"/>
    <row r="17975" s="3" customFormat="1" x14ac:dyDescent="0.3"/>
    <row r="17976" s="3" customFormat="1" x14ac:dyDescent="0.3"/>
    <row r="17977" s="3" customFormat="1" x14ac:dyDescent="0.3"/>
    <row r="17978" s="3" customFormat="1" x14ac:dyDescent="0.3"/>
    <row r="17979" s="3" customFormat="1" x14ac:dyDescent="0.3"/>
    <row r="17980" s="3" customFormat="1" x14ac:dyDescent="0.3"/>
    <row r="17981" s="3" customFormat="1" x14ac:dyDescent="0.3"/>
    <row r="17982" s="3" customFormat="1" x14ac:dyDescent="0.3"/>
    <row r="17983" s="3" customFormat="1" x14ac:dyDescent="0.3"/>
    <row r="17984" s="3" customFormat="1" x14ac:dyDescent="0.3"/>
    <row r="17985" s="3" customFormat="1" x14ac:dyDescent="0.3"/>
    <row r="17986" s="3" customFormat="1" x14ac:dyDescent="0.3"/>
    <row r="17987" s="3" customFormat="1" x14ac:dyDescent="0.3"/>
    <row r="17988" s="3" customFormat="1" x14ac:dyDescent="0.3"/>
    <row r="17989" s="3" customFormat="1" x14ac:dyDescent="0.3"/>
    <row r="17990" s="3" customFormat="1" x14ac:dyDescent="0.3"/>
    <row r="17991" s="3" customFormat="1" x14ac:dyDescent="0.3"/>
    <row r="17992" s="3" customFormat="1" x14ac:dyDescent="0.3"/>
    <row r="17993" s="3" customFormat="1" x14ac:dyDescent="0.3"/>
    <row r="17994" s="3" customFormat="1" x14ac:dyDescent="0.3"/>
    <row r="17995" s="3" customFormat="1" x14ac:dyDescent="0.3"/>
    <row r="17996" s="3" customFormat="1" x14ac:dyDescent="0.3"/>
    <row r="17997" s="3" customFormat="1" x14ac:dyDescent="0.3"/>
    <row r="17998" s="3" customFormat="1" x14ac:dyDescent="0.3"/>
    <row r="17999" s="3" customFormat="1" x14ac:dyDescent="0.3"/>
    <row r="18000" s="3" customFormat="1" x14ac:dyDescent="0.3"/>
    <row r="18001" s="3" customFormat="1" x14ac:dyDescent="0.3"/>
    <row r="18002" s="3" customFormat="1" x14ac:dyDescent="0.3"/>
    <row r="18003" s="3" customFormat="1" x14ac:dyDescent="0.3"/>
    <row r="18004" s="3" customFormat="1" x14ac:dyDescent="0.3"/>
    <row r="18005" s="3" customFormat="1" x14ac:dyDescent="0.3"/>
    <row r="18006" s="3" customFormat="1" x14ac:dyDescent="0.3"/>
    <row r="18007" s="3" customFormat="1" x14ac:dyDescent="0.3"/>
    <row r="18008" s="3" customFormat="1" x14ac:dyDescent="0.3"/>
    <row r="18009" s="3" customFormat="1" x14ac:dyDescent="0.3"/>
    <row r="18010" s="3" customFormat="1" x14ac:dyDescent="0.3"/>
    <row r="18011" s="3" customFormat="1" x14ac:dyDescent="0.3"/>
    <row r="18012" s="3" customFormat="1" x14ac:dyDescent="0.3"/>
    <row r="18013" s="3" customFormat="1" x14ac:dyDescent="0.3"/>
    <row r="18014" s="3" customFormat="1" x14ac:dyDescent="0.3"/>
    <row r="18015" s="3" customFormat="1" x14ac:dyDescent="0.3"/>
    <row r="18016" s="3" customFormat="1" x14ac:dyDescent="0.3"/>
    <row r="18017" s="3" customFormat="1" x14ac:dyDescent="0.3"/>
    <row r="18018" s="3" customFormat="1" x14ac:dyDescent="0.3"/>
    <row r="18019" s="3" customFormat="1" x14ac:dyDescent="0.3"/>
    <row r="18020" s="3" customFormat="1" x14ac:dyDescent="0.3"/>
    <row r="18021" s="3" customFormat="1" x14ac:dyDescent="0.3"/>
    <row r="18022" s="3" customFormat="1" x14ac:dyDescent="0.3"/>
    <row r="18023" s="3" customFormat="1" x14ac:dyDescent="0.3"/>
    <row r="18024" s="3" customFormat="1" x14ac:dyDescent="0.3"/>
    <row r="18025" s="3" customFormat="1" x14ac:dyDescent="0.3"/>
    <row r="18026" s="3" customFormat="1" x14ac:dyDescent="0.3"/>
    <row r="18027" s="3" customFormat="1" x14ac:dyDescent="0.3"/>
    <row r="18028" s="3" customFormat="1" x14ac:dyDescent="0.3"/>
    <row r="18029" s="3" customFormat="1" x14ac:dyDescent="0.3"/>
    <row r="18030" s="3" customFormat="1" x14ac:dyDescent="0.3"/>
    <row r="18031" s="3" customFormat="1" x14ac:dyDescent="0.3"/>
    <row r="18032" s="3" customFormat="1" x14ac:dyDescent="0.3"/>
    <row r="18033" s="3" customFormat="1" x14ac:dyDescent="0.3"/>
    <row r="18034" s="3" customFormat="1" x14ac:dyDescent="0.3"/>
    <row r="18035" s="3" customFormat="1" x14ac:dyDescent="0.3"/>
    <row r="18036" s="3" customFormat="1" x14ac:dyDescent="0.3"/>
    <row r="18037" s="3" customFormat="1" x14ac:dyDescent="0.3"/>
    <row r="18038" s="3" customFormat="1" x14ac:dyDescent="0.3"/>
    <row r="18039" s="3" customFormat="1" x14ac:dyDescent="0.3"/>
    <row r="18040" s="3" customFormat="1" x14ac:dyDescent="0.3"/>
    <row r="18041" s="3" customFormat="1" x14ac:dyDescent="0.3"/>
    <row r="18042" s="3" customFormat="1" x14ac:dyDescent="0.3"/>
    <row r="18043" s="3" customFormat="1" x14ac:dyDescent="0.3"/>
    <row r="18044" s="3" customFormat="1" x14ac:dyDescent="0.3"/>
    <row r="18045" s="3" customFormat="1" x14ac:dyDescent="0.3"/>
    <row r="18046" s="3" customFormat="1" x14ac:dyDescent="0.3"/>
    <row r="18047" s="3" customFormat="1" x14ac:dyDescent="0.3"/>
    <row r="18048" s="3" customFormat="1" x14ac:dyDescent="0.3"/>
    <row r="18049" s="3" customFormat="1" x14ac:dyDescent="0.3"/>
    <row r="18050" s="3" customFormat="1" x14ac:dyDescent="0.3"/>
    <row r="18051" s="3" customFormat="1" x14ac:dyDescent="0.3"/>
    <row r="18052" s="3" customFormat="1" x14ac:dyDescent="0.3"/>
    <row r="18053" s="3" customFormat="1" x14ac:dyDescent="0.3"/>
    <row r="18054" s="3" customFormat="1" x14ac:dyDescent="0.3"/>
    <row r="18055" s="3" customFormat="1" x14ac:dyDescent="0.3"/>
    <row r="18056" s="3" customFormat="1" x14ac:dyDescent="0.3"/>
    <row r="18057" s="3" customFormat="1" x14ac:dyDescent="0.3"/>
    <row r="18058" s="3" customFormat="1" x14ac:dyDescent="0.3"/>
    <row r="18059" s="3" customFormat="1" x14ac:dyDescent="0.3"/>
    <row r="18060" s="3" customFormat="1" x14ac:dyDescent="0.3"/>
    <row r="18061" s="3" customFormat="1" x14ac:dyDescent="0.3"/>
    <row r="18062" s="3" customFormat="1" x14ac:dyDescent="0.3"/>
    <row r="18063" s="3" customFormat="1" x14ac:dyDescent="0.3"/>
    <row r="18064" s="3" customFormat="1" x14ac:dyDescent="0.3"/>
    <row r="18065" s="3" customFormat="1" x14ac:dyDescent="0.3"/>
    <row r="18066" s="3" customFormat="1" x14ac:dyDescent="0.3"/>
    <row r="18067" s="3" customFormat="1" x14ac:dyDescent="0.3"/>
    <row r="18068" s="3" customFormat="1" x14ac:dyDescent="0.3"/>
    <row r="18069" s="3" customFormat="1" x14ac:dyDescent="0.3"/>
    <row r="18070" s="3" customFormat="1" x14ac:dyDescent="0.3"/>
    <row r="18071" s="3" customFormat="1" x14ac:dyDescent="0.3"/>
    <row r="18072" s="3" customFormat="1" x14ac:dyDescent="0.3"/>
    <row r="18073" s="3" customFormat="1" x14ac:dyDescent="0.3"/>
    <row r="18074" s="3" customFormat="1" x14ac:dyDescent="0.3"/>
    <row r="18075" s="3" customFormat="1" x14ac:dyDescent="0.3"/>
    <row r="18076" s="3" customFormat="1" x14ac:dyDescent="0.3"/>
    <row r="18077" s="3" customFormat="1" x14ac:dyDescent="0.3"/>
    <row r="18078" s="3" customFormat="1" x14ac:dyDescent="0.3"/>
    <row r="18079" s="3" customFormat="1" x14ac:dyDescent="0.3"/>
    <row r="18080" s="3" customFormat="1" x14ac:dyDescent="0.3"/>
    <row r="18081" s="3" customFormat="1" x14ac:dyDescent="0.3"/>
    <row r="18082" s="3" customFormat="1" x14ac:dyDescent="0.3"/>
    <row r="18083" s="3" customFormat="1" x14ac:dyDescent="0.3"/>
    <row r="18084" s="3" customFormat="1" x14ac:dyDescent="0.3"/>
    <row r="18085" s="3" customFormat="1" x14ac:dyDescent="0.3"/>
    <row r="18086" s="3" customFormat="1" x14ac:dyDescent="0.3"/>
    <row r="18087" s="3" customFormat="1" x14ac:dyDescent="0.3"/>
    <row r="18088" s="3" customFormat="1" x14ac:dyDescent="0.3"/>
    <row r="18089" s="3" customFormat="1" x14ac:dyDescent="0.3"/>
    <row r="18090" s="3" customFormat="1" x14ac:dyDescent="0.3"/>
    <row r="18091" s="3" customFormat="1" x14ac:dyDescent="0.3"/>
    <row r="18092" s="3" customFormat="1" x14ac:dyDescent="0.3"/>
    <row r="18093" s="3" customFormat="1" x14ac:dyDescent="0.3"/>
    <row r="18094" s="3" customFormat="1" x14ac:dyDescent="0.3"/>
    <row r="18095" s="3" customFormat="1" x14ac:dyDescent="0.3"/>
    <row r="18096" s="3" customFormat="1" x14ac:dyDescent="0.3"/>
    <row r="18097" s="3" customFormat="1" x14ac:dyDescent="0.3"/>
    <row r="18098" s="3" customFormat="1" x14ac:dyDescent="0.3"/>
    <row r="18099" s="3" customFormat="1" x14ac:dyDescent="0.3"/>
    <row r="18100" s="3" customFormat="1" x14ac:dyDescent="0.3"/>
    <row r="18101" s="3" customFormat="1" x14ac:dyDescent="0.3"/>
    <row r="18102" s="3" customFormat="1" x14ac:dyDescent="0.3"/>
    <row r="18103" s="3" customFormat="1" x14ac:dyDescent="0.3"/>
    <row r="18104" s="3" customFormat="1" x14ac:dyDescent="0.3"/>
    <row r="18105" s="3" customFormat="1" x14ac:dyDescent="0.3"/>
    <row r="18106" s="3" customFormat="1" x14ac:dyDescent="0.3"/>
    <row r="18107" s="3" customFormat="1" x14ac:dyDescent="0.3"/>
    <row r="18108" s="3" customFormat="1" x14ac:dyDescent="0.3"/>
    <row r="18109" s="3" customFormat="1" x14ac:dyDescent="0.3"/>
    <row r="18110" s="3" customFormat="1" x14ac:dyDescent="0.3"/>
    <row r="18111" s="3" customFormat="1" x14ac:dyDescent="0.3"/>
    <row r="18112" s="3" customFormat="1" x14ac:dyDescent="0.3"/>
    <row r="18113" s="3" customFormat="1" x14ac:dyDescent="0.3"/>
    <row r="18114" s="3" customFormat="1" x14ac:dyDescent="0.3"/>
    <row r="18115" s="3" customFormat="1" x14ac:dyDescent="0.3"/>
    <row r="18116" s="3" customFormat="1" x14ac:dyDescent="0.3"/>
    <row r="18117" s="3" customFormat="1" x14ac:dyDescent="0.3"/>
    <row r="18118" s="3" customFormat="1" x14ac:dyDescent="0.3"/>
    <row r="18119" s="3" customFormat="1" x14ac:dyDescent="0.3"/>
    <row r="18120" s="3" customFormat="1" x14ac:dyDescent="0.3"/>
    <row r="18121" s="3" customFormat="1" x14ac:dyDescent="0.3"/>
    <row r="18122" s="3" customFormat="1" x14ac:dyDescent="0.3"/>
    <row r="18123" s="3" customFormat="1" x14ac:dyDescent="0.3"/>
    <row r="18124" s="3" customFormat="1" x14ac:dyDescent="0.3"/>
    <row r="18125" s="3" customFormat="1" x14ac:dyDescent="0.3"/>
    <row r="18126" s="3" customFormat="1" x14ac:dyDescent="0.3"/>
    <row r="18127" s="3" customFormat="1" x14ac:dyDescent="0.3"/>
    <row r="18128" s="3" customFormat="1" x14ac:dyDescent="0.3"/>
    <row r="18129" s="3" customFormat="1" x14ac:dyDescent="0.3"/>
    <row r="18130" s="3" customFormat="1" x14ac:dyDescent="0.3"/>
    <row r="18131" s="3" customFormat="1" x14ac:dyDescent="0.3"/>
    <row r="18132" s="3" customFormat="1" x14ac:dyDescent="0.3"/>
    <row r="18133" s="3" customFormat="1" x14ac:dyDescent="0.3"/>
    <row r="18134" s="3" customFormat="1" x14ac:dyDescent="0.3"/>
    <row r="18135" s="3" customFormat="1" x14ac:dyDescent="0.3"/>
    <row r="18136" s="3" customFormat="1" x14ac:dyDescent="0.3"/>
    <row r="18137" s="3" customFormat="1" x14ac:dyDescent="0.3"/>
    <row r="18138" s="3" customFormat="1" x14ac:dyDescent="0.3"/>
    <row r="18139" s="3" customFormat="1" x14ac:dyDescent="0.3"/>
    <row r="18140" s="3" customFormat="1" x14ac:dyDescent="0.3"/>
    <row r="18141" s="3" customFormat="1" x14ac:dyDescent="0.3"/>
    <row r="18142" s="3" customFormat="1" x14ac:dyDescent="0.3"/>
    <row r="18143" s="3" customFormat="1" x14ac:dyDescent="0.3"/>
    <row r="18144" s="3" customFormat="1" x14ac:dyDescent="0.3"/>
    <row r="18145" s="3" customFormat="1" x14ac:dyDescent="0.3"/>
    <row r="18146" s="3" customFormat="1" x14ac:dyDescent="0.3"/>
    <row r="18147" s="3" customFormat="1" x14ac:dyDescent="0.3"/>
    <row r="18148" s="3" customFormat="1" x14ac:dyDescent="0.3"/>
    <row r="18149" s="3" customFormat="1" x14ac:dyDescent="0.3"/>
    <row r="18150" s="3" customFormat="1" x14ac:dyDescent="0.3"/>
    <row r="18151" s="3" customFormat="1" x14ac:dyDescent="0.3"/>
    <row r="18152" s="3" customFormat="1" x14ac:dyDescent="0.3"/>
    <row r="18153" s="3" customFormat="1" x14ac:dyDescent="0.3"/>
    <row r="18154" s="3" customFormat="1" x14ac:dyDescent="0.3"/>
    <row r="18155" s="3" customFormat="1" x14ac:dyDescent="0.3"/>
    <row r="18156" s="3" customFormat="1" x14ac:dyDescent="0.3"/>
    <row r="18157" s="3" customFormat="1" x14ac:dyDescent="0.3"/>
    <row r="18158" s="3" customFormat="1" x14ac:dyDescent="0.3"/>
    <row r="18159" s="3" customFormat="1" x14ac:dyDescent="0.3"/>
    <row r="18160" s="3" customFormat="1" x14ac:dyDescent="0.3"/>
    <row r="18161" s="3" customFormat="1" x14ac:dyDescent="0.3"/>
    <row r="18162" s="3" customFormat="1" x14ac:dyDescent="0.3"/>
    <row r="18163" s="3" customFormat="1" x14ac:dyDescent="0.3"/>
    <row r="18164" s="3" customFormat="1" x14ac:dyDescent="0.3"/>
    <row r="18165" s="3" customFormat="1" x14ac:dyDescent="0.3"/>
    <row r="18166" s="3" customFormat="1" x14ac:dyDescent="0.3"/>
    <row r="18167" s="3" customFormat="1" x14ac:dyDescent="0.3"/>
    <row r="18168" s="3" customFormat="1" x14ac:dyDescent="0.3"/>
    <row r="18169" s="3" customFormat="1" x14ac:dyDescent="0.3"/>
    <row r="18170" s="3" customFormat="1" x14ac:dyDescent="0.3"/>
    <row r="18171" s="3" customFormat="1" x14ac:dyDescent="0.3"/>
    <row r="18172" s="3" customFormat="1" x14ac:dyDescent="0.3"/>
    <row r="18173" s="3" customFormat="1" x14ac:dyDescent="0.3"/>
    <row r="18174" s="3" customFormat="1" x14ac:dyDescent="0.3"/>
    <row r="18175" s="3" customFormat="1" x14ac:dyDescent="0.3"/>
    <row r="18176" s="3" customFormat="1" x14ac:dyDescent="0.3"/>
    <row r="18177" s="3" customFormat="1" x14ac:dyDescent="0.3"/>
    <row r="18178" s="3" customFormat="1" x14ac:dyDescent="0.3"/>
    <row r="18179" s="3" customFormat="1" x14ac:dyDescent="0.3"/>
    <row r="18180" s="3" customFormat="1" x14ac:dyDescent="0.3"/>
    <row r="18181" s="3" customFormat="1" x14ac:dyDescent="0.3"/>
    <row r="18182" s="3" customFormat="1" x14ac:dyDescent="0.3"/>
    <row r="18183" s="3" customFormat="1" x14ac:dyDescent="0.3"/>
    <row r="18184" s="3" customFormat="1" x14ac:dyDescent="0.3"/>
    <row r="18185" s="3" customFormat="1" x14ac:dyDescent="0.3"/>
    <row r="18186" s="3" customFormat="1" x14ac:dyDescent="0.3"/>
    <row r="18187" s="3" customFormat="1" x14ac:dyDescent="0.3"/>
    <row r="18188" s="3" customFormat="1" x14ac:dyDescent="0.3"/>
    <row r="18189" s="3" customFormat="1" x14ac:dyDescent="0.3"/>
    <row r="18190" s="3" customFormat="1" x14ac:dyDescent="0.3"/>
    <row r="18191" s="3" customFormat="1" x14ac:dyDescent="0.3"/>
    <row r="18192" s="3" customFormat="1" x14ac:dyDescent="0.3"/>
    <row r="18193" s="3" customFormat="1" x14ac:dyDescent="0.3"/>
    <row r="18194" s="3" customFormat="1" x14ac:dyDescent="0.3"/>
    <row r="18195" s="3" customFormat="1" x14ac:dyDescent="0.3"/>
    <row r="18196" s="3" customFormat="1" x14ac:dyDescent="0.3"/>
    <row r="18197" s="3" customFormat="1" x14ac:dyDescent="0.3"/>
    <row r="18198" s="3" customFormat="1" x14ac:dyDescent="0.3"/>
    <row r="18199" s="3" customFormat="1" x14ac:dyDescent="0.3"/>
    <row r="18200" s="3" customFormat="1" x14ac:dyDescent="0.3"/>
    <row r="18201" s="3" customFormat="1" x14ac:dyDescent="0.3"/>
    <row r="18202" s="3" customFormat="1" x14ac:dyDescent="0.3"/>
    <row r="18203" s="3" customFormat="1" x14ac:dyDescent="0.3"/>
    <row r="18204" s="3" customFormat="1" x14ac:dyDescent="0.3"/>
    <row r="18205" s="3" customFormat="1" x14ac:dyDescent="0.3"/>
    <row r="18206" s="3" customFormat="1" x14ac:dyDescent="0.3"/>
    <row r="18207" s="3" customFormat="1" x14ac:dyDescent="0.3"/>
    <row r="18208" s="3" customFormat="1" x14ac:dyDescent="0.3"/>
    <row r="18209" s="3" customFormat="1" x14ac:dyDescent="0.3"/>
    <row r="18210" s="3" customFormat="1" x14ac:dyDescent="0.3"/>
    <row r="18211" s="3" customFormat="1" x14ac:dyDescent="0.3"/>
    <row r="18212" s="3" customFormat="1" x14ac:dyDescent="0.3"/>
    <row r="18213" s="3" customFormat="1" x14ac:dyDescent="0.3"/>
    <row r="18214" s="3" customFormat="1" x14ac:dyDescent="0.3"/>
    <row r="18215" s="3" customFormat="1" x14ac:dyDescent="0.3"/>
    <row r="18216" s="3" customFormat="1" x14ac:dyDescent="0.3"/>
    <row r="18217" s="3" customFormat="1" x14ac:dyDescent="0.3"/>
    <row r="18218" s="3" customFormat="1" x14ac:dyDescent="0.3"/>
    <row r="18219" s="3" customFormat="1" x14ac:dyDescent="0.3"/>
    <row r="18220" s="3" customFormat="1" x14ac:dyDescent="0.3"/>
    <row r="18221" s="3" customFormat="1" x14ac:dyDescent="0.3"/>
    <row r="18222" s="3" customFormat="1" x14ac:dyDescent="0.3"/>
    <row r="18223" s="3" customFormat="1" x14ac:dyDescent="0.3"/>
    <row r="18224" s="3" customFormat="1" x14ac:dyDescent="0.3"/>
    <row r="18225" s="3" customFormat="1" x14ac:dyDescent="0.3"/>
    <row r="18226" s="3" customFormat="1" x14ac:dyDescent="0.3"/>
    <row r="18227" s="3" customFormat="1" x14ac:dyDescent="0.3"/>
    <row r="18228" s="3" customFormat="1" x14ac:dyDescent="0.3"/>
    <row r="18229" s="3" customFormat="1" x14ac:dyDescent="0.3"/>
    <row r="18230" s="3" customFormat="1" x14ac:dyDescent="0.3"/>
    <row r="18231" s="3" customFormat="1" x14ac:dyDescent="0.3"/>
    <row r="18232" s="3" customFormat="1" x14ac:dyDescent="0.3"/>
    <row r="18233" s="3" customFormat="1" x14ac:dyDescent="0.3"/>
    <row r="18234" s="3" customFormat="1" x14ac:dyDescent="0.3"/>
    <row r="18235" s="3" customFormat="1" x14ac:dyDescent="0.3"/>
    <row r="18236" s="3" customFormat="1" x14ac:dyDescent="0.3"/>
    <row r="18237" s="3" customFormat="1" x14ac:dyDescent="0.3"/>
    <row r="18238" s="3" customFormat="1" x14ac:dyDescent="0.3"/>
    <row r="18239" s="3" customFormat="1" x14ac:dyDescent="0.3"/>
    <row r="18240" s="3" customFormat="1" x14ac:dyDescent="0.3"/>
    <row r="18241" s="3" customFormat="1" x14ac:dyDescent="0.3"/>
    <row r="18242" s="3" customFormat="1" x14ac:dyDescent="0.3"/>
    <row r="18243" s="3" customFormat="1" x14ac:dyDescent="0.3"/>
    <row r="18244" s="3" customFormat="1" x14ac:dyDescent="0.3"/>
    <row r="18245" s="3" customFormat="1" x14ac:dyDescent="0.3"/>
    <row r="18246" s="3" customFormat="1" x14ac:dyDescent="0.3"/>
    <row r="18247" s="3" customFormat="1" x14ac:dyDescent="0.3"/>
    <row r="18248" s="3" customFormat="1" x14ac:dyDescent="0.3"/>
    <row r="18249" s="3" customFormat="1" x14ac:dyDescent="0.3"/>
    <row r="18250" s="3" customFormat="1" x14ac:dyDescent="0.3"/>
    <row r="18251" s="3" customFormat="1" x14ac:dyDescent="0.3"/>
    <row r="18252" s="3" customFormat="1" x14ac:dyDescent="0.3"/>
    <row r="18253" s="3" customFormat="1" x14ac:dyDescent="0.3"/>
    <row r="18254" s="3" customFormat="1" x14ac:dyDescent="0.3"/>
    <row r="18255" s="3" customFormat="1" x14ac:dyDescent="0.3"/>
    <row r="18256" s="3" customFormat="1" x14ac:dyDescent="0.3"/>
    <row r="18257" s="3" customFormat="1" x14ac:dyDescent="0.3"/>
    <row r="18258" s="3" customFormat="1" x14ac:dyDescent="0.3"/>
    <row r="18259" s="3" customFormat="1" x14ac:dyDescent="0.3"/>
    <row r="18260" s="3" customFormat="1" x14ac:dyDescent="0.3"/>
    <row r="18261" s="3" customFormat="1" x14ac:dyDescent="0.3"/>
    <row r="18262" s="3" customFormat="1" x14ac:dyDescent="0.3"/>
    <row r="18263" s="3" customFormat="1" x14ac:dyDescent="0.3"/>
    <row r="18264" s="3" customFormat="1" x14ac:dyDescent="0.3"/>
    <row r="18265" s="3" customFormat="1" x14ac:dyDescent="0.3"/>
    <row r="18266" s="3" customFormat="1" x14ac:dyDescent="0.3"/>
    <row r="18267" s="3" customFormat="1" x14ac:dyDescent="0.3"/>
    <row r="18268" s="3" customFormat="1" x14ac:dyDescent="0.3"/>
    <row r="18269" s="3" customFormat="1" x14ac:dyDescent="0.3"/>
    <row r="18270" s="3" customFormat="1" x14ac:dyDescent="0.3"/>
    <row r="18271" s="3" customFormat="1" x14ac:dyDescent="0.3"/>
    <row r="18272" s="3" customFormat="1" x14ac:dyDescent="0.3"/>
    <row r="18273" s="3" customFormat="1" x14ac:dyDescent="0.3"/>
    <row r="18274" s="3" customFormat="1" x14ac:dyDescent="0.3"/>
    <row r="18275" s="3" customFormat="1" x14ac:dyDescent="0.3"/>
    <row r="18276" s="3" customFormat="1" x14ac:dyDescent="0.3"/>
    <row r="18277" s="3" customFormat="1" x14ac:dyDescent="0.3"/>
    <row r="18278" s="3" customFormat="1" x14ac:dyDescent="0.3"/>
    <row r="18279" s="3" customFormat="1" x14ac:dyDescent="0.3"/>
    <row r="18280" s="3" customFormat="1" x14ac:dyDescent="0.3"/>
    <row r="18281" s="3" customFormat="1" x14ac:dyDescent="0.3"/>
    <row r="18282" s="3" customFormat="1" x14ac:dyDescent="0.3"/>
    <row r="18283" s="3" customFormat="1" x14ac:dyDescent="0.3"/>
    <row r="18284" s="3" customFormat="1" x14ac:dyDescent="0.3"/>
    <row r="18285" s="3" customFormat="1" x14ac:dyDescent="0.3"/>
    <row r="18286" s="3" customFormat="1" x14ac:dyDescent="0.3"/>
    <row r="18287" s="3" customFormat="1" x14ac:dyDescent="0.3"/>
    <row r="18288" s="3" customFormat="1" x14ac:dyDescent="0.3"/>
    <row r="18289" s="3" customFormat="1" x14ac:dyDescent="0.3"/>
    <row r="18290" s="3" customFormat="1" x14ac:dyDescent="0.3"/>
    <row r="18291" s="3" customFormat="1" x14ac:dyDescent="0.3"/>
    <row r="18292" s="3" customFormat="1" x14ac:dyDescent="0.3"/>
    <row r="18293" s="3" customFormat="1" x14ac:dyDescent="0.3"/>
    <row r="18294" s="3" customFormat="1" x14ac:dyDescent="0.3"/>
    <row r="18295" s="3" customFormat="1" x14ac:dyDescent="0.3"/>
    <row r="18296" s="3" customFormat="1" x14ac:dyDescent="0.3"/>
    <row r="18297" s="3" customFormat="1" x14ac:dyDescent="0.3"/>
    <row r="18298" s="3" customFormat="1" x14ac:dyDescent="0.3"/>
    <row r="18299" s="3" customFormat="1" x14ac:dyDescent="0.3"/>
    <row r="18300" s="3" customFormat="1" x14ac:dyDescent="0.3"/>
    <row r="18301" s="3" customFormat="1" x14ac:dyDescent="0.3"/>
    <row r="18302" s="3" customFormat="1" x14ac:dyDescent="0.3"/>
    <row r="18303" s="3" customFormat="1" x14ac:dyDescent="0.3"/>
    <row r="18304" s="3" customFormat="1" x14ac:dyDescent="0.3"/>
    <row r="18305" s="3" customFormat="1" x14ac:dyDescent="0.3"/>
    <row r="18306" s="3" customFormat="1" x14ac:dyDescent="0.3"/>
    <row r="18307" s="3" customFormat="1" x14ac:dyDescent="0.3"/>
    <row r="18308" s="3" customFormat="1" x14ac:dyDescent="0.3"/>
    <row r="18309" s="3" customFormat="1" x14ac:dyDescent="0.3"/>
    <row r="18310" s="3" customFormat="1" x14ac:dyDescent="0.3"/>
    <row r="18311" s="3" customFormat="1" x14ac:dyDescent="0.3"/>
    <row r="18312" s="3" customFormat="1" x14ac:dyDescent="0.3"/>
    <row r="18313" s="3" customFormat="1" x14ac:dyDescent="0.3"/>
    <row r="18314" s="3" customFormat="1" x14ac:dyDescent="0.3"/>
    <row r="18315" s="3" customFormat="1" x14ac:dyDescent="0.3"/>
    <row r="18316" s="3" customFormat="1" x14ac:dyDescent="0.3"/>
    <row r="18317" s="3" customFormat="1" x14ac:dyDescent="0.3"/>
    <row r="18318" s="3" customFormat="1" x14ac:dyDescent="0.3"/>
    <row r="18319" s="3" customFormat="1" x14ac:dyDescent="0.3"/>
    <row r="18320" s="3" customFormat="1" x14ac:dyDescent="0.3"/>
    <row r="18321" s="3" customFormat="1" x14ac:dyDescent="0.3"/>
    <row r="18322" s="3" customFormat="1" x14ac:dyDescent="0.3"/>
    <row r="18323" s="3" customFormat="1" x14ac:dyDescent="0.3"/>
    <row r="18324" s="3" customFormat="1" x14ac:dyDescent="0.3"/>
    <row r="18325" s="3" customFormat="1" x14ac:dyDescent="0.3"/>
    <row r="18326" s="3" customFormat="1" x14ac:dyDescent="0.3"/>
    <row r="18327" s="3" customFormat="1" x14ac:dyDescent="0.3"/>
    <row r="18328" s="3" customFormat="1" x14ac:dyDescent="0.3"/>
    <row r="18329" s="3" customFormat="1" x14ac:dyDescent="0.3"/>
    <row r="18330" s="3" customFormat="1" x14ac:dyDescent="0.3"/>
    <row r="18331" s="3" customFormat="1" x14ac:dyDescent="0.3"/>
    <row r="18332" s="3" customFormat="1" x14ac:dyDescent="0.3"/>
    <row r="18333" s="3" customFormat="1" x14ac:dyDescent="0.3"/>
    <row r="18334" s="3" customFormat="1" x14ac:dyDescent="0.3"/>
    <row r="18335" s="3" customFormat="1" x14ac:dyDescent="0.3"/>
    <row r="18336" s="3" customFormat="1" x14ac:dyDescent="0.3"/>
    <row r="18337" s="3" customFormat="1" x14ac:dyDescent="0.3"/>
    <row r="18338" s="3" customFormat="1" x14ac:dyDescent="0.3"/>
    <row r="18339" s="3" customFormat="1" x14ac:dyDescent="0.3"/>
    <row r="18340" s="3" customFormat="1" x14ac:dyDescent="0.3"/>
    <row r="18341" s="3" customFormat="1" x14ac:dyDescent="0.3"/>
    <row r="18342" s="3" customFormat="1" x14ac:dyDescent="0.3"/>
    <row r="18343" s="3" customFormat="1" x14ac:dyDescent="0.3"/>
    <row r="18344" s="3" customFormat="1" x14ac:dyDescent="0.3"/>
    <row r="18345" s="3" customFormat="1" x14ac:dyDescent="0.3"/>
    <row r="18346" s="3" customFormat="1" x14ac:dyDescent="0.3"/>
    <row r="18347" s="3" customFormat="1" x14ac:dyDescent="0.3"/>
    <row r="18348" s="3" customFormat="1" x14ac:dyDescent="0.3"/>
    <row r="18349" s="3" customFormat="1" x14ac:dyDescent="0.3"/>
    <row r="18350" s="3" customFormat="1" x14ac:dyDescent="0.3"/>
    <row r="18351" s="3" customFormat="1" x14ac:dyDescent="0.3"/>
    <row r="18352" s="3" customFormat="1" x14ac:dyDescent="0.3"/>
    <row r="18353" s="3" customFormat="1" x14ac:dyDescent="0.3"/>
    <row r="18354" s="3" customFormat="1" x14ac:dyDescent="0.3"/>
    <row r="18355" s="3" customFormat="1" x14ac:dyDescent="0.3"/>
    <row r="18356" s="3" customFormat="1" x14ac:dyDescent="0.3"/>
    <row r="18357" s="3" customFormat="1" x14ac:dyDescent="0.3"/>
    <row r="18358" s="3" customFormat="1" x14ac:dyDescent="0.3"/>
    <row r="18359" s="3" customFormat="1" x14ac:dyDescent="0.3"/>
    <row r="18360" s="3" customFormat="1" x14ac:dyDescent="0.3"/>
    <row r="18361" s="3" customFormat="1" x14ac:dyDescent="0.3"/>
    <row r="18362" s="3" customFormat="1" x14ac:dyDescent="0.3"/>
    <row r="18363" s="3" customFormat="1" x14ac:dyDescent="0.3"/>
    <row r="18364" s="3" customFormat="1" x14ac:dyDescent="0.3"/>
    <row r="18365" s="3" customFormat="1" x14ac:dyDescent="0.3"/>
    <row r="18366" s="3" customFormat="1" x14ac:dyDescent="0.3"/>
    <row r="18367" s="3" customFormat="1" x14ac:dyDescent="0.3"/>
    <row r="18368" s="3" customFormat="1" x14ac:dyDescent="0.3"/>
    <row r="18369" s="3" customFormat="1" x14ac:dyDescent="0.3"/>
    <row r="18370" s="3" customFormat="1" x14ac:dyDescent="0.3"/>
    <row r="18371" s="3" customFormat="1" x14ac:dyDescent="0.3"/>
    <row r="18372" s="3" customFormat="1" x14ac:dyDescent="0.3"/>
    <row r="18373" s="3" customFormat="1" x14ac:dyDescent="0.3"/>
    <row r="18374" s="3" customFormat="1" x14ac:dyDescent="0.3"/>
    <row r="18375" s="3" customFormat="1" x14ac:dyDescent="0.3"/>
    <row r="18376" s="3" customFormat="1" x14ac:dyDescent="0.3"/>
    <row r="18377" s="3" customFormat="1" x14ac:dyDescent="0.3"/>
    <row r="18378" s="3" customFormat="1" x14ac:dyDescent="0.3"/>
    <row r="18379" s="3" customFormat="1" x14ac:dyDescent="0.3"/>
    <row r="18380" s="3" customFormat="1" x14ac:dyDescent="0.3"/>
    <row r="18381" s="3" customFormat="1" x14ac:dyDescent="0.3"/>
    <row r="18382" s="3" customFormat="1" x14ac:dyDescent="0.3"/>
    <row r="18383" s="3" customFormat="1" x14ac:dyDescent="0.3"/>
    <row r="18384" s="3" customFormat="1" x14ac:dyDescent="0.3"/>
    <row r="18385" s="3" customFormat="1" x14ac:dyDescent="0.3"/>
    <row r="18386" s="3" customFormat="1" x14ac:dyDescent="0.3"/>
    <row r="18387" s="3" customFormat="1" x14ac:dyDescent="0.3"/>
    <row r="18388" s="3" customFormat="1" x14ac:dyDescent="0.3"/>
    <row r="18389" s="3" customFormat="1" x14ac:dyDescent="0.3"/>
    <row r="18390" s="3" customFormat="1" x14ac:dyDescent="0.3"/>
    <row r="18391" s="3" customFormat="1" x14ac:dyDescent="0.3"/>
    <row r="18392" s="3" customFormat="1" x14ac:dyDescent="0.3"/>
    <row r="18393" s="3" customFormat="1" x14ac:dyDescent="0.3"/>
    <row r="18394" s="3" customFormat="1" x14ac:dyDescent="0.3"/>
    <row r="18395" s="3" customFormat="1" x14ac:dyDescent="0.3"/>
    <row r="18396" s="3" customFormat="1" x14ac:dyDescent="0.3"/>
    <row r="18397" s="3" customFormat="1" x14ac:dyDescent="0.3"/>
    <row r="18398" s="3" customFormat="1" x14ac:dyDescent="0.3"/>
    <row r="18399" s="3" customFormat="1" x14ac:dyDescent="0.3"/>
    <row r="18400" s="3" customFormat="1" x14ac:dyDescent="0.3"/>
    <row r="18401" s="3" customFormat="1" x14ac:dyDescent="0.3"/>
    <row r="18402" s="3" customFormat="1" x14ac:dyDescent="0.3"/>
    <row r="18403" s="3" customFormat="1" x14ac:dyDescent="0.3"/>
    <row r="18404" s="3" customFormat="1" x14ac:dyDescent="0.3"/>
    <row r="18405" s="3" customFormat="1" x14ac:dyDescent="0.3"/>
    <row r="18406" s="3" customFormat="1" x14ac:dyDescent="0.3"/>
    <row r="18407" s="3" customFormat="1" x14ac:dyDescent="0.3"/>
    <row r="18408" s="3" customFormat="1" x14ac:dyDescent="0.3"/>
    <row r="18409" s="3" customFormat="1" x14ac:dyDescent="0.3"/>
    <row r="18410" s="3" customFormat="1" x14ac:dyDescent="0.3"/>
    <row r="18411" s="3" customFormat="1" x14ac:dyDescent="0.3"/>
    <row r="18412" s="3" customFormat="1" x14ac:dyDescent="0.3"/>
    <row r="18413" s="3" customFormat="1" x14ac:dyDescent="0.3"/>
    <row r="18414" s="3" customFormat="1" x14ac:dyDescent="0.3"/>
    <row r="18415" s="3" customFormat="1" x14ac:dyDescent="0.3"/>
    <row r="18416" s="3" customFormat="1" x14ac:dyDescent="0.3"/>
    <row r="18417" s="3" customFormat="1" x14ac:dyDescent="0.3"/>
    <row r="18418" s="3" customFormat="1" x14ac:dyDescent="0.3"/>
    <row r="18419" s="3" customFormat="1" x14ac:dyDescent="0.3"/>
    <row r="18420" s="3" customFormat="1" x14ac:dyDescent="0.3"/>
    <row r="18421" s="3" customFormat="1" x14ac:dyDescent="0.3"/>
    <row r="18422" s="3" customFormat="1" x14ac:dyDescent="0.3"/>
    <row r="18423" s="3" customFormat="1" x14ac:dyDescent="0.3"/>
    <row r="18424" s="3" customFormat="1" x14ac:dyDescent="0.3"/>
    <row r="18425" s="3" customFormat="1" x14ac:dyDescent="0.3"/>
    <row r="18426" s="3" customFormat="1" x14ac:dyDescent="0.3"/>
    <row r="18427" s="3" customFormat="1" x14ac:dyDescent="0.3"/>
    <row r="18428" s="3" customFormat="1" x14ac:dyDescent="0.3"/>
    <row r="18429" s="3" customFormat="1" x14ac:dyDescent="0.3"/>
    <row r="18430" s="3" customFormat="1" x14ac:dyDescent="0.3"/>
    <row r="18431" s="3" customFormat="1" x14ac:dyDescent="0.3"/>
    <row r="18432" s="3" customFormat="1" x14ac:dyDescent="0.3"/>
    <row r="18433" s="3" customFormat="1" x14ac:dyDescent="0.3"/>
    <row r="18434" s="3" customFormat="1" x14ac:dyDescent="0.3"/>
    <row r="18435" s="3" customFormat="1" x14ac:dyDescent="0.3"/>
    <row r="18436" s="3" customFormat="1" x14ac:dyDescent="0.3"/>
    <row r="18437" s="3" customFormat="1" x14ac:dyDescent="0.3"/>
    <row r="18438" s="3" customFormat="1" x14ac:dyDescent="0.3"/>
    <row r="18439" s="3" customFormat="1" x14ac:dyDescent="0.3"/>
    <row r="18440" s="3" customFormat="1" x14ac:dyDescent="0.3"/>
    <row r="18441" s="3" customFormat="1" x14ac:dyDescent="0.3"/>
    <row r="18442" s="3" customFormat="1" x14ac:dyDescent="0.3"/>
    <row r="18443" s="3" customFormat="1" x14ac:dyDescent="0.3"/>
    <row r="18444" s="3" customFormat="1" x14ac:dyDescent="0.3"/>
    <row r="18445" s="3" customFormat="1" x14ac:dyDescent="0.3"/>
    <row r="18446" s="3" customFormat="1" x14ac:dyDescent="0.3"/>
    <row r="18447" s="3" customFormat="1" x14ac:dyDescent="0.3"/>
    <row r="18448" s="3" customFormat="1" x14ac:dyDescent="0.3"/>
    <row r="18449" s="3" customFormat="1" x14ac:dyDescent="0.3"/>
    <row r="18450" s="3" customFormat="1" x14ac:dyDescent="0.3"/>
    <row r="18451" s="3" customFormat="1" x14ac:dyDescent="0.3"/>
    <row r="18452" s="3" customFormat="1" x14ac:dyDescent="0.3"/>
    <row r="18453" s="3" customFormat="1" x14ac:dyDescent="0.3"/>
    <row r="18454" s="3" customFormat="1" x14ac:dyDescent="0.3"/>
    <row r="18455" s="3" customFormat="1" x14ac:dyDescent="0.3"/>
    <row r="18456" s="3" customFormat="1" x14ac:dyDescent="0.3"/>
    <row r="18457" s="3" customFormat="1" x14ac:dyDescent="0.3"/>
    <row r="18458" s="3" customFormat="1" x14ac:dyDescent="0.3"/>
    <row r="18459" s="3" customFormat="1" x14ac:dyDescent="0.3"/>
    <row r="18460" s="3" customFormat="1" x14ac:dyDescent="0.3"/>
    <row r="18461" s="3" customFormat="1" x14ac:dyDescent="0.3"/>
    <row r="18462" s="3" customFormat="1" x14ac:dyDescent="0.3"/>
    <row r="18463" s="3" customFormat="1" x14ac:dyDescent="0.3"/>
    <row r="18464" s="3" customFormat="1" x14ac:dyDescent="0.3"/>
    <row r="18465" s="3" customFormat="1" x14ac:dyDescent="0.3"/>
    <row r="18466" s="3" customFormat="1" x14ac:dyDescent="0.3"/>
    <row r="18467" s="3" customFormat="1" x14ac:dyDescent="0.3"/>
    <row r="18468" s="3" customFormat="1" x14ac:dyDescent="0.3"/>
    <row r="18469" s="3" customFormat="1" x14ac:dyDescent="0.3"/>
    <row r="18470" s="3" customFormat="1" x14ac:dyDescent="0.3"/>
    <row r="18471" s="3" customFormat="1" x14ac:dyDescent="0.3"/>
    <row r="18472" s="3" customFormat="1" x14ac:dyDescent="0.3"/>
    <row r="18473" s="3" customFormat="1" x14ac:dyDescent="0.3"/>
    <row r="18474" s="3" customFormat="1" x14ac:dyDescent="0.3"/>
    <row r="18475" s="3" customFormat="1" x14ac:dyDescent="0.3"/>
    <row r="18476" s="3" customFormat="1" x14ac:dyDescent="0.3"/>
    <row r="18477" s="3" customFormat="1" x14ac:dyDescent="0.3"/>
    <row r="18478" s="3" customFormat="1" x14ac:dyDescent="0.3"/>
    <row r="18479" s="3" customFormat="1" x14ac:dyDescent="0.3"/>
    <row r="18480" s="3" customFormat="1" x14ac:dyDescent="0.3"/>
    <row r="18481" s="3" customFormat="1" x14ac:dyDescent="0.3"/>
    <row r="18482" s="3" customFormat="1" x14ac:dyDescent="0.3"/>
    <row r="18483" s="3" customFormat="1" x14ac:dyDescent="0.3"/>
    <row r="18484" s="3" customFormat="1" x14ac:dyDescent="0.3"/>
    <row r="18485" s="3" customFormat="1" x14ac:dyDescent="0.3"/>
    <row r="18486" s="3" customFormat="1" x14ac:dyDescent="0.3"/>
    <row r="18487" s="3" customFormat="1" x14ac:dyDescent="0.3"/>
    <row r="18488" s="3" customFormat="1" x14ac:dyDescent="0.3"/>
    <row r="18489" s="3" customFormat="1" x14ac:dyDescent="0.3"/>
    <row r="18490" s="3" customFormat="1" x14ac:dyDescent="0.3"/>
    <row r="18491" s="3" customFormat="1" x14ac:dyDescent="0.3"/>
    <row r="18492" s="3" customFormat="1" x14ac:dyDescent="0.3"/>
    <row r="18493" s="3" customFormat="1" x14ac:dyDescent="0.3"/>
    <row r="18494" s="3" customFormat="1" x14ac:dyDescent="0.3"/>
    <row r="18495" s="3" customFormat="1" x14ac:dyDescent="0.3"/>
    <row r="18496" s="3" customFormat="1" x14ac:dyDescent="0.3"/>
    <row r="18497" s="3" customFormat="1" x14ac:dyDescent="0.3"/>
    <row r="18498" s="3" customFormat="1" x14ac:dyDescent="0.3"/>
    <row r="18499" s="3" customFormat="1" x14ac:dyDescent="0.3"/>
    <row r="18500" s="3" customFormat="1" x14ac:dyDescent="0.3"/>
    <row r="18501" s="3" customFormat="1" x14ac:dyDescent="0.3"/>
    <row r="18502" s="3" customFormat="1" x14ac:dyDescent="0.3"/>
    <row r="18503" s="3" customFormat="1" x14ac:dyDescent="0.3"/>
    <row r="18504" s="3" customFormat="1" x14ac:dyDescent="0.3"/>
    <row r="18505" s="3" customFormat="1" x14ac:dyDescent="0.3"/>
    <row r="18506" s="3" customFormat="1" x14ac:dyDescent="0.3"/>
    <row r="18507" s="3" customFormat="1" x14ac:dyDescent="0.3"/>
    <row r="18508" s="3" customFormat="1" x14ac:dyDescent="0.3"/>
    <row r="18509" s="3" customFormat="1" x14ac:dyDescent="0.3"/>
    <row r="18510" s="3" customFormat="1" x14ac:dyDescent="0.3"/>
    <row r="18511" s="3" customFormat="1" x14ac:dyDescent="0.3"/>
    <row r="18512" s="3" customFormat="1" x14ac:dyDescent="0.3"/>
    <row r="18513" s="3" customFormat="1" x14ac:dyDescent="0.3"/>
    <row r="18514" s="3" customFormat="1" x14ac:dyDescent="0.3"/>
    <row r="18515" s="3" customFormat="1" x14ac:dyDescent="0.3"/>
    <row r="18516" s="3" customFormat="1" x14ac:dyDescent="0.3"/>
    <row r="18517" s="3" customFormat="1" x14ac:dyDescent="0.3"/>
    <row r="18518" s="3" customFormat="1" x14ac:dyDescent="0.3"/>
    <row r="18519" s="3" customFormat="1" x14ac:dyDescent="0.3"/>
    <row r="18520" s="3" customFormat="1" x14ac:dyDescent="0.3"/>
    <row r="18521" s="3" customFormat="1" x14ac:dyDescent="0.3"/>
    <row r="18522" s="3" customFormat="1" x14ac:dyDescent="0.3"/>
    <row r="18523" s="3" customFormat="1" x14ac:dyDescent="0.3"/>
    <row r="18524" s="3" customFormat="1" x14ac:dyDescent="0.3"/>
    <row r="18525" s="3" customFormat="1" x14ac:dyDescent="0.3"/>
    <row r="18526" s="3" customFormat="1" x14ac:dyDescent="0.3"/>
    <row r="18527" s="3" customFormat="1" x14ac:dyDescent="0.3"/>
    <row r="18528" s="3" customFormat="1" x14ac:dyDescent="0.3"/>
    <row r="18529" s="3" customFormat="1" x14ac:dyDescent="0.3"/>
    <row r="18530" s="3" customFormat="1" x14ac:dyDescent="0.3"/>
    <row r="18531" s="3" customFormat="1" x14ac:dyDescent="0.3"/>
    <row r="18532" s="3" customFormat="1" x14ac:dyDescent="0.3"/>
    <row r="18533" s="3" customFormat="1" x14ac:dyDescent="0.3"/>
    <row r="18534" s="3" customFormat="1" x14ac:dyDescent="0.3"/>
    <row r="18535" s="3" customFormat="1" x14ac:dyDescent="0.3"/>
    <row r="18536" s="3" customFormat="1" x14ac:dyDescent="0.3"/>
    <row r="18537" s="3" customFormat="1" x14ac:dyDescent="0.3"/>
    <row r="18538" s="3" customFormat="1" x14ac:dyDescent="0.3"/>
    <row r="18539" s="3" customFormat="1" x14ac:dyDescent="0.3"/>
    <row r="18540" s="3" customFormat="1" x14ac:dyDescent="0.3"/>
    <row r="18541" s="3" customFormat="1" x14ac:dyDescent="0.3"/>
    <row r="18542" s="3" customFormat="1" x14ac:dyDescent="0.3"/>
    <row r="18543" s="3" customFormat="1" x14ac:dyDescent="0.3"/>
    <row r="18544" s="3" customFormat="1" x14ac:dyDescent="0.3"/>
    <row r="18545" s="3" customFormat="1" x14ac:dyDescent="0.3"/>
    <row r="18546" s="3" customFormat="1" x14ac:dyDescent="0.3"/>
    <row r="18547" s="3" customFormat="1" x14ac:dyDescent="0.3"/>
    <row r="18548" s="3" customFormat="1" x14ac:dyDescent="0.3"/>
    <row r="18549" s="3" customFormat="1" x14ac:dyDescent="0.3"/>
    <row r="18550" s="3" customFormat="1" x14ac:dyDescent="0.3"/>
    <row r="18551" s="3" customFormat="1" x14ac:dyDescent="0.3"/>
    <row r="18552" s="3" customFormat="1" x14ac:dyDescent="0.3"/>
    <row r="18553" s="3" customFormat="1" x14ac:dyDescent="0.3"/>
    <row r="18554" s="3" customFormat="1" x14ac:dyDescent="0.3"/>
    <row r="18555" s="3" customFormat="1" x14ac:dyDescent="0.3"/>
    <row r="18556" s="3" customFormat="1" x14ac:dyDescent="0.3"/>
    <row r="18557" s="3" customFormat="1" x14ac:dyDescent="0.3"/>
    <row r="18558" s="3" customFormat="1" x14ac:dyDescent="0.3"/>
    <row r="18559" s="3" customFormat="1" x14ac:dyDescent="0.3"/>
    <row r="18560" s="3" customFormat="1" x14ac:dyDescent="0.3"/>
    <row r="18561" s="3" customFormat="1" x14ac:dyDescent="0.3"/>
    <row r="18562" s="3" customFormat="1" x14ac:dyDescent="0.3"/>
    <row r="18563" s="3" customFormat="1" x14ac:dyDescent="0.3"/>
    <row r="18564" s="3" customFormat="1" x14ac:dyDescent="0.3"/>
    <row r="18565" s="3" customFormat="1" x14ac:dyDescent="0.3"/>
    <row r="18566" s="3" customFormat="1" x14ac:dyDescent="0.3"/>
    <row r="18567" s="3" customFormat="1" x14ac:dyDescent="0.3"/>
    <row r="18568" s="3" customFormat="1" x14ac:dyDescent="0.3"/>
    <row r="18569" s="3" customFormat="1" x14ac:dyDescent="0.3"/>
    <row r="18570" s="3" customFormat="1" x14ac:dyDescent="0.3"/>
    <row r="18571" s="3" customFormat="1" x14ac:dyDescent="0.3"/>
    <row r="18572" s="3" customFormat="1" x14ac:dyDescent="0.3"/>
    <row r="18573" s="3" customFormat="1" x14ac:dyDescent="0.3"/>
    <row r="18574" s="3" customFormat="1" x14ac:dyDescent="0.3"/>
    <row r="18575" s="3" customFormat="1" x14ac:dyDescent="0.3"/>
    <row r="18576" s="3" customFormat="1" x14ac:dyDescent="0.3"/>
    <row r="18577" s="3" customFormat="1" x14ac:dyDescent="0.3"/>
    <row r="18578" s="3" customFormat="1" x14ac:dyDescent="0.3"/>
    <row r="18579" s="3" customFormat="1" x14ac:dyDescent="0.3"/>
    <row r="18580" s="3" customFormat="1" x14ac:dyDescent="0.3"/>
    <row r="18581" s="3" customFormat="1" x14ac:dyDescent="0.3"/>
    <row r="18582" s="3" customFormat="1" x14ac:dyDescent="0.3"/>
    <row r="18583" s="3" customFormat="1" x14ac:dyDescent="0.3"/>
    <row r="18584" s="3" customFormat="1" x14ac:dyDescent="0.3"/>
    <row r="18585" s="3" customFormat="1" x14ac:dyDescent="0.3"/>
    <row r="18586" s="3" customFormat="1" x14ac:dyDescent="0.3"/>
    <row r="18587" s="3" customFormat="1" x14ac:dyDescent="0.3"/>
    <row r="18588" s="3" customFormat="1" x14ac:dyDescent="0.3"/>
    <row r="18589" s="3" customFormat="1" x14ac:dyDescent="0.3"/>
    <row r="18590" s="3" customFormat="1" x14ac:dyDescent="0.3"/>
    <row r="18591" s="3" customFormat="1" x14ac:dyDescent="0.3"/>
    <row r="18592" s="3" customFormat="1" x14ac:dyDescent="0.3"/>
    <row r="18593" s="3" customFormat="1" x14ac:dyDescent="0.3"/>
    <row r="18594" s="3" customFormat="1" x14ac:dyDescent="0.3"/>
    <row r="18595" s="3" customFormat="1" x14ac:dyDescent="0.3"/>
    <row r="18596" s="3" customFormat="1" x14ac:dyDescent="0.3"/>
    <row r="18597" s="3" customFormat="1" x14ac:dyDescent="0.3"/>
    <row r="18598" s="3" customFormat="1" x14ac:dyDescent="0.3"/>
    <row r="18599" s="3" customFormat="1" x14ac:dyDescent="0.3"/>
    <row r="18600" s="3" customFormat="1" x14ac:dyDescent="0.3"/>
    <row r="18601" s="3" customFormat="1" x14ac:dyDescent="0.3"/>
    <row r="18602" s="3" customFormat="1" x14ac:dyDescent="0.3"/>
    <row r="18603" s="3" customFormat="1" x14ac:dyDescent="0.3"/>
    <row r="18604" s="3" customFormat="1" x14ac:dyDescent="0.3"/>
    <row r="18605" s="3" customFormat="1" x14ac:dyDescent="0.3"/>
    <row r="18606" s="3" customFormat="1" x14ac:dyDescent="0.3"/>
    <row r="18607" s="3" customFormat="1" x14ac:dyDescent="0.3"/>
    <row r="18608" s="3" customFormat="1" x14ac:dyDescent="0.3"/>
    <row r="18609" s="3" customFormat="1" x14ac:dyDescent="0.3"/>
    <row r="18610" s="3" customFormat="1" x14ac:dyDescent="0.3"/>
    <row r="18611" s="3" customFormat="1" x14ac:dyDescent="0.3"/>
    <row r="18612" s="3" customFormat="1" x14ac:dyDescent="0.3"/>
    <row r="18613" s="3" customFormat="1" x14ac:dyDescent="0.3"/>
    <row r="18614" s="3" customFormat="1" x14ac:dyDescent="0.3"/>
    <row r="18615" s="3" customFormat="1" x14ac:dyDescent="0.3"/>
    <row r="18616" s="3" customFormat="1" x14ac:dyDescent="0.3"/>
    <row r="18617" s="3" customFormat="1" x14ac:dyDescent="0.3"/>
    <row r="18618" s="3" customFormat="1" x14ac:dyDescent="0.3"/>
    <row r="18619" s="3" customFormat="1" x14ac:dyDescent="0.3"/>
    <row r="18620" s="3" customFormat="1" x14ac:dyDescent="0.3"/>
    <row r="18621" s="3" customFormat="1" x14ac:dyDescent="0.3"/>
    <row r="18622" s="3" customFormat="1" x14ac:dyDescent="0.3"/>
    <row r="18623" s="3" customFormat="1" x14ac:dyDescent="0.3"/>
    <row r="18624" s="3" customFormat="1" x14ac:dyDescent="0.3"/>
    <row r="18625" s="3" customFormat="1" x14ac:dyDescent="0.3"/>
    <row r="18626" s="3" customFormat="1" x14ac:dyDescent="0.3"/>
    <row r="18627" s="3" customFormat="1" x14ac:dyDescent="0.3"/>
    <row r="18628" s="3" customFormat="1" x14ac:dyDescent="0.3"/>
    <row r="18629" s="3" customFormat="1" x14ac:dyDescent="0.3"/>
    <row r="18630" s="3" customFormat="1" x14ac:dyDescent="0.3"/>
    <row r="18631" s="3" customFormat="1" x14ac:dyDescent="0.3"/>
    <row r="18632" s="3" customFormat="1" x14ac:dyDescent="0.3"/>
    <row r="18633" s="3" customFormat="1" x14ac:dyDescent="0.3"/>
    <row r="18634" s="3" customFormat="1" x14ac:dyDescent="0.3"/>
    <row r="18635" s="3" customFormat="1" x14ac:dyDescent="0.3"/>
    <row r="18636" s="3" customFormat="1" x14ac:dyDescent="0.3"/>
    <row r="18637" s="3" customFormat="1" x14ac:dyDescent="0.3"/>
    <row r="18638" s="3" customFormat="1" x14ac:dyDescent="0.3"/>
    <row r="18639" s="3" customFormat="1" x14ac:dyDescent="0.3"/>
    <row r="18640" s="3" customFormat="1" x14ac:dyDescent="0.3"/>
    <row r="18641" s="3" customFormat="1" x14ac:dyDescent="0.3"/>
    <row r="18642" s="3" customFormat="1" x14ac:dyDescent="0.3"/>
    <row r="18643" s="3" customFormat="1" x14ac:dyDescent="0.3"/>
    <row r="18644" s="3" customFormat="1" x14ac:dyDescent="0.3"/>
    <row r="18645" s="3" customFormat="1" x14ac:dyDescent="0.3"/>
    <row r="18646" s="3" customFormat="1" x14ac:dyDescent="0.3"/>
    <row r="18647" s="3" customFormat="1" x14ac:dyDescent="0.3"/>
    <row r="18648" s="3" customFormat="1" x14ac:dyDescent="0.3"/>
    <row r="18649" s="3" customFormat="1" x14ac:dyDescent="0.3"/>
    <row r="18650" s="3" customFormat="1" x14ac:dyDescent="0.3"/>
    <row r="18651" s="3" customFormat="1" x14ac:dyDescent="0.3"/>
    <row r="18652" s="3" customFormat="1" x14ac:dyDescent="0.3"/>
    <row r="18653" s="3" customFormat="1" x14ac:dyDescent="0.3"/>
    <row r="18654" s="3" customFormat="1" x14ac:dyDescent="0.3"/>
    <row r="18655" s="3" customFormat="1" x14ac:dyDescent="0.3"/>
    <row r="18656" s="3" customFormat="1" x14ac:dyDescent="0.3"/>
    <row r="18657" s="3" customFormat="1" x14ac:dyDescent="0.3"/>
    <row r="18658" s="3" customFormat="1" x14ac:dyDescent="0.3"/>
    <row r="18659" s="3" customFormat="1" x14ac:dyDescent="0.3"/>
    <row r="18660" s="3" customFormat="1" x14ac:dyDescent="0.3"/>
    <row r="18661" s="3" customFormat="1" x14ac:dyDescent="0.3"/>
    <row r="18662" s="3" customFormat="1" x14ac:dyDescent="0.3"/>
    <row r="18663" s="3" customFormat="1" x14ac:dyDescent="0.3"/>
    <row r="18664" s="3" customFormat="1" x14ac:dyDescent="0.3"/>
    <row r="18665" s="3" customFormat="1" x14ac:dyDescent="0.3"/>
    <row r="18666" s="3" customFormat="1" x14ac:dyDescent="0.3"/>
    <row r="18667" s="3" customFormat="1" x14ac:dyDescent="0.3"/>
    <row r="18668" s="3" customFormat="1" x14ac:dyDescent="0.3"/>
    <row r="18669" s="3" customFormat="1" x14ac:dyDescent="0.3"/>
    <row r="18670" s="3" customFormat="1" x14ac:dyDescent="0.3"/>
    <row r="18671" s="3" customFormat="1" x14ac:dyDescent="0.3"/>
    <row r="18672" s="3" customFormat="1" x14ac:dyDescent="0.3"/>
    <row r="18673" s="3" customFormat="1" x14ac:dyDescent="0.3"/>
    <row r="18674" s="3" customFormat="1" x14ac:dyDescent="0.3"/>
    <row r="18675" s="3" customFormat="1" x14ac:dyDescent="0.3"/>
    <row r="18676" s="3" customFormat="1" x14ac:dyDescent="0.3"/>
    <row r="18677" s="3" customFormat="1" x14ac:dyDescent="0.3"/>
    <row r="18678" s="3" customFormat="1" x14ac:dyDescent="0.3"/>
    <row r="18679" s="3" customFormat="1" x14ac:dyDescent="0.3"/>
    <row r="18680" s="3" customFormat="1" x14ac:dyDescent="0.3"/>
    <row r="18681" s="3" customFormat="1" x14ac:dyDescent="0.3"/>
    <row r="18682" s="3" customFormat="1" x14ac:dyDescent="0.3"/>
    <row r="18683" s="3" customFormat="1" x14ac:dyDescent="0.3"/>
    <row r="18684" s="3" customFormat="1" x14ac:dyDescent="0.3"/>
    <row r="18685" s="3" customFormat="1" x14ac:dyDescent="0.3"/>
    <row r="18686" s="3" customFormat="1" x14ac:dyDescent="0.3"/>
    <row r="18687" s="3" customFormat="1" x14ac:dyDescent="0.3"/>
    <row r="18688" s="3" customFormat="1" x14ac:dyDescent="0.3"/>
    <row r="18689" s="3" customFormat="1" x14ac:dyDescent="0.3"/>
    <row r="18690" s="3" customFormat="1" x14ac:dyDescent="0.3"/>
    <row r="18691" s="3" customFormat="1" x14ac:dyDescent="0.3"/>
    <row r="18692" s="3" customFormat="1" x14ac:dyDescent="0.3"/>
    <row r="18693" s="3" customFormat="1" x14ac:dyDescent="0.3"/>
    <row r="18694" s="3" customFormat="1" x14ac:dyDescent="0.3"/>
    <row r="18695" s="3" customFormat="1" x14ac:dyDescent="0.3"/>
    <row r="18696" s="3" customFormat="1" x14ac:dyDescent="0.3"/>
    <row r="18697" s="3" customFormat="1" x14ac:dyDescent="0.3"/>
    <row r="18698" s="3" customFormat="1" x14ac:dyDescent="0.3"/>
    <row r="18699" s="3" customFormat="1" x14ac:dyDescent="0.3"/>
    <row r="18700" s="3" customFormat="1" x14ac:dyDescent="0.3"/>
    <row r="18701" s="3" customFormat="1" x14ac:dyDescent="0.3"/>
    <row r="18702" s="3" customFormat="1" x14ac:dyDescent="0.3"/>
    <row r="18703" s="3" customFormat="1" x14ac:dyDescent="0.3"/>
    <row r="18704" s="3" customFormat="1" x14ac:dyDescent="0.3"/>
    <row r="18705" s="3" customFormat="1" x14ac:dyDescent="0.3"/>
    <row r="18706" s="3" customFormat="1" x14ac:dyDescent="0.3"/>
    <row r="18707" s="3" customFormat="1" x14ac:dyDescent="0.3"/>
    <row r="18708" s="3" customFormat="1" x14ac:dyDescent="0.3"/>
    <row r="18709" s="3" customFormat="1" x14ac:dyDescent="0.3"/>
    <row r="18710" s="3" customFormat="1" x14ac:dyDescent="0.3"/>
    <row r="18711" s="3" customFormat="1" x14ac:dyDescent="0.3"/>
    <row r="18712" s="3" customFormat="1" x14ac:dyDescent="0.3"/>
    <row r="18713" s="3" customFormat="1" x14ac:dyDescent="0.3"/>
    <row r="18714" s="3" customFormat="1" x14ac:dyDescent="0.3"/>
    <row r="18715" s="3" customFormat="1" x14ac:dyDescent="0.3"/>
    <row r="18716" s="3" customFormat="1" x14ac:dyDescent="0.3"/>
    <row r="18717" s="3" customFormat="1" x14ac:dyDescent="0.3"/>
    <row r="18718" s="3" customFormat="1" x14ac:dyDescent="0.3"/>
    <row r="18719" s="3" customFormat="1" x14ac:dyDescent="0.3"/>
    <row r="18720" s="3" customFormat="1" x14ac:dyDescent="0.3"/>
    <row r="18721" s="3" customFormat="1" x14ac:dyDescent="0.3"/>
    <row r="18722" s="3" customFormat="1" x14ac:dyDescent="0.3"/>
    <row r="18723" s="3" customFormat="1" x14ac:dyDescent="0.3"/>
    <row r="18724" s="3" customFormat="1" x14ac:dyDescent="0.3"/>
    <row r="18725" s="3" customFormat="1" x14ac:dyDescent="0.3"/>
    <row r="18726" s="3" customFormat="1" x14ac:dyDescent="0.3"/>
    <row r="18727" s="3" customFormat="1" x14ac:dyDescent="0.3"/>
    <row r="18728" s="3" customFormat="1" x14ac:dyDescent="0.3"/>
    <row r="18729" s="3" customFormat="1" x14ac:dyDescent="0.3"/>
    <row r="18730" s="3" customFormat="1" x14ac:dyDescent="0.3"/>
    <row r="18731" s="3" customFormat="1" x14ac:dyDescent="0.3"/>
    <row r="18732" s="3" customFormat="1" x14ac:dyDescent="0.3"/>
    <row r="18733" s="3" customFormat="1" x14ac:dyDescent="0.3"/>
    <row r="18734" s="3" customFormat="1" x14ac:dyDescent="0.3"/>
    <row r="18735" s="3" customFormat="1" x14ac:dyDescent="0.3"/>
    <row r="18736" s="3" customFormat="1" x14ac:dyDescent="0.3"/>
    <row r="18737" s="3" customFormat="1" x14ac:dyDescent="0.3"/>
    <row r="18738" s="3" customFormat="1" x14ac:dyDescent="0.3"/>
    <row r="18739" s="3" customFormat="1" x14ac:dyDescent="0.3"/>
    <row r="18740" s="3" customFormat="1" x14ac:dyDescent="0.3"/>
    <row r="18741" s="3" customFormat="1" x14ac:dyDescent="0.3"/>
    <row r="18742" s="3" customFormat="1" x14ac:dyDescent="0.3"/>
    <row r="18743" s="3" customFormat="1" x14ac:dyDescent="0.3"/>
    <row r="18744" s="3" customFormat="1" x14ac:dyDescent="0.3"/>
    <row r="18745" s="3" customFormat="1" x14ac:dyDescent="0.3"/>
    <row r="18746" s="3" customFormat="1" x14ac:dyDescent="0.3"/>
    <row r="18747" s="3" customFormat="1" x14ac:dyDescent="0.3"/>
    <row r="18748" s="3" customFormat="1" x14ac:dyDescent="0.3"/>
    <row r="18749" s="3" customFormat="1" x14ac:dyDescent="0.3"/>
    <row r="18750" s="3" customFormat="1" x14ac:dyDescent="0.3"/>
    <row r="18751" s="3" customFormat="1" x14ac:dyDescent="0.3"/>
    <row r="18752" s="3" customFormat="1" x14ac:dyDescent="0.3"/>
    <row r="18753" s="3" customFormat="1" x14ac:dyDescent="0.3"/>
    <row r="18754" s="3" customFormat="1" x14ac:dyDescent="0.3"/>
    <row r="18755" s="3" customFormat="1" x14ac:dyDescent="0.3"/>
    <row r="18756" s="3" customFormat="1" x14ac:dyDescent="0.3"/>
    <row r="18757" s="3" customFormat="1" x14ac:dyDescent="0.3"/>
    <row r="18758" s="3" customFormat="1" x14ac:dyDescent="0.3"/>
    <row r="18759" s="3" customFormat="1" x14ac:dyDescent="0.3"/>
    <row r="18760" s="3" customFormat="1" x14ac:dyDescent="0.3"/>
    <row r="18761" s="3" customFormat="1" x14ac:dyDescent="0.3"/>
    <row r="18762" s="3" customFormat="1" x14ac:dyDescent="0.3"/>
    <row r="18763" s="3" customFormat="1" x14ac:dyDescent="0.3"/>
    <row r="18764" s="3" customFormat="1" x14ac:dyDescent="0.3"/>
    <row r="18765" s="3" customFormat="1" x14ac:dyDescent="0.3"/>
    <row r="18766" s="3" customFormat="1" x14ac:dyDescent="0.3"/>
    <row r="18767" s="3" customFormat="1" x14ac:dyDescent="0.3"/>
    <row r="18768" s="3" customFormat="1" x14ac:dyDescent="0.3"/>
    <row r="18769" s="3" customFormat="1" x14ac:dyDescent="0.3"/>
    <row r="18770" s="3" customFormat="1" x14ac:dyDescent="0.3"/>
    <row r="18771" s="3" customFormat="1" x14ac:dyDescent="0.3"/>
    <row r="18772" s="3" customFormat="1" x14ac:dyDescent="0.3"/>
    <row r="18773" s="3" customFormat="1" x14ac:dyDescent="0.3"/>
    <row r="18774" s="3" customFormat="1" x14ac:dyDescent="0.3"/>
    <row r="18775" s="3" customFormat="1" x14ac:dyDescent="0.3"/>
    <row r="18776" s="3" customFormat="1" x14ac:dyDescent="0.3"/>
    <row r="18777" s="3" customFormat="1" x14ac:dyDescent="0.3"/>
    <row r="18778" s="3" customFormat="1" x14ac:dyDescent="0.3"/>
    <row r="18779" s="3" customFormat="1" x14ac:dyDescent="0.3"/>
    <row r="18780" s="3" customFormat="1" x14ac:dyDescent="0.3"/>
    <row r="18781" s="3" customFormat="1" x14ac:dyDescent="0.3"/>
    <row r="18782" s="3" customFormat="1" x14ac:dyDescent="0.3"/>
    <row r="18783" s="3" customFormat="1" x14ac:dyDescent="0.3"/>
    <row r="18784" s="3" customFormat="1" x14ac:dyDescent="0.3"/>
    <row r="18785" s="3" customFormat="1" x14ac:dyDescent="0.3"/>
    <row r="18786" s="3" customFormat="1" x14ac:dyDescent="0.3"/>
    <row r="18787" s="3" customFormat="1" x14ac:dyDescent="0.3"/>
    <row r="18788" s="3" customFormat="1" x14ac:dyDescent="0.3"/>
    <row r="18789" s="3" customFormat="1" x14ac:dyDescent="0.3"/>
    <row r="18790" s="3" customFormat="1" x14ac:dyDescent="0.3"/>
    <row r="18791" s="3" customFormat="1" x14ac:dyDescent="0.3"/>
    <row r="18792" s="3" customFormat="1" x14ac:dyDescent="0.3"/>
    <row r="18793" s="3" customFormat="1" x14ac:dyDescent="0.3"/>
    <row r="18794" s="3" customFormat="1" x14ac:dyDescent="0.3"/>
    <row r="18795" s="3" customFormat="1" x14ac:dyDescent="0.3"/>
    <row r="18796" s="3" customFormat="1" x14ac:dyDescent="0.3"/>
    <row r="18797" s="3" customFormat="1" x14ac:dyDescent="0.3"/>
    <row r="18798" s="3" customFormat="1" x14ac:dyDescent="0.3"/>
    <row r="18799" s="3" customFormat="1" x14ac:dyDescent="0.3"/>
    <row r="18800" s="3" customFormat="1" x14ac:dyDescent="0.3"/>
    <row r="18801" s="3" customFormat="1" x14ac:dyDescent="0.3"/>
    <row r="18802" s="3" customFormat="1" x14ac:dyDescent="0.3"/>
    <row r="18803" s="3" customFormat="1" x14ac:dyDescent="0.3"/>
    <row r="18804" s="3" customFormat="1" x14ac:dyDescent="0.3"/>
    <row r="18805" s="3" customFormat="1" x14ac:dyDescent="0.3"/>
    <row r="18806" s="3" customFormat="1" x14ac:dyDescent="0.3"/>
    <row r="18807" s="3" customFormat="1" x14ac:dyDescent="0.3"/>
    <row r="18808" s="3" customFormat="1" x14ac:dyDescent="0.3"/>
    <row r="18809" s="3" customFormat="1" x14ac:dyDescent="0.3"/>
    <row r="18810" s="3" customFormat="1" x14ac:dyDescent="0.3"/>
    <row r="18811" s="3" customFormat="1" x14ac:dyDescent="0.3"/>
    <row r="18812" s="3" customFormat="1" x14ac:dyDescent="0.3"/>
    <row r="18813" s="3" customFormat="1" x14ac:dyDescent="0.3"/>
    <row r="18814" s="3" customFormat="1" x14ac:dyDescent="0.3"/>
    <row r="18815" s="3" customFormat="1" x14ac:dyDescent="0.3"/>
    <row r="18816" s="3" customFormat="1" x14ac:dyDescent="0.3"/>
    <row r="18817" s="3" customFormat="1" x14ac:dyDescent="0.3"/>
    <row r="18818" s="3" customFormat="1" x14ac:dyDescent="0.3"/>
    <row r="18819" s="3" customFormat="1" x14ac:dyDescent="0.3"/>
    <row r="18820" s="3" customFormat="1" x14ac:dyDescent="0.3"/>
    <row r="18821" s="3" customFormat="1" x14ac:dyDescent="0.3"/>
    <row r="18822" s="3" customFormat="1" x14ac:dyDescent="0.3"/>
    <row r="18823" s="3" customFormat="1" x14ac:dyDescent="0.3"/>
    <row r="18824" s="3" customFormat="1" x14ac:dyDescent="0.3"/>
    <row r="18825" s="3" customFormat="1" x14ac:dyDescent="0.3"/>
    <row r="18826" s="3" customFormat="1" x14ac:dyDescent="0.3"/>
    <row r="18827" s="3" customFormat="1" x14ac:dyDescent="0.3"/>
    <row r="18828" s="3" customFormat="1" x14ac:dyDescent="0.3"/>
    <row r="18829" s="3" customFormat="1" x14ac:dyDescent="0.3"/>
    <row r="18830" s="3" customFormat="1" x14ac:dyDescent="0.3"/>
    <row r="18831" s="3" customFormat="1" x14ac:dyDescent="0.3"/>
    <row r="18832" s="3" customFormat="1" x14ac:dyDescent="0.3"/>
    <row r="18833" s="3" customFormat="1" x14ac:dyDescent="0.3"/>
    <row r="18834" s="3" customFormat="1" x14ac:dyDescent="0.3"/>
    <row r="18835" s="3" customFormat="1" x14ac:dyDescent="0.3"/>
    <row r="18836" s="3" customFormat="1" x14ac:dyDescent="0.3"/>
    <row r="18837" s="3" customFormat="1" x14ac:dyDescent="0.3"/>
    <row r="18838" s="3" customFormat="1" x14ac:dyDescent="0.3"/>
    <row r="18839" s="3" customFormat="1" x14ac:dyDescent="0.3"/>
    <row r="18840" s="3" customFormat="1" x14ac:dyDescent="0.3"/>
    <row r="18841" s="3" customFormat="1" x14ac:dyDescent="0.3"/>
    <row r="18842" s="3" customFormat="1" x14ac:dyDescent="0.3"/>
    <row r="18843" s="3" customFormat="1" x14ac:dyDescent="0.3"/>
    <row r="18844" s="3" customFormat="1" x14ac:dyDescent="0.3"/>
    <row r="18845" s="3" customFormat="1" x14ac:dyDescent="0.3"/>
    <row r="18846" s="3" customFormat="1" x14ac:dyDescent="0.3"/>
    <row r="18847" s="3" customFormat="1" x14ac:dyDescent="0.3"/>
    <row r="18848" s="3" customFormat="1" x14ac:dyDescent="0.3"/>
    <row r="18849" s="3" customFormat="1" x14ac:dyDescent="0.3"/>
    <row r="18850" s="3" customFormat="1" x14ac:dyDescent="0.3"/>
    <row r="18851" s="3" customFormat="1" x14ac:dyDescent="0.3"/>
    <row r="18852" s="3" customFormat="1" x14ac:dyDescent="0.3"/>
    <row r="18853" s="3" customFormat="1" x14ac:dyDescent="0.3"/>
    <row r="18854" s="3" customFormat="1" x14ac:dyDescent="0.3"/>
    <row r="18855" s="3" customFormat="1" x14ac:dyDescent="0.3"/>
    <row r="18856" s="3" customFormat="1" x14ac:dyDescent="0.3"/>
    <row r="18857" s="3" customFormat="1" x14ac:dyDescent="0.3"/>
    <row r="18858" s="3" customFormat="1" x14ac:dyDescent="0.3"/>
    <row r="18859" s="3" customFormat="1" x14ac:dyDescent="0.3"/>
    <row r="18860" s="3" customFormat="1" x14ac:dyDescent="0.3"/>
    <row r="18861" s="3" customFormat="1" x14ac:dyDescent="0.3"/>
    <row r="18862" s="3" customFormat="1" x14ac:dyDescent="0.3"/>
    <row r="18863" s="3" customFormat="1" x14ac:dyDescent="0.3"/>
    <row r="18864" s="3" customFormat="1" x14ac:dyDescent="0.3"/>
    <row r="18865" s="3" customFormat="1" x14ac:dyDescent="0.3"/>
    <row r="18866" s="3" customFormat="1" x14ac:dyDescent="0.3"/>
    <row r="18867" s="3" customFormat="1" x14ac:dyDescent="0.3"/>
    <row r="18868" s="3" customFormat="1" x14ac:dyDescent="0.3"/>
    <row r="18869" s="3" customFormat="1" x14ac:dyDescent="0.3"/>
    <row r="18870" s="3" customFormat="1" x14ac:dyDescent="0.3"/>
    <row r="18871" s="3" customFormat="1" x14ac:dyDescent="0.3"/>
    <row r="18872" s="3" customFormat="1" x14ac:dyDescent="0.3"/>
    <row r="18873" s="3" customFormat="1" x14ac:dyDescent="0.3"/>
    <row r="18874" s="3" customFormat="1" x14ac:dyDescent="0.3"/>
    <row r="18875" s="3" customFormat="1" x14ac:dyDescent="0.3"/>
    <row r="18876" s="3" customFormat="1" x14ac:dyDescent="0.3"/>
    <row r="18877" s="3" customFormat="1" x14ac:dyDescent="0.3"/>
    <row r="18878" s="3" customFormat="1" x14ac:dyDescent="0.3"/>
    <row r="18879" s="3" customFormat="1" x14ac:dyDescent="0.3"/>
    <row r="18880" s="3" customFormat="1" x14ac:dyDescent="0.3"/>
    <row r="18881" s="3" customFormat="1" x14ac:dyDescent="0.3"/>
    <row r="18882" s="3" customFormat="1" x14ac:dyDescent="0.3"/>
    <row r="18883" s="3" customFormat="1" x14ac:dyDescent="0.3"/>
    <row r="18884" s="3" customFormat="1" x14ac:dyDescent="0.3"/>
    <row r="18885" s="3" customFormat="1" x14ac:dyDescent="0.3"/>
    <row r="18886" s="3" customFormat="1" x14ac:dyDescent="0.3"/>
    <row r="18887" s="3" customFormat="1" x14ac:dyDescent="0.3"/>
    <row r="18888" s="3" customFormat="1" x14ac:dyDescent="0.3"/>
    <row r="18889" s="3" customFormat="1" x14ac:dyDescent="0.3"/>
    <row r="18890" s="3" customFormat="1" x14ac:dyDescent="0.3"/>
    <row r="18891" s="3" customFormat="1" x14ac:dyDescent="0.3"/>
    <row r="18892" s="3" customFormat="1" x14ac:dyDescent="0.3"/>
    <row r="18893" s="3" customFormat="1" x14ac:dyDescent="0.3"/>
    <row r="18894" s="3" customFormat="1" x14ac:dyDescent="0.3"/>
    <row r="18895" s="3" customFormat="1" x14ac:dyDescent="0.3"/>
    <row r="18896" s="3" customFormat="1" x14ac:dyDescent="0.3"/>
    <row r="18897" s="3" customFormat="1" x14ac:dyDescent="0.3"/>
    <row r="18898" s="3" customFormat="1" x14ac:dyDescent="0.3"/>
    <row r="18899" s="3" customFormat="1" x14ac:dyDescent="0.3"/>
    <row r="18900" s="3" customFormat="1" x14ac:dyDescent="0.3"/>
    <row r="18901" s="3" customFormat="1" x14ac:dyDescent="0.3"/>
    <row r="18902" s="3" customFormat="1" x14ac:dyDescent="0.3"/>
    <row r="18903" s="3" customFormat="1" x14ac:dyDescent="0.3"/>
    <row r="18904" s="3" customFormat="1" x14ac:dyDescent="0.3"/>
    <row r="18905" s="3" customFormat="1" x14ac:dyDescent="0.3"/>
    <row r="18906" s="3" customFormat="1" x14ac:dyDescent="0.3"/>
    <row r="18907" s="3" customFormat="1" x14ac:dyDescent="0.3"/>
    <row r="18908" s="3" customFormat="1" x14ac:dyDescent="0.3"/>
    <row r="18909" s="3" customFormat="1" x14ac:dyDescent="0.3"/>
    <row r="18910" s="3" customFormat="1" x14ac:dyDescent="0.3"/>
    <row r="18911" s="3" customFormat="1" x14ac:dyDescent="0.3"/>
    <row r="18912" s="3" customFormat="1" x14ac:dyDescent="0.3"/>
    <row r="18913" s="3" customFormat="1" x14ac:dyDescent="0.3"/>
    <row r="18914" s="3" customFormat="1" x14ac:dyDescent="0.3"/>
    <row r="18915" s="3" customFormat="1" x14ac:dyDescent="0.3"/>
    <row r="18916" s="3" customFormat="1" x14ac:dyDescent="0.3"/>
    <row r="18917" s="3" customFormat="1" x14ac:dyDescent="0.3"/>
    <row r="18918" s="3" customFormat="1" x14ac:dyDescent="0.3"/>
    <row r="18919" s="3" customFormat="1" x14ac:dyDescent="0.3"/>
    <row r="18920" s="3" customFormat="1" x14ac:dyDescent="0.3"/>
    <row r="18921" s="3" customFormat="1" x14ac:dyDescent="0.3"/>
    <row r="18922" s="3" customFormat="1" x14ac:dyDescent="0.3"/>
    <row r="18923" s="3" customFormat="1" x14ac:dyDescent="0.3"/>
    <row r="18924" s="3" customFormat="1" x14ac:dyDescent="0.3"/>
    <row r="18925" s="3" customFormat="1" x14ac:dyDescent="0.3"/>
    <row r="18926" s="3" customFormat="1" x14ac:dyDescent="0.3"/>
    <row r="18927" s="3" customFormat="1" x14ac:dyDescent="0.3"/>
    <row r="18928" s="3" customFormat="1" x14ac:dyDescent="0.3"/>
    <row r="18929" s="3" customFormat="1" x14ac:dyDescent="0.3"/>
    <row r="18930" s="3" customFormat="1" x14ac:dyDescent="0.3"/>
    <row r="18931" s="3" customFormat="1" x14ac:dyDescent="0.3"/>
    <row r="18932" s="3" customFormat="1" x14ac:dyDescent="0.3"/>
    <row r="18933" s="3" customFormat="1" x14ac:dyDescent="0.3"/>
    <row r="18934" s="3" customFormat="1" x14ac:dyDescent="0.3"/>
    <row r="18935" s="3" customFormat="1" x14ac:dyDescent="0.3"/>
    <row r="18936" s="3" customFormat="1" x14ac:dyDescent="0.3"/>
    <row r="18937" s="3" customFormat="1" x14ac:dyDescent="0.3"/>
    <row r="18938" s="3" customFormat="1" x14ac:dyDescent="0.3"/>
    <row r="18939" s="3" customFormat="1" x14ac:dyDescent="0.3"/>
    <row r="18940" s="3" customFormat="1" x14ac:dyDescent="0.3"/>
    <row r="18941" s="3" customFormat="1" x14ac:dyDescent="0.3"/>
    <row r="18942" s="3" customFormat="1" x14ac:dyDescent="0.3"/>
    <row r="18943" s="3" customFormat="1" x14ac:dyDescent="0.3"/>
    <row r="18944" s="3" customFormat="1" x14ac:dyDescent="0.3"/>
    <row r="18945" s="3" customFormat="1" x14ac:dyDescent="0.3"/>
    <row r="18946" s="3" customFormat="1" x14ac:dyDescent="0.3"/>
    <row r="18947" s="3" customFormat="1" x14ac:dyDescent="0.3"/>
    <row r="18948" s="3" customFormat="1" x14ac:dyDescent="0.3"/>
    <row r="18949" s="3" customFormat="1" x14ac:dyDescent="0.3"/>
    <row r="18950" s="3" customFormat="1" x14ac:dyDescent="0.3"/>
    <row r="18951" s="3" customFormat="1" x14ac:dyDescent="0.3"/>
    <row r="18952" s="3" customFormat="1" x14ac:dyDescent="0.3"/>
    <row r="18953" s="3" customFormat="1" x14ac:dyDescent="0.3"/>
    <row r="18954" s="3" customFormat="1" x14ac:dyDescent="0.3"/>
    <row r="18955" s="3" customFormat="1" x14ac:dyDescent="0.3"/>
    <row r="18956" s="3" customFormat="1" x14ac:dyDescent="0.3"/>
    <row r="18957" s="3" customFormat="1" x14ac:dyDescent="0.3"/>
    <row r="18958" s="3" customFormat="1" x14ac:dyDescent="0.3"/>
    <row r="18959" s="3" customFormat="1" x14ac:dyDescent="0.3"/>
    <row r="18960" s="3" customFormat="1" x14ac:dyDescent="0.3"/>
    <row r="18961" s="3" customFormat="1" x14ac:dyDescent="0.3"/>
    <row r="18962" s="3" customFormat="1" x14ac:dyDescent="0.3"/>
    <row r="18963" s="3" customFormat="1" x14ac:dyDescent="0.3"/>
    <row r="18964" s="3" customFormat="1" x14ac:dyDescent="0.3"/>
    <row r="18965" s="3" customFormat="1" x14ac:dyDescent="0.3"/>
    <row r="18966" s="3" customFormat="1" x14ac:dyDescent="0.3"/>
    <row r="18967" s="3" customFormat="1" x14ac:dyDescent="0.3"/>
    <row r="18968" s="3" customFormat="1" x14ac:dyDescent="0.3"/>
    <row r="18969" s="3" customFormat="1" x14ac:dyDescent="0.3"/>
    <row r="18970" s="3" customFormat="1" x14ac:dyDescent="0.3"/>
    <row r="18971" s="3" customFormat="1" x14ac:dyDescent="0.3"/>
    <row r="18972" s="3" customFormat="1" x14ac:dyDescent="0.3"/>
    <row r="18973" s="3" customFormat="1" x14ac:dyDescent="0.3"/>
    <row r="18974" s="3" customFormat="1" x14ac:dyDescent="0.3"/>
    <row r="18975" s="3" customFormat="1" x14ac:dyDescent="0.3"/>
    <row r="18976" s="3" customFormat="1" x14ac:dyDescent="0.3"/>
    <row r="18977" s="3" customFormat="1" x14ac:dyDescent="0.3"/>
    <row r="18978" s="3" customFormat="1" x14ac:dyDescent="0.3"/>
    <row r="18979" s="3" customFormat="1" x14ac:dyDescent="0.3"/>
    <row r="18980" s="3" customFormat="1" x14ac:dyDescent="0.3"/>
    <row r="18981" s="3" customFormat="1" x14ac:dyDescent="0.3"/>
    <row r="18982" s="3" customFormat="1" x14ac:dyDescent="0.3"/>
    <row r="18983" s="3" customFormat="1" x14ac:dyDescent="0.3"/>
    <row r="18984" s="3" customFormat="1" x14ac:dyDescent="0.3"/>
    <row r="18985" s="3" customFormat="1" x14ac:dyDescent="0.3"/>
    <row r="18986" s="3" customFormat="1" x14ac:dyDescent="0.3"/>
    <row r="18987" s="3" customFormat="1" x14ac:dyDescent="0.3"/>
    <row r="18988" s="3" customFormat="1" x14ac:dyDescent="0.3"/>
    <row r="18989" s="3" customFormat="1" x14ac:dyDescent="0.3"/>
    <row r="18990" s="3" customFormat="1" x14ac:dyDescent="0.3"/>
    <row r="18991" s="3" customFormat="1" x14ac:dyDescent="0.3"/>
    <row r="18992" s="3" customFormat="1" x14ac:dyDescent="0.3"/>
    <row r="18993" s="3" customFormat="1" x14ac:dyDescent="0.3"/>
    <row r="18994" s="3" customFormat="1" x14ac:dyDescent="0.3"/>
    <row r="18995" s="3" customFormat="1" x14ac:dyDescent="0.3"/>
    <row r="18996" s="3" customFormat="1" x14ac:dyDescent="0.3"/>
    <row r="18997" s="3" customFormat="1" x14ac:dyDescent="0.3"/>
    <row r="18998" s="3" customFormat="1" x14ac:dyDescent="0.3"/>
    <row r="18999" s="3" customFormat="1" x14ac:dyDescent="0.3"/>
    <row r="19000" s="3" customFormat="1" x14ac:dyDescent="0.3"/>
    <row r="19001" s="3" customFormat="1" x14ac:dyDescent="0.3"/>
    <row r="19002" s="3" customFormat="1" x14ac:dyDescent="0.3"/>
    <row r="19003" s="3" customFormat="1" x14ac:dyDescent="0.3"/>
    <row r="19004" s="3" customFormat="1" x14ac:dyDescent="0.3"/>
    <row r="19005" s="3" customFormat="1" x14ac:dyDescent="0.3"/>
    <row r="19006" s="3" customFormat="1" x14ac:dyDescent="0.3"/>
    <row r="19007" s="3" customFormat="1" x14ac:dyDescent="0.3"/>
    <row r="19008" s="3" customFormat="1" x14ac:dyDescent="0.3"/>
    <row r="19009" s="3" customFormat="1" x14ac:dyDescent="0.3"/>
    <row r="19010" s="3" customFormat="1" x14ac:dyDescent="0.3"/>
    <row r="19011" s="3" customFormat="1" x14ac:dyDescent="0.3"/>
    <row r="19012" s="3" customFormat="1" x14ac:dyDescent="0.3"/>
    <row r="19013" s="3" customFormat="1" x14ac:dyDescent="0.3"/>
    <row r="19014" s="3" customFormat="1" x14ac:dyDescent="0.3"/>
    <row r="19015" s="3" customFormat="1" x14ac:dyDescent="0.3"/>
    <row r="19016" s="3" customFormat="1" x14ac:dyDescent="0.3"/>
    <row r="19017" s="3" customFormat="1" x14ac:dyDescent="0.3"/>
    <row r="19018" s="3" customFormat="1" x14ac:dyDescent="0.3"/>
    <row r="19019" s="3" customFormat="1" x14ac:dyDescent="0.3"/>
    <row r="19020" s="3" customFormat="1" x14ac:dyDescent="0.3"/>
    <row r="19021" s="3" customFormat="1" x14ac:dyDescent="0.3"/>
    <row r="19022" s="3" customFormat="1" x14ac:dyDescent="0.3"/>
    <row r="19023" s="3" customFormat="1" x14ac:dyDescent="0.3"/>
    <row r="19024" s="3" customFormat="1" x14ac:dyDescent="0.3"/>
    <row r="19025" s="3" customFormat="1" x14ac:dyDescent="0.3"/>
    <row r="19026" s="3" customFormat="1" x14ac:dyDescent="0.3"/>
    <row r="19027" s="3" customFormat="1" x14ac:dyDescent="0.3"/>
    <row r="19028" s="3" customFormat="1" x14ac:dyDescent="0.3"/>
    <row r="19029" s="3" customFormat="1" x14ac:dyDescent="0.3"/>
    <row r="19030" s="3" customFormat="1" x14ac:dyDescent="0.3"/>
    <row r="19031" s="3" customFormat="1" x14ac:dyDescent="0.3"/>
    <row r="19032" s="3" customFormat="1" x14ac:dyDescent="0.3"/>
    <row r="19033" s="3" customFormat="1" x14ac:dyDescent="0.3"/>
    <row r="19034" s="3" customFormat="1" x14ac:dyDescent="0.3"/>
    <row r="19035" s="3" customFormat="1" x14ac:dyDescent="0.3"/>
    <row r="19036" s="3" customFormat="1" x14ac:dyDescent="0.3"/>
    <row r="19037" s="3" customFormat="1" x14ac:dyDescent="0.3"/>
    <row r="19038" s="3" customFormat="1" x14ac:dyDescent="0.3"/>
    <row r="19039" s="3" customFormat="1" x14ac:dyDescent="0.3"/>
    <row r="19040" s="3" customFormat="1" x14ac:dyDescent="0.3"/>
    <row r="19041" s="3" customFormat="1" x14ac:dyDescent="0.3"/>
    <row r="19042" s="3" customFormat="1" x14ac:dyDescent="0.3"/>
    <row r="19043" s="3" customFormat="1" x14ac:dyDescent="0.3"/>
    <row r="19044" s="3" customFormat="1" x14ac:dyDescent="0.3"/>
    <row r="19045" s="3" customFormat="1" x14ac:dyDescent="0.3"/>
    <row r="19046" s="3" customFormat="1" x14ac:dyDescent="0.3"/>
    <row r="19047" s="3" customFormat="1" x14ac:dyDescent="0.3"/>
    <row r="19048" s="3" customFormat="1" x14ac:dyDescent="0.3"/>
    <row r="19049" s="3" customFormat="1" x14ac:dyDescent="0.3"/>
    <row r="19050" s="3" customFormat="1" x14ac:dyDescent="0.3"/>
    <row r="19051" s="3" customFormat="1" x14ac:dyDescent="0.3"/>
    <row r="19052" s="3" customFormat="1" x14ac:dyDescent="0.3"/>
    <row r="19053" s="3" customFormat="1" x14ac:dyDescent="0.3"/>
    <row r="19054" s="3" customFormat="1" x14ac:dyDescent="0.3"/>
    <row r="19055" s="3" customFormat="1" x14ac:dyDescent="0.3"/>
    <row r="19056" s="3" customFormat="1" x14ac:dyDescent="0.3"/>
    <row r="19057" s="3" customFormat="1" x14ac:dyDescent="0.3"/>
    <row r="19058" s="3" customFormat="1" x14ac:dyDescent="0.3"/>
    <row r="19059" s="3" customFormat="1" x14ac:dyDescent="0.3"/>
    <row r="19060" s="3" customFormat="1" x14ac:dyDescent="0.3"/>
    <row r="19061" s="3" customFormat="1" x14ac:dyDescent="0.3"/>
    <row r="19062" s="3" customFormat="1" x14ac:dyDescent="0.3"/>
    <row r="19063" s="3" customFormat="1" x14ac:dyDescent="0.3"/>
    <row r="19064" s="3" customFormat="1" x14ac:dyDescent="0.3"/>
    <row r="19065" s="3" customFormat="1" x14ac:dyDescent="0.3"/>
    <row r="19066" s="3" customFormat="1" x14ac:dyDescent="0.3"/>
    <row r="19067" s="3" customFormat="1" x14ac:dyDescent="0.3"/>
    <row r="19068" s="3" customFormat="1" x14ac:dyDescent="0.3"/>
    <row r="19069" s="3" customFormat="1" x14ac:dyDescent="0.3"/>
    <row r="19070" s="3" customFormat="1" x14ac:dyDescent="0.3"/>
    <row r="19071" s="3" customFormat="1" x14ac:dyDescent="0.3"/>
    <row r="19072" s="3" customFormat="1" x14ac:dyDescent="0.3"/>
    <row r="19073" s="3" customFormat="1" x14ac:dyDescent="0.3"/>
    <row r="19074" s="3" customFormat="1" x14ac:dyDescent="0.3"/>
    <row r="19075" s="3" customFormat="1" x14ac:dyDescent="0.3"/>
    <row r="19076" s="3" customFormat="1" x14ac:dyDescent="0.3"/>
    <row r="19077" s="3" customFormat="1" x14ac:dyDescent="0.3"/>
    <row r="19078" s="3" customFormat="1" x14ac:dyDescent="0.3"/>
    <row r="19079" s="3" customFormat="1" x14ac:dyDescent="0.3"/>
    <row r="19080" s="3" customFormat="1" x14ac:dyDescent="0.3"/>
    <row r="19081" s="3" customFormat="1" x14ac:dyDescent="0.3"/>
    <row r="19082" s="3" customFormat="1" x14ac:dyDescent="0.3"/>
    <row r="19083" s="3" customFormat="1" x14ac:dyDescent="0.3"/>
    <row r="19084" s="3" customFormat="1" x14ac:dyDescent="0.3"/>
    <row r="19085" s="3" customFormat="1" x14ac:dyDescent="0.3"/>
    <row r="19086" s="3" customFormat="1" x14ac:dyDescent="0.3"/>
    <row r="19087" s="3" customFormat="1" x14ac:dyDescent="0.3"/>
    <row r="19088" s="3" customFormat="1" x14ac:dyDescent="0.3"/>
    <row r="19089" s="3" customFormat="1" x14ac:dyDescent="0.3"/>
    <row r="19090" s="3" customFormat="1" x14ac:dyDescent="0.3"/>
    <row r="19091" s="3" customFormat="1" x14ac:dyDescent="0.3"/>
    <row r="19092" s="3" customFormat="1" x14ac:dyDescent="0.3"/>
    <row r="19093" s="3" customFormat="1" x14ac:dyDescent="0.3"/>
    <row r="19094" s="3" customFormat="1" x14ac:dyDescent="0.3"/>
    <row r="19095" s="3" customFormat="1" x14ac:dyDescent="0.3"/>
    <row r="19096" s="3" customFormat="1" x14ac:dyDescent="0.3"/>
    <row r="19097" s="3" customFormat="1" x14ac:dyDescent="0.3"/>
    <row r="19098" s="3" customFormat="1" x14ac:dyDescent="0.3"/>
    <row r="19099" s="3" customFormat="1" x14ac:dyDescent="0.3"/>
    <row r="19100" s="3" customFormat="1" x14ac:dyDescent="0.3"/>
    <row r="19101" s="3" customFormat="1" x14ac:dyDescent="0.3"/>
    <row r="19102" s="3" customFormat="1" x14ac:dyDescent="0.3"/>
    <row r="19103" s="3" customFormat="1" x14ac:dyDescent="0.3"/>
    <row r="19104" s="3" customFormat="1" x14ac:dyDescent="0.3"/>
    <row r="19105" s="3" customFormat="1" x14ac:dyDescent="0.3"/>
    <row r="19106" s="3" customFormat="1" x14ac:dyDescent="0.3"/>
    <row r="19107" s="3" customFormat="1" x14ac:dyDescent="0.3"/>
    <row r="19108" s="3" customFormat="1" x14ac:dyDescent="0.3"/>
    <row r="19109" s="3" customFormat="1" x14ac:dyDescent="0.3"/>
    <row r="19110" s="3" customFormat="1" x14ac:dyDescent="0.3"/>
    <row r="19111" s="3" customFormat="1" x14ac:dyDescent="0.3"/>
    <row r="19112" s="3" customFormat="1" x14ac:dyDescent="0.3"/>
    <row r="19113" s="3" customFormat="1" x14ac:dyDescent="0.3"/>
    <row r="19114" s="3" customFormat="1" x14ac:dyDescent="0.3"/>
    <row r="19115" s="3" customFormat="1" x14ac:dyDescent="0.3"/>
    <row r="19116" s="3" customFormat="1" x14ac:dyDescent="0.3"/>
    <row r="19117" s="3" customFormat="1" x14ac:dyDescent="0.3"/>
    <row r="19118" s="3" customFormat="1" x14ac:dyDescent="0.3"/>
    <row r="19119" s="3" customFormat="1" x14ac:dyDescent="0.3"/>
    <row r="19120" s="3" customFormat="1" x14ac:dyDescent="0.3"/>
    <row r="19121" s="3" customFormat="1" x14ac:dyDescent="0.3"/>
    <row r="19122" s="3" customFormat="1" x14ac:dyDescent="0.3"/>
    <row r="19123" s="3" customFormat="1" x14ac:dyDescent="0.3"/>
    <row r="19124" s="3" customFormat="1" x14ac:dyDescent="0.3"/>
    <row r="19125" s="3" customFormat="1" x14ac:dyDescent="0.3"/>
    <row r="19126" s="3" customFormat="1" x14ac:dyDescent="0.3"/>
    <row r="19127" s="3" customFormat="1" x14ac:dyDescent="0.3"/>
    <row r="19128" s="3" customFormat="1" x14ac:dyDescent="0.3"/>
    <row r="19129" s="3" customFormat="1" x14ac:dyDescent="0.3"/>
    <row r="19130" s="3" customFormat="1" x14ac:dyDescent="0.3"/>
    <row r="19131" s="3" customFormat="1" x14ac:dyDescent="0.3"/>
    <row r="19132" s="3" customFormat="1" x14ac:dyDescent="0.3"/>
    <row r="19133" s="3" customFormat="1" x14ac:dyDescent="0.3"/>
    <row r="19134" s="3" customFormat="1" x14ac:dyDescent="0.3"/>
    <row r="19135" s="3" customFormat="1" x14ac:dyDescent="0.3"/>
    <row r="19136" s="3" customFormat="1" x14ac:dyDescent="0.3"/>
    <row r="19137" s="3" customFormat="1" x14ac:dyDescent="0.3"/>
    <row r="19138" s="3" customFormat="1" x14ac:dyDescent="0.3"/>
    <row r="19139" s="3" customFormat="1" x14ac:dyDescent="0.3"/>
    <row r="19140" s="3" customFormat="1" x14ac:dyDescent="0.3"/>
    <row r="19141" s="3" customFormat="1" x14ac:dyDescent="0.3"/>
    <row r="19142" s="3" customFormat="1" x14ac:dyDescent="0.3"/>
    <row r="19143" s="3" customFormat="1" x14ac:dyDescent="0.3"/>
    <row r="19144" s="3" customFormat="1" x14ac:dyDescent="0.3"/>
    <row r="19145" s="3" customFormat="1" x14ac:dyDescent="0.3"/>
    <row r="19146" s="3" customFormat="1" x14ac:dyDescent="0.3"/>
    <row r="19147" s="3" customFormat="1" x14ac:dyDescent="0.3"/>
    <row r="19148" s="3" customFormat="1" x14ac:dyDescent="0.3"/>
    <row r="19149" s="3" customFormat="1" x14ac:dyDescent="0.3"/>
    <row r="19150" s="3" customFormat="1" x14ac:dyDescent="0.3"/>
    <row r="19151" s="3" customFormat="1" x14ac:dyDescent="0.3"/>
    <row r="19152" s="3" customFormat="1" x14ac:dyDescent="0.3"/>
    <row r="19153" s="3" customFormat="1" x14ac:dyDescent="0.3"/>
    <row r="19154" s="3" customFormat="1" x14ac:dyDescent="0.3"/>
    <row r="19155" s="3" customFormat="1" x14ac:dyDescent="0.3"/>
    <row r="19156" s="3" customFormat="1" x14ac:dyDescent="0.3"/>
    <row r="19157" s="3" customFormat="1" x14ac:dyDescent="0.3"/>
    <row r="19158" s="3" customFormat="1" x14ac:dyDescent="0.3"/>
    <row r="19159" s="3" customFormat="1" x14ac:dyDescent="0.3"/>
    <row r="19160" s="3" customFormat="1" x14ac:dyDescent="0.3"/>
    <row r="19161" s="3" customFormat="1" x14ac:dyDescent="0.3"/>
    <row r="19162" s="3" customFormat="1" x14ac:dyDescent="0.3"/>
    <row r="19163" s="3" customFormat="1" x14ac:dyDescent="0.3"/>
    <row r="19164" s="3" customFormat="1" x14ac:dyDescent="0.3"/>
    <row r="19165" s="3" customFormat="1" x14ac:dyDescent="0.3"/>
    <row r="19166" s="3" customFormat="1" x14ac:dyDescent="0.3"/>
    <row r="19167" s="3" customFormat="1" x14ac:dyDescent="0.3"/>
    <row r="19168" s="3" customFormat="1" x14ac:dyDescent="0.3"/>
    <row r="19169" s="3" customFormat="1" x14ac:dyDescent="0.3"/>
    <row r="19170" s="3" customFormat="1" x14ac:dyDescent="0.3"/>
    <row r="19171" s="3" customFormat="1" x14ac:dyDescent="0.3"/>
    <row r="19172" s="3" customFormat="1" x14ac:dyDescent="0.3"/>
    <row r="19173" s="3" customFormat="1" x14ac:dyDescent="0.3"/>
    <row r="19174" s="3" customFormat="1" x14ac:dyDescent="0.3"/>
    <row r="19175" s="3" customFormat="1" x14ac:dyDescent="0.3"/>
    <row r="19176" s="3" customFormat="1" x14ac:dyDescent="0.3"/>
    <row r="19177" s="3" customFormat="1" x14ac:dyDescent="0.3"/>
    <row r="19178" s="3" customFormat="1" x14ac:dyDescent="0.3"/>
    <row r="19179" s="3" customFormat="1" x14ac:dyDescent="0.3"/>
    <row r="19180" s="3" customFormat="1" x14ac:dyDescent="0.3"/>
    <row r="19181" s="3" customFormat="1" x14ac:dyDescent="0.3"/>
    <row r="19182" s="3" customFormat="1" x14ac:dyDescent="0.3"/>
    <row r="19183" s="3" customFormat="1" x14ac:dyDescent="0.3"/>
    <row r="19184" s="3" customFormat="1" x14ac:dyDescent="0.3"/>
    <row r="19185" s="3" customFormat="1" x14ac:dyDescent="0.3"/>
    <row r="19186" s="3" customFormat="1" x14ac:dyDescent="0.3"/>
    <row r="19187" s="3" customFormat="1" x14ac:dyDescent="0.3"/>
    <row r="19188" s="3" customFormat="1" x14ac:dyDescent="0.3"/>
    <row r="19189" s="3" customFormat="1" x14ac:dyDescent="0.3"/>
    <row r="19190" s="3" customFormat="1" x14ac:dyDescent="0.3"/>
    <row r="19191" s="3" customFormat="1" x14ac:dyDescent="0.3"/>
    <row r="19192" s="3" customFormat="1" x14ac:dyDescent="0.3"/>
    <row r="19193" s="3" customFormat="1" x14ac:dyDescent="0.3"/>
    <row r="19194" s="3" customFormat="1" x14ac:dyDescent="0.3"/>
    <row r="19195" s="3" customFormat="1" x14ac:dyDescent="0.3"/>
    <row r="19196" s="3" customFormat="1" x14ac:dyDescent="0.3"/>
    <row r="19197" s="3" customFormat="1" x14ac:dyDescent="0.3"/>
    <row r="19198" s="3" customFormat="1" x14ac:dyDescent="0.3"/>
    <row r="19199" s="3" customFormat="1" x14ac:dyDescent="0.3"/>
    <row r="19200" s="3" customFormat="1" x14ac:dyDescent="0.3"/>
    <row r="19201" s="3" customFormat="1" x14ac:dyDescent="0.3"/>
    <row r="19202" s="3" customFormat="1" x14ac:dyDescent="0.3"/>
    <row r="19203" s="3" customFormat="1" x14ac:dyDescent="0.3"/>
    <row r="19204" s="3" customFormat="1" x14ac:dyDescent="0.3"/>
    <row r="19205" s="3" customFormat="1" x14ac:dyDescent="0.3"/>
    <row r="19206" s="3" customFormat="1" x14ac:dyDescent="0.3"/>
    <row r="19207" s="3" customFormat="1" x14ac:dyDescent="0.3"/>
    <row r="19208" s="3" customFormat="1" x14ac:dyDescent="0.3"/>
    <row r="19209" s="3" customFormat="1" x14ac:dyDescent="0.3"/>
    <row r="19210" s="3" customFormat="1" x14ac:dyDescent="0.3"/>
    <row r="19211" s="3" customFormat="1" x14ac:dyDescent="0.3"/>
    <row r="19212" s="3" customFormat="1" x14ac:dyDescent="0.3"/>
    <row r="19213" s="3" customFormat="1" x14ac:dyDescent="0.3"/>
    <row r="19214" s="3" customFormat="1" x14ac:dyDescent="0.3"/>
    <row r="19215" s="3" customFormat="1" x14ac:dyDescent="0.3"/>
    <row r="19216" s="3" customFormat="1" x14ac:dyDescent="0.3"/>
    <row r="19217" s="3" customFormat="1" x14ac:dyDescent="0.3"/>
    <row r="19218" s="3" customFormat="1" x14ac:dyDescent="0.3"/>
    <row r="19219" s="3" customFormat="1" x14ac:dyDescent="0.3"/>
    <row r="19220" s="3" customFormat="1" x14ac:dyDescent="0.3"/>
    <row r="19221" s="3" customFormat="1" x14ac:dyDescent="0.3"/>
    <row r="19222" s="3" customFormat="1" x14ac:dyDescent="0.3"/>
    <row r="19223" s="3" customFormat="1" x14ac:dyDescent="0.3"/>
    <row r="19224" s="3" customFormat="1" x14ac:dyDescent="0.3"/>
    <row r="19225" s="3" customFormat="1" x14ac:dyDescent="0.3"/>
    <row r="19226" s="3" customFormat="1" x14ac:dyDescent="0.3"/>
    <row r="19227" s="3" customFormat="1" x14ac:dyDescent="0.3"/>
    <row r="19228" s="3" customFormat="1" x14ac:dyDescent="0.3"/>
    <row r="19229" s="3" customFormat="1" x14ac:dyDescent="0.3"/>
    <row r="19230" s="3" customFormat="1" x14ac:dyDescent="0.3"/>
    <row r="19231" s="3" customFormat="1" x14ac:dyDescent="0.3"/>
    <row r="19232" s="3" customFormat="1" x14ac:dyDescent="0.3"/>
    <row r="19233" s="3" customFormat="1" x14ac:dyDescent="0.3"/>
    <row r="19234" s="3" customFormat="1" x14ac:dyDescent="0.3"/>
    <row r="19235" s="3" customFormat="1" x14ac:dyDescent="0.3"/>
    <row r="19236" s="3" customFormat="1" x14ac:dyDescent="0.3"/>
    <row r="19237" s="3" customFormat="1" x14ac:dyDescent="0.3"/>
    <row r="19238" s="3" customFormat="1" x14ac:dyDescent="0.3"/>
    <row r="19239" s="3" customFormat="1" x14ac:dyDescent="0.3"/>
    <row r="19240" s="3" customFormat="1" x14ac:dyDescent="0.3"/>
    <row r="19241" s="3" customFormat="1" x14ac:dyDescent="0.3"/>
    <row r="19242" s="3" customFormat="1" x14ac:dyDescent="0.3"/>
    <row r="19243" s="3" customFormat="1" x14ac:dyDescent="0.3"/>
    <row r="19244" s="3" customFormat="1" x14ac:dyDescent="0.3"/>
    <row r="19245" s="3" customFormat="1" x14ac:dyDescent="0.3"/>
    <row r="19246" s="3" customFormat="1" x14ac:dyDescent="0.3"/>
    <row r="19247" s="3" customFormat="1" x14ac:dyDescent="0.3"/>
    <row r="19248" s="3" customFormat="1" x14ac:dyDescent="0.3"/>
    <row r="19249" s="3" customFormat="1" x14ac:dyDescent="0.3"/>
    <row r="19250" s="3" customFormat="1" x14ac:dyDescent="0.3"/>
    <row r="19251" s="3" customFormat="1" x14ac:dyDescent="0.3"/>
    <row r="19252" s="3" customFormat="1" x14ac:dyDescent="0.3"/>
    <row r="19253" s="3" customFormat="1" x14ac:dyDescent="0.3"/>
    <row r="19254" s="3" customFormat="1" x14ac:dyDescent="0.3"/>
    <row r="19255" s="3" customFormat="1" x14ac:dyDescent="0.3"/>
    <row r="19256" s="3" customFormat="1" x14ac:dyDescent="0.3"/>
    <row r="19257" s="3" customFormat="1" x14ac:dyDescent="0.3"/>
    <row r="19258" s="3" customFormat="1" x14ac:dyDescent="0.3"/>
    <row r="19259" s="3" customFormat="1" x14ac:dyDescent="0.3"/>
    <row r="19260" s="3" customFormat="1" x14ac:dyDescent="0.3"/>
    <row r="19261" s="3" customFormat="1" x14ac:dyDescent="0.3"/>
    <row r="19262" s="3" customFormat="1" x14ac:dyDescent="0.3"/>
    <row r="19263" s="3" customFormat="1" x14ac:dyDescent="0.3"/>
    <row r="19264" s="3" customFormat="1" x14ac:dyDescent="0.3"/>
    <row r="19265" s="3" customFormat="1" x14ac:dyDescent="0.3"/>
    <row r="19266" s="3" customFormat="1" x14ac:dyDescent="0.3"/>
    <row r="19267" s="3" customFormat="1" x14ac:dyDescent="0.3"/>
    <row r="19268" s="3" customFormat="1" x14ac:dyDescent="0.3"/>
    <row r="19269" s="3" customFormat="1" x14ac:dyDescent="0.3"/>
    <row r="19270" s="3" customFormat="1" x14ac:dyDescent="0.3"/>
    <row r="19271" s="3" customFormat="1" x14ac:dyDescent="0.3"/>
    <row r="19272" s="3" customFormat="1" x14ac:dyDescent="0.3"/>
    <row r="19273" s="3" customFormat="1" x14ac:dyDescent="0.3"/>
    <row r="19274" s="3" customFormat="1" x14ac:dyDescent="0.3"/>
    <row r="19275" s="3" customFormat="1" x14ac:dyDescent="0.3"/>
    <row r="19276" s="3" customFormat="1" x14ac:dyDescent="0.3"/>
    <row r="19277" s="3" customFormat="1" x14ac:dyDescent="0.3"/>
    <row r="19278" s="3" customFormat="1" x14ac:dyDescent="0.3"/>
    <row r="19279" s="3" customFormat="1" x14ac:dyDescent="0.3"/>
    <row r="19280" s="3" customFormat="1" x14ac:dyDescent="0.3"/>
    <row r="19281" s="3" customFormat="1" x14ac:dyDescent="0.3"/>
    <row r="19282" s="3" customFormat="1" x14ac:dyDescent="0.3"/>
    <row r="19283" s="3" customFormat="1" x14ac:dyDescent="0.3"/>
    <row r="19284" s="3" customFormat="1" x14ac:dyDescent="0.3"/>
    <row r="19285" s="3" customFormat="1" x14ac:dyDescent="0.3"/>
    <row r="19286" s="3" customFormat="1" x14ac:dyDescent="0.3"/>
    <row r="19287" s="3" customFormat="1" x14ac:dyDescent="0.3"/>
    <row r="19288" s="3" customFormat="1" x14ac:dyDescent="0.3"/>
    <row r="19289" s="3" customFormat="1" x14ac:dyDescent="0.3"/>
    <row r="19290" s="3" customFormat="1" x14ac:dyDescent="0.3"/>
    <row r="19291" s="3" customFormat="1" x14ac:dyDescent="0.3"/>
    <row r="19292" s="3" customFormat="1" x14ac:dyDescent="0.3"/>
    <row r="19293" s="3" customFormat="1" x14ac:dyDescent="0.3"/>
    <row r="19294" s="3" customFormat="1" x14ac:dyDescent="0.3"/>
    <row r="19295" s="3" customFormat="1" x14ac:dyDescent="0.3"/>
    <row r="19296" s="3" customFormat="1" x14ac:dyDescent="0.3"/>
    <row r="19297" s="3" customFormat="1" x14ac:dyDescent="0.3"/>
    <row r="19298" s="3" customFormat="1" x14ac:dyDescent="0.3"/>
    <row r="19299" s="3" customFormat="1" x14ac:dyDescent="0.3"/>
    <row r="19300" s="3" customFormat="1" x14ac:dyDescent="0.3"/>
    <row r="19301" s="3" customFormat="1" x14ac:dyDescent="0.3"/>
    <row r="19302" s="3" customFormat="1" x14ac:dyDescent="0.3"/>
    <row r="19303" s="3" customFormat="1" x14ac:dyDescent="0.3"/>
    <row r="19304" s="3" customFormat="1" x14ac:dyDescent="0.3"/>
    <row r="19305" s="3" customFormat="1" x14ac:dyDescent="0.3"/>
    <row r="19306" s="3" customFormat="1" x14ac:dyDescent="0.3"/>
    <row r="19307" s="3" customFormat="1" x14ac:dyDescent="0.3"/>
    <row r="19308" s="3" customFormat="1" x14ac:dyDescent="0.3"/>
    <row r="19309" s="3" customFormat="1" x14ac:dyDescent="0.3"/>
    <row r="19310" s="3" customFormat="1" x14ac:dyDescent="0.3"/>
    <row r="19311" s="3" customFormat="1" x14ac:dyDescent="0.3"/>
    <row r="19312" s="3" customFormat="1" x14ac:dyDescent="0.3"/>
    <row r="19313" s="3" customFormat="1" x14ac:dyDescent="0.3"/>
    <row r="19314" s="3" customFormat="1" x14ac:dyDescent="0.3"/>
    <row r="19315" s="3" customFormat="1" x14ac:dyDescent="0.3"/>
    <row r="19316" s="3" customFormat="1" x14ac:dyDescent="0.3"/>
    <row r="19317" s="3" customFormat="1" x14ac:dyDescent="0.3"/>
    <row r="19318" s="3" customFormat="1" x14ac:dyDescent="0.3"/>
    <row r="19319" s="3" customFormat="1" x14ac:dyDescent="0.3"/>
    <row r="19320" s="3" customFormat="1" x14ac:dyDescent="0.3"/>
    <row r="19321" s="3" customFormat="1" x14ac:dyDescent="0.3"/>
    <row r="19322" s="3" customFormat="1" x14ac:dyDescent="0.3"/>
    <row r="19323" s="3" customFormat="1" x14ac:dyDescent="0.3"/>
    <row r="19324" s="3" customFormat="1" x14ac:dyDescent="0.3"/>
    <row r="19325" s="3" customFormat="1" x14ac:dyDescent="0.3"/>
    <row r="19326" s="3" customFormat="1" x14ac:dyDescent="0.3"/>
    <row r="19327" s="3" customFormat="1" x14ac:dyDescent="0.3"/>
    <row r="19328" s="3" customFormat="1" x14ac:dyDescent="0.3"/>
    <row r="19329" s="3" customFormat="1" x14ac:dyDescent="0.3"/>
    <row r="19330" s="3" customFormat="1" x14ac:dyDescent="0.3"/>
    <row r="19331" s="3" customFormat="1" x14ac:dyDescent="0.3"/>
    <row r="19332" s="3" customFormat="1" x14ac:dyDescent="0.3"/>
    <row r="19333" s="3" customFormat="1" x14ac:dyDescent="0.3"/>
    <row r="19334" s="3" customFormat="1" x14ac:dyDescent="0.3"/>
    <row r="19335" s="3" customFormat="1" x14ac:dyDescent="0.3"/>
    <row r="19336" s="3" customFormat="1" x14ac:dyDescent="0.3"/>
    <row r="19337" s="3" customFormat="1" x14ac:dyDescent="0.3"/>
    <row r="19338" s="3" customFormat="1" x14ac:dyDescent="0.3"/>
    <row r="19339" s="3" customFormat="1" x14ac:dyDescent="0.3"/>
    <row r="19340" s="3" customFormat="1" x14ac:dyDescent="0.3"/>
    <row r="19341" s="3" customFormat="1" x14ac:dyDescent="0.3"/>
    <row r="19342" s="3" customFormat="1" x14ac:dyDescent="0.3"/>
    <row r="19343" s="3" customFormat="1" x14ac:dyDescent="0.3"/>
    <row r="19344" s="3" customFormat="1" x14ac:dyDescent="0.3"/>
    <row r="19345" s="3" customFormat="1" x14ac:dyDescent="0.3"/>
    <row r="19346" s="3" customFormat="1" x14ac:dyDescent="0.3"/>
    <row r="19347" s="3" customFormat="1" x14ac:dyDescent="0.3"/>
    <row r="19348" s="3" customFormat="1" x14ac:dyDescent="0.3"/>
    <row r="19349" s="3" customFormat="1" x14ac:dyDescent="0.3"/>
    <row r="19350" s="3" customFormat="1" x14ac:dyDescent="0.3"/>
    <row r="19351" s="3" customFormat="1" x14ac:dyDescent="0.3"/>
    <row r="19352" s="3" customFormat="1" x14ac:dyDescent="0.3"/>
    <row r="19353" s="3" customFormat="1" x14ac:dyDescent="0.3"/>
    <row r="19354" s="3" customFormat="1" x14ac:dyDescent="0.3"/>
    <row r="19355" s="3" customFormat="1" x14ac:dyDescent="0.3"/>
    <row r="19356" s="3" customFormat="1" x14ac:dyDescent="0.3"/>
    <row r="19357" s="3" customFormat="1" x14ac:dyDescent="0.3"/>
    <row r="19358" s="3" customFormat="1" x14ac:dyDescent="0.3"/>
    <row r="19359" s="3" customFormat="1" x14ac:dyDescent="0.3"/>
    <row r="19360" s="3" customFormat="1" x14ac:dyDescent="0.3"/>
    <row r="19361" s="3" customFormat="1" x14ac:dyDescent="0.3"/>
    <row r="19362" s="3" customFormat="1" x14ac:dyDescent="0.3"/>
    <row r="19363" s="3" customFormat="1" x14ac:dyDescent="0.3"/>
    <row r="19364" s="3" customFormat="1" x14ac:dyDescent="0.3"/>
    <row r="19365" s="3" customFormat="1" x14ac:dyDescent="0.3"/>
    <row r="19366" s="3" customFormat="1" x14ac:dyDescent="0.3"/>
    <row r="19367" s="3" customFormat="1" x14ac:dyDescent="0.3"/>
    <row r="19368" s="3" customFormat="1" x14ac:dyDescent="0.3"/>
    <row r="19369" s="3" customFormat="1" x14ac:dyDescent="0.3"/>
    <row r="19370" s="3" customFormat="1" x14ac:dyDescent="0.3"/>
    <row r="19371" s="3" customFormat="1" x14ac:dyDescent="0.3"/>
    <row r="19372" s="3" customFormat="1" x14ac:dyDescent="0.3"/>
    <row r="19373" s="3" customFormat="1" x14ac:dyDescent="0.3"/>
    <row r="19374" s="3" customFormat="1" x14ac:dyDescent="0.3"/>
    <row r="19375" s="3" customFormat="1" x14ac:dyDescent="0.3"/>
    <row r="19376" s="3" customFormat="1" x14ac:dyDescent="0.3"/>
    <row r="19377" s="3" customFormat="1" x14ac:dyDescent="0.3"/>
    <row r="19378" s="3" customFormat="1" x14ac:dyDescent="0.3"/>
    <row r="19379" s="3" customFormat="1" x14ac:dyDescent="0.3"/>
    <row r="19380" s="3" customFormat="1" x14ac:dyDescent="0.3"/>
    <row r="19381" s="3" customFormat="1" x14ac:dyDescent="0.3"/>
    <row r="19382" s="3" customFormat="1" x14ac:dyDescent="0.3"/>
    <row r="19383" s="3" customFormat="1" x14ac:dyDescent="0.3"/>
    <row r="19384" s="3" customFormat="1" x14ac:dyDescent="0.3"/>
    <row r="19385" s="3" customFormat="1" x14ac:dyDescent="0.3"/>
    <row r="19386" s="3" customFormat="1" x14ac:dyDescent="0.3"/>
    <row r="19387" s="3" customFormat="1" x14ac:dyDescent="0.3"/>
    <row r="19388" s="3" customFormat="1" x14ac:dyDescent="0.3"/>
    <row r="19389" s="3" customFormat="1" x14ac:dyDescent="0.3"/>
    <row r="19390" s="3" customFormat="1" x14ac:dyDescent="0.3"/>
    <row r="19391" s="3" customFormat="1" x14ac:dyDescent="0.3"/>
    <row r="19392" s="3" customFormat="1" x14ac:dyDescent="0.3"/>
    <row r="19393" s="3" customFormat="1" x14ac:dyDescent="0.3"/>
    <row r="19394" s="3" customFormat="1" x14ac:dyDescent="0.3"/>
    <row r="19395" s="3" customFormat="1" x14ac:dyDescent="0.3"/>
    <row r="19396" s="3" customFormat="1" x14ac:dyDescent="0.3"/>
    <row r="19397" s="3" customFormat="1" x14ac:dyDescent="0.3"/>
    <row r="19398" s="3" customFormat="1" x14ac:dyDescent="0.3"/>
    <row r="19399" s="3" customFormat="1" x14ac:dyDescent="0.3"/>
    <row r="19400" s="3" customFormat="1" x14ac:dyDescent="0.3"/>
    <row r="19401" s="3" customFormat="1" x14ac:dyDescent="0.3"/>
    <row r="19402" s="3" customFormat="1" x14ac:dyDescent="0.3"/>
    <row r="19403" s="3" customFormat="1" x14ac:dyDescent="0.3"/>
    <row r="19404" s="3" customFormat="1" x14ac:dyDescent="0.3"/>
    <row r="19405" s="3" customFormat="1" x14ac:dyDescent="0.3"/>
    <row r="19406" s="3" customFormat="1" x14ac:dyDescent="0.3"/>
    <row r="19407" s="3" customFormat="1" x14ac:dyDescent="0.3"/>
    <row r="19408" s="3" customFormat="1" x14ac:dyDescent="0.3"/>
    <row r="19409" s="3" customFormat="1" x14ac:dyDescent="0.3"/>
    <row r="19410" s="3" customFormat="1" x14ac:dyDescent="0.3"/>
    <row r="19411" s="3" customFormat="1" x14ac:dyDescent="0.3"/>
    <row r="19412" s="3" customFormat="1" x14ac:dyDescent="0.3"/>
    <row r="19413" s="3" customFormat="1" x14ac:dyDescent="0.3"/>
    <row r="19414" s="3" customFormat="1" x14ac:dyDescent="0.3"/>
    <row r="19415" s="3" customFormat="1" x14ac:dyDescent="0.3"/>
    <row r="19416" s="3" customFormat="1" x14ac:dyDescent="0.3"/>
    <row r="19417" s="3" customFormat="1" x14ac:dyDescent="0.3"/>
    <row r="19418" s="3" customFormat="1" x14ac:dyDescent="0.3"/>
    <row r="19419" s="3" customFormat="1" x14ac:dyDescent="0.3"/>
    <row r="19420" s="3" customFormat="1" x14ac:dyDescent="0.3"/>
    <row r="19421" s="3" customFormat="1" x14ac:dyDescent="0.3"/>
    <row r="19422" s="3" customFormat="1" x14ac:dyDescent="0.3"/>
    <row r="19423" s="3" customFormat="1" x14ac:dyDescent="0.3"/>
    <row r="19424" s="3" customFormat="1" x14ac:dyDescent="0.3"/>
    <row r="19425" s="3" customFormat="1" x14ac:dyDescent="0.3"/>
    <row r="19426" s="3" customFormat="1" x14ac:dyDescent="0.3"/>
    <row r="19427" s="3" customFormat="1" x14ac:dyDescent="0.3"/>
    <row r="19428" s="3" customFormat="1" x14ac:dyDescent="0.3"/>
    <row r="19429" s="3" customFormat="1" x14ac:dyDescent="0.3"/>
    <row r="19430" s="3" customFormat="1" x14ac:dyDescent="0.3"/>
    <row r="19431" s="3" customFormat="1" x14ac:dyDescent="0.3"/>
    <row r="19432" s="3" customFormat="1" x14ac:dyDescent="0.3"/>
    <row r="19433" s="3" customFormat="1" x14ac:dyDescent="0.3"/>
    <row r="19434" s="3" customFormat="1" x14ac:dyDescent="0.3"/>
    <row r="19435" s="3" customFormat="1" x14ac:dyDescent="0.3"/>
    <row r="19436" s="3" customFormat="1" x14ac:dyDescent="0.3"/>
    <row r="19437" s="3" customFormat="1" x14ac:dyDescent="0.3"/>
    <row r="19438" s="3" customFormat="1" x14ac:dyDescent="0.3"/>
    <row r="19439" s="3" customFormat="1" x14ac:dyDescent="0.3"/>
    <row r="19440" s="3" customFormat="1" x14ac:dyDescent="0.3"/>
    <row r="19441" s="3" customFormat="1" x14ac:dyDescent="0.3"/>
    <row r="19442" s="3" customFormat="1" x14ac:dyDescent="0.3"/>
    <row r="19443" s="3" customFormat="1" x14ac:dyDescent="0.3"/>
    <row r="19444" s="3" customFormat="1" x14ac:dyDescent="0.3"/>
    <row r="19445" s="3" customFormat="1" x14ac:dyDescent="0.3"/>
    <row r="19446" s="3" customFormat="1" x14ac:dyDescent="0.3"/>
    <row r="19447" s="3" customFormat="1" x14ac:dyDescent="0.3"/>
    <row r="19448" s="3" customFormat="1" x14ac:dyDescent="0.3"/>
    <row r="19449" s="3" customFormat="1" x14ac:dyDescent="0.3"/>
    <row r="19450" s="3" customFormat="1" x14ac:dyDescent="0.3"/>
    <row r="19451" s="3" customFormat="1" x14ac:dyDescent="0.3"/>
    <row r="19452" s="3" customFormat="1" x14ac:dyDescent="0.3"/>
    <row r="19453" s="3" customFormat="1" x14ac:dyDescent="0.3"/>
    <row r="19454" s="3" customFormat="1" x14ac:dyDescent="0.3"/>
    <row r="19455" s="3" customFormat="1" x14ac:dyDescent="0.3"/>
    <row r="19456" s="3" customFormat="1" x14ac:dyDescent="0.3"/>
    <row r="19457" s="3" customFormat="1" x14ac:dyDescent="0.3"/>
    <row r="19458" s="3" customFormat="1" x14ac:dyDescent="0.3"/>
    <row r="19459" s="3" customFormat="1" x14ac:dyDescent="0.3"/>
    <row r="19460" s="3" customFormat="1" x14ac:dyDescent="0.3"/>
    <row r="19461" s="3" customFormat="1" x14ac:dyDescent="0.3"/>
    <row r="19462" s="3" customFormat="1" x14ac:dyDescent="0.3"/>
    <row r="19463" s="3" customFormat="1" x14ac:dyDescent="0.3"/>
    <row r="19464" s="3" customFormat="1" x14ac:dyDescent="0.3"/>
    <row r="19465" s="3" customFormat="1" x14ac:dyDescent="0.3"/>
    <row r="19466" s="3" customFormat="1" x14ac:dyDescent="0.3"/>
    <row r="19467" s="3" customFormat="1" x14ac:dyDescent="0.3"/>
    <row r="19468" s="3" customFormat="1" x14ac:dyDescent="0.3"/>
    <row r="19469" s="3" customFormat="1" x14ac:dyDescent="0.3"/>
    <row r="19470" s="3" customFormat="1" x14ac:dyDescent="0.3"/>
    <row r="19471" s="3" customFormat="1" x14ac:dyDescent="0.3"/>
    <row r="19472" s="3" customFormat="1" x14ac:dyDescent="0.3"/>
    <row r="19473" s="3" customFormat="1" x14ac:dyDescent="0.3"/>
    <row r="19474" s="3" customFormat="1" x14ac:dyDescent="0.3"/>
    <row r="19475" s="3" customFormat="1" x14ac:dyDescent="0.3"/>
    <row r="19476" s="3" customFormat="1" x14ac:dyDescent="0.3"/>
    <row r="19477" s="3" customFormat="1" x14ac:dyDescent="0.3"/>
    <row r="19478" s="3" customFormat="1" x14ac:dyDescent="0.3"/>
    <row r="19479" s="3" customFormat="1" x14ac:dyDescent="0.3"/>
    <row r="19480" s="3" customFormat="1" x14ac:dyDescent="0.3"/>
    <row r="19481" s="3" customFormat="1" x14ac:dyDescent="0.3"/>
    <row r="19482" s="3" customFormat="1" x14ac:dyDescent="0.3"/>
    <row r="19483" s="3" customFormat="1" x14ac:dyDescent="0.3"/>
    <row r="19484" s="3" customFormat="1" x14ac:dyDescent="0.3"/>
    <row r="19485" s="3" customFormat="1" x14ac:dyDescent="0.3"/>
    <row r="19486" s="3" customFormat="1" x14ac:dyDescent="0.3"/>
    <row r="19487" s="3" customFormat="1" x14ac:dyDescent="0.3"/>
    <row r="19488" s="3" customFormat="1" x14ac:dyDescent="0.3"/>
    <row r="19489" s="3" customFormat="1" x14ac:dyDescent="0.3"/>
    <row r="19490" s="3" customFormat="1" x14ac:dyDescent="0.3"/>
    <row r="19491" s="3" customFormat="1" x14ac:dyDescent="0.3"/>
    <row r="19492" s="3" customFormat="1" x14ac:dyDescent="0.3"/>
    <row r="19493" s="3" customFormat="1" x14ac:dyDescent="0.3"/>
    <row r="19494" s="3" customFormat="1" x14ac:dyDescent="0.3"/>
    <row r="19495" s="3" customFormat="1" x14ac:dyDescent="0.3"/>
    <row r="19496" s="3" customFormat="1" x14ac:dyDescent="0.3"/>
    <row r="19497" s="3" customFormat="1" x14ac:dyDescent="0.3"/>
    <row r="19498" s="3" customFormat="1" x14ac:dyDescent="0.3"/>
    <row r="19499" s="3" customFormat="1" x14ac:dyDescent="0.3"/>
    <row r="19500" s="3" customFormat="1" x14ac:dyDescent="0.3"/>
    <row r="19501" s="3" customFormat="1" x14ac:dyDescent="0.3"/>
    <row r="19502" s="3" customFormat="1" x14ac:dyDescent="0.3"/>
    <row r="19503" s="3" customFormat="1" x14ac:dyDescent="0.3"/>
    <row r="19504" s="3" customFormat="1" x14ac:dyDescent="0.3"/>
    <row r="19505" s="3" customFormat="1" x14ac:dyDescent="0.3"/>
    <row r="19506" s="3" customFormat="1" x14ac:dyDescent="0.3"/>
    <row r="19507" s="3" customFormat="1" x14ac:dyDescent="0.3"/>
    <row r="19508" s="3" customFormat="1" x14ac:dyDescent="0.3"/>
    <row r="19509" s="3" customFormat="1" x14ac:dyDescent="0.3"/>
    <row r="19510" s="3" customFormat="1" x14ac:dyDescent="0.3"/>
    <row r="19511" s="3" customFormat="1" x14ac:dyDescent="0.3"/>
    <row r="19512" s="3" customFormat="1" x14ac:dyDescent="0.3"/>
    <row r="19513" s="3" customFormat="1" x14ac:dyDescent="0.3"/>
    <row r="19514" s="3" customFormat="1" x14ac:dyDescent="0.3"/>
    <row r="19515" s="3" customFormat="1" x14ac:dyDescent="0.3"/>
    <row r="19516" s="3" customFormat="1" x14ac:dyDescent="0.3"/>
    <row r="19517" s="3" customFormat="1" x14ac:dyDescent="0.3"/>
    <row r="19518" s="3" customFormat="1" x14ac:dyDescent="0.3"/>
    <row r="19519" s="3" customFormat="1" x14ac:dyDescent="0.3"/>
    <row r="19520" s="3" customFormat="1" x14ac:dyDescent="0.3"/>
    <row r="19521" s="3" customFormat="1" x14ac:dyDescent="0.3"/>
    <row r="19522" s="3" customFormat="1" x14ac:dyDescent="0.3"/>
    <row r="19523" s="3" customFormat="1" x14ac:dyDescent="0.3"/>
    <row r="19524" s="3" customFormat="1" x14ac:dyDescent="0.3"/>
    <row r="19525" s="3" customFormat="1" x14ac:dyDescent="0.3"/>
    <row r="19526" s="3" customFormat="1" x14ac:dyDescent="0.3"/>
    <row r="19527" s="3" customFormat="1" x14ac:dyDescent="0.3"/>
    <row r="19528" s="3" customFormat="1" x14ac:dyDescent="0.3"/>
    <row r="19529" s="3" customFormat="1" x14ac:dyDescent="0.3"/>
    <row r="19530" s="3" customFormat="1" x14ac:dyDescent="0.3"/>
    <row r="19531" s="3" customFormat="1" x14ac:dyDescent="0.3"/>
    <row r="19532" s="3" customFormat="1" x14ac:dyDescent="0.3"/>
    <row r="19533" s="3" customFormat="1" x14ac:dyDescent="0.3"/>
    <row r="19534" s="3" customFormat="1" x14ac:dyDescent="0.3"/>
    <row r="19535" s="3" customFormat="1" x14ac:dyDescent="0.3"/>
    <row r="19536" s="3" customFormat="1" x14ac:dyDescent="0.3"/>
    <row r="19537" s="3" customFormat="1" x14ac:dyDescent="0.3"/>
    <row r="19538" s="3" customFormat="1" x14ac:dyDescent="0.3"/>
    <row r="19539" s="3" customFormat="1" x14ac:dyDescent="0.3"/>
    <row r="19540" s="3" customFormat="1" x14ac:dyDescent="0.3"/>
    <row r="19541" s="3" customFormat="1" x14ac:dyDescent="0.3"/>
    <row r="19542" s="3" customFormat="1" x14ac:dyDescent="0.3"/>
    <row r="19543" s="3" customFormat="1" x14ac:dyDescent="0.3"/>
    <row r="19544" s="3" customFormat="1" x14ac:dyDescent="0.3"/>
    <row r="19545" s="3" customFormat="1" x14ac:dyDescent="0.3"/>
    <row r="19546" s="3" customFormat="1" x14ac:dyDescent="0.3"/>
    <row r="19547" s="3" customFormat="1" x14ac:dyDescent="0.3"/>
    <row r="19548" s="3" customFormat="1" x14ac:dyDescent="0.3"/>
    <row r="19549" s="3" customFormat="1" x14ac:dyDescent="0.3"/>
    <row r="19550" s="3" customFormat="1" x14ac:dyDescent="0.3"/>
    <row r="19551" s="3" customFormat="1" x14ac:dyDescent="0.3"/>
    <row r="19552" s="3" customFormat="1" x14ac:dyDescent="0.3"/>
    <row r="19553" s="3" customFormat="1" x14ac:dyDescent="0.3"/>
    <row r="19554" s="3" customFormat="1" x14ac:dyDescent="0.3"/>
    <row r="19555" s="3" customFormat="1" x14ac:dyDescent="0.3"/>
    <row r="19556" s="3" customFormat="1" x14ac:dyDescent="0.3"/>
    <row r="19557" s="3" customFormat="1" x14ac:dyDescent="0.3"/>
    <row r="19558" s="3" customFormat="1" x14ac:dyDescent="0.3"/>
    <row r="19559" s="3" customFormat="1" x14ac:dyDescent="0.3"/>
    <row r="19560" s="3" customFormat="1" x14ac:dyDescent="0.3"/>
    <row r="19561" s="3" customFormat="1" x14ac:dyDescent="0.3"/>
    <row r="19562" s="3" customFormat="1" x14ac:dyDescent="0.3"/>
    <row r="19563" s="3" customFormat="1" x14ac:dyDescent="0.3"/>
    <row r="19564" s="3" customFormat="1" x14ac:dyDescent="0.3"/>
    <row r="19565" s="3" customFormat="1" x14ac:dyDescent="0.3"/>
    <row r="19566" s="3" customFormat="1" x14ac:dyDescent="0.3"/>
    <row r="19567" s="3" customFormat="1" x14ac:dyDescent="0.3"/>
    <row r="19568" s="3" customFormat="1" x14ac:dyDescent="0.3"/>
    <row r="19569" s="3" customFormat="1" x14ac:dyDescent="0.3"/>
    <row r="19570" s="3" customFormat="1" x14ac:dyDescent="0.3"/>
    <row r="19571" s="3" customFormat="1" x14ac:dyDescent="0.3"/>
    <row r="19572" s="3" customFormat="1" x14ac:dyDescent="0.3"/>
    <row r="19573" s="3" customFormat="1" x14ac:dyDescent="0.3"/>
    <row r="19574" s="3" customFormat="1" x14ac:dyDescent="0.3"/>
    <row r="19575" s="3" customFormat="1" x14ac:dyDescent="0.3"/>
    <row r="19576" s="3" customFormat="1" x14ac:dyDescent="0.3"/>
    <row r="19577" s="3" customFormat="1" x14ac:dyDescent="0.3"/>
    <row r="19578" s="3" customFormat="1" x14ac:dyDescent="0.3"/>
    <row r="19579" s="3" customFormat="1" x14ac:dyDescent="0.3"/>
    <row r="19580" s="3" customFormat="1" x14ac:dyDescent="0.3"/>
    <row r="19581" s="3" customFormat="1" x14ac:dyDescent="0.3"/>
    <row r="19582" s="3" customFormat="1" x14ac:dyDescent="0.3"/>
    <row r="19583" s="3" customFormat="1" x14ac:dyDescent="0.3"/>
    <row r="19584" s="3" customFormat="1" x14ac:dyDescent="0.3"/>
    <row r="19585" s="3" customFormat="1" x14ac:dyDescent="0.3"/>
    <row r="19586" s="3" customFormat="1" x14ac:dyDescent="0.3"/>
    <row r="19587" s="3" customFormat="1" x14ac:dyDescent="0.3"/>
    <row r="19588" s="3" customFormat="1" x14ac:dyDescent="0.3"/>
    <row r="19589" s="3" customFormat="1" x14ac:dyDescent="0.3"/>
    <row r="19590" s="3" customFormat="1" x14ac:dyDescent="0.3"/>
    <row r="19591" s="3" customFormat="1" x14ac:dyDescent="0.3"/>
    <row r="19592" s="3" customFormat="1" x14ac:dyDescent="0.3"/>
    <row r="19593" s="3" customFormat="1" x14ac:dyDescent="0.3"/>
    <row r="19594" s="3" customFormat="1" x14ac:dyDescent="0.3"/>
    <row r="19595" s="3" customFormat="1" x14ac:dyDescent="0.3"/>
    <row r="19596" s="3" customFormat="1" x14ac:dyDescent="0.3"/>
    <row r="19597" s="3" customFormat="1" x14ac:dyDescent="0.3"/>
    <row r="19598" s="3" customFormat="1" x14ac:dyDescent="0.3"/>
    <row r="19599" s="3" customFormat="1" x14ac:dyDescent="0.3"/>
    <row r="19600" s="3" customFormat="1" x14ac:dyDescent="0.3"/>
    <row r="19601" s="3" customFormat="1" x14ac:dyDescent="0.3"/>
    <row r="19602" s="3" customFormat="1" x14ac:dyDescent="0.3"/>
    <row r="19603" s="3" customFormat="1" x14ac:dyDescent="0.3"/>
    <row r="19604" s="3" customFormat="1" x14ac:dyDescent="0.3"/>
    <row r="19605" s="3" customFormat="1" x14ac:dyDescent="0.3"/>
    <row r="19606" s="3" customFormat="1" x14ac:dyDescent="0.3"/>
    <row r="19607" s="3" customFormat="1" x14ac:dyDescent="0.3"/>
    <row r="19608" s="3" customFormat="1" x14ac:dyDescent="0.3"/>
    <row r="19609" s="3" customFormat="1" x14ac:dyDescent="0.3"/>
    <row r="19610" s="3" customFormat="1" x14ac:dyDescent="0.3"/>
    <row r="19611" s="3" customFormat="1" x14ac:dyDescent="0.3"/>
    <row r="19612" s="3" customFormat="1" x14ac:dyDescent="0.3"/>
    <row r="19613" s="3" customFormat="1" x14ac:dyDescent="0.3"/>
    <row r="19614" s="3" customFormat="1" x14ac:dyDescent="0.3"/>
    <row r="19615" s="3" customFormat="1" x14ac:dyDescent="0.3"/>
    <row r="19616" s="3" customFormat="1" x14ac:dyDescent="0.3"/>
    <row r="19617" s="3" customFormat="1" x14ac:dyDescent="0.3"/>
    <row r="19618" s="3" customFormat="1" x14ac:dyDescent="0.3"/>
    <row r="19619" s="3" customFormat="1" x14ac:dyDescent="0.3"/>
    <row r="19620" s="3" customFormat="1" x14ac:dyDescent="0.3"/>
    <row r="19621" s="3" customFormat="1" x14ac:dyDescent="0.3"/>
    <row r="19622" s="3" customFormat="1" x14ac:dyDescent="0.3"/>
    <row r="19623" s="3" customFormat="1" x14ac:dyDescent="0.3"/>
    <row r="19624" s="3" customFormat="1" x14ac:dyDescent="0.3"/>
    <row r="19625" s="3" customFormat="1" x14ac:dyDescent="0.3"/>
    <row r="19626" s="3" customFormat="1" x14ac:dyDescent="0.3"/>
    <row r="19627" s="3" customFormat="1" x14ac:dyDescent="0.3"/>
    <row r="19628" s="3" customFormat="1" x14ac:dyDescent="0.3"/>
    <row r="19629" s="3" customFormat="1" x14ac:dyDescent="0.3"/>
    <row r="19630" s="3" customFormat="1" x14ac:dyDescent="0.3"/>
    <row r="19631" s="3" customFormat="1" x14ac:dyDescent="0.3"/>
    <row r="19632" s="3" customFormat="1" x14ac:dyDescent="0.3"/>
    <row r="19633" s="3" customFormat="1" x14ac:dyDescent="0.3"/>
    <row r="19634" s="3" customFormat="1" x14ac:dyDescent="0.3"/>
    <row r="19635" s="3" customFormat="1" x14ac:dyDescent="0.3"/>
    <row r="19636" s="3" customFormat="1" x14ac:dyDescent="0.3"/>
    <row r="19637" s="3" customFormat="1" x14ac:dyDescent="0.3"/>
    <row r="19638" s="3" customFormat="1" x14ac:dyDescent="0.3"/>
    <row r="19639" s="3" customFormat="1" x14ac:dyDescent="0.3"/>
    <row r="19640" s="3" customFormat="1" x14ac:dyDescent="0.3"/>
    <row r="19641" s="3" customFormat="1" x14ac:dyDescent="0.3"/>
    <row r="19642" s="3" customFormat="1" x14ac:dyDescent="0.3"/>
    <row r="19643" s="3" customFormat="1" x14ac:dyDescent="0.3"/>
    <row r="19644" s="3" customFormat="1" x14ac:dyDescent="0.3"/>
    <row r="19645" s="3" customFormat="1" x14ac:dyDescent="0.3"/>
    <row r="19646" s="3" customFormat="1" x14ac:dyDescent="0.3"/>
    <row r="19647" s="3" customFormat="1" x14ac:dyDescent="0.3"/>
    <row r="19648" s="3" customFormat="1" x14ac:dyDescent="0.3"/>
    <row r="19649" s="3" customFormat="1" x14ac:dyDescent="0.3"/>
    <row r="19650" s="3" customFormat="1" x14ac:dyDescent="0.3"/>
    <row r="19651" s="3" customFormat="1" x14ac:dyDescent="0.3"/>
    <row r="19652" s="3" customFormat="1" x14ac:dyDescent="0.3"/>
    <row r="19653" s="3" customFormat="1" x14ac:dyDescent="0.3"/>
    <row r="19654" s="3" customFormat="1" x14ac:dyDescent="0.3"/>
    <row r="19655" s="3" customFormat="1" x14ac:dyDescent="0.3"/>
    <row r="19656" s="3" customFormat="1" x14ac:dyDescent="0.3"/>
    <row r="19657" s="3" customFormat="1" x14ac:dyDescent="0.3"/>
    <row r="19658" s="3" customFormat="1" x14ac:dyDescent="0.3"/>
    <row r="19659" s="3" customFormat="1" x14ac:dyDescent="0.3"/>
    <row r="19660" s="3" customFormat="1" x14ac:dyDescent="0.3"/>
    <row r="19661" s="3" customFormat="1" x14ac:dyDescent="0.3"/>
    <row r="19662" s="3" customFormat="1" x14ac:dyDescent="0.3"/>
    <row r="19663" s="3" customFormat="1" x14ac:dyDescent="0.3"/>
    <row r="19664" s="3" customFormat="1" x14ac:dyDescent="0.3"/>
    <row r="19665" s="3" customFormat="1" x14ac:dyDescent="0.3"/>
    <row r="19666" s="3" customFormat="1" x14ac:dyDescent="0.3"/>
    <row r="19667" s="3" customFormat="1" x14ac:dyDescent="0.3"/>
    <row r="19668" s="3" customFormat="1" x14ac:dyDescent="0.3"/>
    <row r="19669" s="3" customFormat="1" x14ac:dyDescent="0.3"/>
    <row r="19670" s="3" customFormat="1" x14ac:dyDescent="0.3"/>
    <row r="19671" s="3" customFormat="1" x14ac:dyDescent="0.3"/>
    <row r="19672" s="3" customFormat="1" x14ac:dyDescent="0.3"/>
    <row r="19673" s="3" customFormat="1" x14ac:dyDescent="0.3"/>
    <row r="19674" s="3" customFormat="1" x14ac:dyDescent="0.3"/>
    <row r="19675" s="3" customFormat="1" x14ac:dyDescent="0.3"/>
    <row r="19676" s="3" customFormat="1" x14ac:dyDescent="0.3"/>
    <row r="19677" s="3" customFormat="1" x14ac:dyDescent="0.3"/>
    <row r="19678" s="3" customFormat="1" x14ac:dyDescent="0.3"/>
    <row r="19679" s="3" customFormat="1" x14ac:dyDescent="0.3"/>
    <row r="19680" s="3" customFormat="1" x14ac:dyDescent="0.3"/>
    <row r="19681" s="3" customFormat="1" x14ac:dyDescent="0.3"/>
    <row r="19682" s="3" customFormat="1" x14ac:dyDescent="0.3"/>
    <row r="19683" s="3" customFormat="1" x14ac:dyDescent="0.3"/>
    <row r="19684" s="3" customFormat="1" x14ac:dyDescent="0.3"/>
    <row r="19685" s="3" customFormat="1" x14ac:dyDescent="0.3"/>
    <row r="19686" s="3" customFormat="1" x14ac:dyDescent="0.3"/>
    <row r="19687" s="3" customFormat="1" x14ac:dyDescent="0.3"/>
    <row r="19688" s="3" customFormat="1" x14ac:dyDescent="0.3"/>
    <row r="19689" s="3" customFormat="1" x14ac:dyDescent="0.3"/>
    <row r="19690" s="3" customFormat="1" x14ac:dyDescent="0.3"/>
    <row r="19691" s="3" customFormat="1" x14ac:dyDescent="0.3"/>
    <row r="19692" s="3" customFormat="1" x14ac:dyDescent="0.3"/>
    <row r="19693" s="3" customFormat="1" x14ac:dyDescent="0.3"/>
    <row r="19694" s="3" customFormat="1" x14ac:dyDescent="0.3"/>
    <row r="19695" s="3" customFormat="1" x14ac:dyDescent="0.3"/>
    <row r="19696" s="3" customFormat="1" x14ac:dyDescent="0.3"/>
    <row r="19697" s="3" customFormat="1" x14ac:dyDescent="0.3"/>
    <row r="19698" s="3" customFormat="1" x14ac:dyDescent="0.3"/>
    <row r="19699" s="3" customFormat="1" x14ac:dyDescent="0.3"/>
    <row r="19700" s="3" customFormat="1" x14ac:dyDescent="0.3"/>
    <row r="19701" s="3" customFormat="1" x14ac:dyDescent="0.3"/>
    <row r="19702" s="3" customFormat="1" x14ac:dyDescent="0.3"/>
    <row r="19703" s="3" customFormat="1" x14ac:dyDescent="0.3"/>
    <row r="19704" s="3" customFormat="1" x14ac:dyDescent="0.3"/>
    <row r="19705" s="3" customFormat="1" x14ac:dyDescent="0.3"/>
    <row r="19706" s="3" customFormat="1" x14ac:dyDescent="0.3"/>
    <row r="19707" s="3" customFormat="1" x14ac:dyDescent="0.3"/>
    <row r="19708" s="3" customFormat="1" x14ac:dyDescent="0.3"/>
    <row r="19709" s="3" customFormat="1" x14ac:dyDescent="0.3"/>
    <row r="19710" s="3" customFormat="1" x14ac:dyDescent="0.3"/>
    <row r="19711" s="3" customFormat="1" x14ac:dyDescent="0.3"/>
    <row r="19712" s="3" customFormat="1" x14ac:dyDescent="0.3"/>
    <row r="19713" s="3" customFormat="1" x14ac:dyDescent="0.3"/>
    <row r="19714" s="3" customFormat="1" x14ac:dyDescent="0.3"/>
    <row r="19715" s="3" customFormat="1" x14ac:dyDescent="0.3"/>
    <row r="19716" s="3" customFormat="1" x14ac:dyDescent="0.3"/>
    <row r="19717" s="3" customFormat="1" x14ac:dyDescent="0.3"/>
    <row r="19718" s="3" customFormat="1" x14ac:dyDescent="0.3"/>
    <row r="19719" s="3" customFormat="1" x14ac:dyDescent="0.3"/>
    <row r="19720" s="3" customFormat="1" x14ac:dyDescent="0.3"/>
    <row r="19721" s="3" customFormat="1" x14ac:dyDescent="0.3"/>
    <row r="19722" s="3" customFormat="1" x14ac:dyDescent="0.3"/>
    <row r="19723" s="3" customFormat="1" x14ac:dyDescent="0.3"/>
    <row r="19724" s="3" customFormat="1" x14ac:dyDescent="0.3"/>
    <row r="19725" s="3" customFormat="1" x14ac:dyDescent="0.3"/>
    <row r="19726" s="3" customFormat="1" x14ac:dyDescent="0.3"/>
    <row r="19727" s="3" customFormat="1" x14ac:dyDescent="0.3"/>
    <row r="19728" s="3" customFormat="1" x14ac:dyDescent="0.3"/>
    <row r="19729" s="3" customFormat="1" x14ac:dyDescent="0.3"/>
    <row r="19730" s="3" customFormat="1" x14ac:dyDescent="0.3"/>
    <row r="19731" s="3" customFormat="1" x14ac:dyDescent="0.3"/>
    <row r="19732" s="3" customFormat="1" x14ac:dyDescent="0.3"/>
    <row r="19733" s="3" customFormat="1" x14ac:dyDescent="0.3"/>
    <row r="19734" s="3" customFormat="1" x14ac:dyDescent="0.3"/>
    <row r="19735" s="3" customFormat="1" x14ac:dyDescent="0.3"/>
    <row r="19736" s="3" customFormat="1" x14ac:dyDescent="0.3"/>
    <row r="19737" s="3" customFormat="1" x14ac:dyDescent="0.3"/>
    <row r="19738" s="3" customFormat="1" x14ac:dyDescent="0.3"/>
    <row r="19739" s="3" customFormat="1" x14ac:dyDescent="0.3"/>
    <row r="19740" s="3" customFormat="1" x14ac:dyDescent="0.3"/>
    <row r="19741" s="3" customFormat="1" x14ac:dyDescent="0.3"/>
    <row r="19742" s="3" customFormat="1" x14ac:dyDescent="0.3"/>
    <row r="19743" s="3" customFormat="1" x14ac:dyDescent="0.3"/>
    <row r="19744" s="3" customFormat="1" x14ac:dyDescent="0.3"/>
    <row r="19745" s="3" customFormat="1" x14ac:dyDescent="0.3"/>
    <row r="19746" s="3" customFormat="1" x14ac:dyDescent="0.3"/>
    <row r="19747" s="3" customFormat="1" x14ac:dyDescent="0.3"/>
    <row r="19748" s="3" customFormat="1" x14ac:dyDescent="0.3"/>
    <row r="19749" s="3" customFormat="1" x14ac:dyDescent="0.3"/>
    <row r="19750" s="3" customFormat="1" x14ac:dyDescent="0.3"/>
    <row r="19751" s="3" customFormat="1" x14ac:dyDescent="0.3"/>
    <row r="19752" s="3" customFormat="1" x14ac:dyDescent="0.3"/>
    <row r="19753" s="3" customFormat="1" x14ac:dyDescent="0.3"/>
    <row r="19754" s="3" customFormat="1" x14ac:dyDescent="0.3"/>
    <row r="19755" s="3" customFormat="1" x14ac:dyDescent="0.3"/>
    <row r="19756" s="3" customFormat="1" x14ac:dyDescent="0.3"/>
    <row r="19757" s="3" customFormat="1" x14ac:dyDescent="0.3"/>
    <row r="19758" s="3" customFormat="1" x14ac:dyDescent="0.3"/>
    <row r="19759" s="3" customFormat="1" x14ac:dyDescent="0.3"/>
    <row r="19760" s="3" customFormat="1" x14ac:dyDescent="0.3"/>
    <row r="19761" s="3" customFormat="1" x14ac:dyDescent="0.3"/>
    <row r="19762" s="3" customFormat="1" x14ac:dyDescent="0.3"/>
    <row r="19763" s="3" customFormat="1" x14ac:dyDescent="0.3"/>
    <row r="19764" s="3" customFormat="1" x14ac:dyDescent="0.3"/>
    <row r="19765" s="3" customFormat="1" x14ac:dyDescent="0.3"/>
    <row r="19766" s="3" customFormat="1" x14ac:dyDescent="0.3"/>
    <row r="19767" s="3" customFormat="1" x14ac:dyDescent="0.3"/>
    <row r="19768" s="3" customFormat="1" x14ac:dyDescent="0.3"/>
    <row r="19769" s="3" customFormat="1" x14ac:dyDescent="0.3"/>
    <row r="19770" s="3" customFormat="1" x14ac:dyDescent="0.3"/>
    <row r="19771" s="3" customFormat="1" x14ac:dyDescent="0.3"/>
    <row r="19772" s="3" customFormat="1" x14ac:dyDescent="0.3"/>
    <row r="19773" s="3" customFormat="1" x14ac:dyDescent="0.3"/>
    <row r="19774" s="3" customFormat="1" x14ac:dyDescent="0.3"/>
    <row r="19775" s="3" customFormat="1" x14ac:dyDescent="0.3"/>
    <row r="19776" s="3" customFormat="1" x14ac:dyDescent="0.3"/>
    <row r="19777" s="3" customFormat="1" x14ac:dyDescent="0.3"/>
    <row r="19778" s="3" customFormat="1" x14ac:dyDescent="0.3"/>
    <row r="19779" s="3" customFormat="1" x14ac:dyDescent="0.3"/>
    <row r="19780" s="3" customFormat="1" x14ac:dyDescent="0.3"/>
    <row r="19781" s="3" customFormat="1" x14ac:dyDescent="0.3"/>
    <row r="19782" s="3" customFormat="1" x14ac:dyDescent="0.3"/>
    <row r="19783" s="3" customFormat="1" x14ac:dyDescent="0.3"/>
    <row r="19784" s="3" customFormat="1" x14ac:dyDescent="0.3"/>
    <row r="19785" s="3" customFormat="1" x14ac:dyDescent="0.3"/>
    <row r="19786" s="3" customFormat="1" x14ac:dyDescent="0.3"/>
    <row r="19787" s="3" customFormat="1" x14ac:dyDescent="0.3"/>
    <row r="19788" s="3" customFormat="1" x14ac:dyDescent="0.3"/>
    <row r="19789" s="3" customFormat="1" x14ac:dyDescent="0.3"/>
    <row r="19790" s="3" customFormat="1" x14ac:dyDescent="0.3"/>
    <row r="19791" s="3" customFormat="1" x14ac:dyDescent="0.3"/>
    <row r="19792" s="3" customFormat="1" x14ac:dyDescent="0.3"/>
    <row r="19793" s="3" customFormat="1" x14ac:dyDescent="0.3"/>
    <row r="19794" s="3" customFormat="1" x14ac:dyDescent="0.3"/>
    <row r="19795" s="3" customFormat="1" x14ac:dyDescent="0.3"/>
    <row r="19796" s="3" customFormat="1" x14ac:dyDescent="0.3"/>
    <row r="19797" s="3" customFormat="1" x14ac:dyDescent="0.3"/>
    <row r="19798" s="3" customFormat="1" x14ac:dyDescent="0.3"/>
    <row r="19799" s="3" customFormat="1" x14ac:dyDescent="0.3"/>
    <row r="19800" s="3" customFormat="1" x14ac:dyDescent="0.3"/>
    <row r="19801" s="3" customFormat="1" x14ac:dyDescent="0.3"/>
    <row r="19802" s="3" customFormat="1" x14ac:dyDescent="0.3"/>
    <row r="19803" s="3" customFormat="1" x14ac:dyDescent="0.3"/>
    <row r="19804" s="3" customFormat="1" x14ac:dyDescent="0.3"/>
    <row r="19805" s="3" customFormat="1" x14ac:dyDescent="0.3"/>
    <row r="19806" s="3" customFormat="1" x14ac:dyDescent="0.3"/>
    <row r="19807" s="3" customFormat="1" x14ac:dyDescent="0.3"/>
    <row r="19808" s="3" customFormat="1" x14ac:dyDescent="0.3"/>
    <row r="19809" s="3" customFormat="1" x14ac:dyDescent="0.3"/>
    <row r="19810" s="3" customFormat="1" x14ac:dyDescent="0.3"/>
    <row r="19811" s="3" customFormat="1" x14ac:dyDescent="0.3"/>
    <row r="19812" s="3" customFormat="1" x14ac:dyDescent="0.3"/>
    <row r="19813" s="3" customFormat="1" x14ac:dyDescent="0.3"/>
    <row r="19814" s="3" customFormat="1" x14ac:dyDescent="0.3"/>
    <row r="19815" s="3" customFormat="1" x14ac:dyDescent="0.3"/>
    <row r="19816" s="3" customFormat="1" x14ac:dyDescent="0.3"/>
    <row r="19817" s="3" customFormat="1" x14ac:dyDescent="0.3"/>
    <row r="19818" s="3" customFormat="1" x14ac:dyDescent="0.3"/>
    <row r="19819" s="3" customFormat="1" x14ac:dyDescent="0.3"/>
    <row r="19820" s="3" customFormat="1" x14ac:dyDescent="0.3"/>
    <row r="19821" s="3" customFormat="1" x14ac:dyDescent="0.3"/>
    <row r="19822" s="3" customFormat="1" x14ac:dyDescent="0.3"/>
    <row r="19823" s="3" customFormat="1" x14ac:dyDescent="0.3"/>
    <row r="19824" s="3" customFormat="1" x14ac:dyDescent="0.3"/>
    <row r="19825" s="3" customFormat="1" x14ac:dyDescent="0.3"/>
    <row r="19826" s="3" customFormat="1" x14ac:dyDescent="0.3"/>
    <row r="19827" s="3" customFormat="1" x14ac:dyDescent="0.3"/>
    <row r="19828" s="3" customFormat="1" x14ac:dyDescent="0.3"/>
    <row r="19829" s="3" customFormat="1" x14ac:dyDescent="0.3"/>
    <row r="19830" s="3" customFormat="1" x14ac:dyDescent="0.3"/>
    <row r="19831" s="3" customFormat="1" x14ac:dyDescent="0.3"/>
    <row r="19832" s="3" customFormat="1" x14ac:dyDescent="0.3"/>
    <row r="19833" s="3" customFormat="1" x14ac:dyDescent="0.3"/>
    <row r="19834" s="3" customFormat="1" x14ac:dyDescent="0.3"/>
    <row r="19835" s="3" customFormat="1" x14ac:dyDescent="0.3"/>
    <row r="19836" s="3" customFormat="1" x14ac:dyDescent="0.3"/>
    <row r="19837" s="3" customFormat="1" x14ac:dyDescent="0.3"/>
    <row r="19838" s="3" customFormat="1" x14ac:dyDescent="0.3"/>
    <row r="19839" s="3" customFormat="1" x14ac:dyDescent="0.3"/>
    <row r="19840" s="3" customFormat="1" x14ac:dyDescent="0.3"/>
    <row r="19841" s="3" customFormat="1" x14ac:dyDescent="0.3"/>
    <row r="19842" s="3" customFormat="1" x14ac:dyDescent="0.3"/>
    <row r="19843" s="3" customFormat="1" x14ac:dyDescent="0.3"/>
    <row r="19844" s="3" customFormat="1" x14ac:dyDescent="0.3"/>
    <row r="19845" s="3" customFormat="1" x14ac:dyDescent="0.3"/>
    <row r="19846" s="3" customFormat="1" x14ac:dyDescent="0.3"/>
    <row r="19847" s="3" customFormat="1" x14ac:dyDescent="0.3"/>
    <row r="19848" s="3" customFormat="1" x14ac:dyDescent="0.3"/>
    <row r="19849" s="3" customFormat="1" x14ac:dyDescent="0.3"/>
    <row r="19850" s="3" customFormat="1" x14ac:dyDescent="0.3"/>
    <row r="19851" s="3" customFormat="1" x14ac:dyDescent="0.3"/>
    <row r="19852" s="3" customFormat="1" x14ac:dyDescent="0.3"/>
    <row r="19853" s="3" customFormat="1" x14ac:dyDescent="0.3"/>
    <row r="19854" s="3" customFormat="1" x14ac:dyDescent="0.3"/>
    <row r="19855" s="3" customFormat="1" x14ac:dyDescent="0.3"/>
    <row r="19856" s="3" customFormat="1" x14ac:dyDescent="0.3"/>
    <row r="19857" s="3" customFormat="1" x14ac:dyDescent="0.3"/>
    <row r="19858" s="3" customFormat="1" x14ac:dyDescent="0.3"/>
    <row r="19859" s="3" customFormat="1" x14ac:dyDescent="0.3"/>
    <row r="19860" s="3" customFormat="1" x14ac:dyDescent="0.3"/>
    <row r="19861" s="3" customFormat="1" x14ac:dyDescent="0.3"/>
    <row r="19862" s="3" customFormat="1" x14ac:dyDescent="0.3"/>
    <row r="19863" s="3" customFormat="1" x14ac:dyDescent="0.3"/>
    <row r="19864" s="3" customFormat="1" x14ac:dyDescent="0.3"/>
    <row r="19865" s="3" customFormat="1" x14ac:dyDescent="0.3"/>
    <row r="19866" s="3" customFormat="1" x14ac:dyDescent="0.3"/>
    <row r="19867" s="3" customFormat="1" x14ac:dyDescent="0.3"/>
    <row r="19868" s="3" customFormat="1" x14ac:dyDescent="0.3"/>
    <row r="19869" s="3" customFormat="1" x14ac:dyDescent="0.3"/>
    <row r="19870" s="3" customFormat="1" x14ac:dyDescent="0.3"/>
    <row r="19871" s="3" customFormat="1" x14ac:dyDescent="0.3"/>
    <row r="19872" s="3" customFormat="1" x14ac:dyDescent="0.3"/>
    <row r="19873" s="3" customFormat="1" x14ac:dyDescent="0.3"/>
    <row r="19874" s="3" customFormat="1" x14ac:dyDescent="0.3"/>
    <row r="19875" s="3" customFormat="1" x14ac:dyDescent="0.3"/>
    <row r="19876" s="3" customFormat="1" x14ac:dyDescent="0.3"/>
    <row r="19877" s="3" customFormat="1" x14ac:dyDescent="0.3"/>
    <row r="19878" s="3" customFormat="1" x14ac:dyDescent="0.3"/>
    <row r="19879" s="3" customFormat="1" x14ac:dyDescent="0.3"/>
    <row r="19880" s="3" customFormat="1" x14ac:dyDescent="0.3"/>
    <row r="19881" s="3" customFormat="1" x14ac:dyDescent="0.3"/>
    <row r="19882" s="3" customFormat="1" x14ac:dyDescent="0.3"/>
    <row r="19883" s="3" customFormat="1" x14ac:dyDescent="0.3"/>
    <row r="19884" s="3" customFormat="1" x14ac:dyDescent="0.3"/>
    <row r="19885" s="3" customFormat="1" x14ac:dyDescent="0.3"/>
    <row r="19886" s="3" customFormat="1" x14ac:dyDescent="0.3"/>
    <row r="19887" s="3" customFormat="1" x14ac:dyDescent="0.3"/>
    <row r="19888" s="3" customFormat="1" x14ac:dyDescent="0.3"/>
    <row r="19889" s="3" customFormat="1" x14ac:dyDescent="0.3"/>
    <row r="19890" s="3" customFormat="1" x14ac:dyDescent="0.3"/>
    <row r="19891" s="3" customFormat="1" x14ac:dyDescent="0.3"/>
    <row r="19892" s="3" customFormat="1" x14ac:dyDescent="0.3"/>
    <row r="19893" s="3" customFormat="1" x14ac:dyDescent="0.3"/>
    <row r="19894" s="3" customFormat="1" x14ac:dyDescent="0.3"/>
    <row r="19895" s="3" customFormat="1" x14ac:dyDescent="0.3"/>
    <row r="19896" s="3" customFormat="1" x14ac:dyDescent="0.3"/>
    <row r="19897" s="3" customFormat="1" x14ac:dyDescent="0.3"/>
    <row r="19898" s="3" customFormat="1" x14ac:dyDescent="0.3"/>
    <row r="19899" s="3" customFormat="1" x14ac:dyDescent="0.3"/>
    <row r="19900" s="3" customFormat="1" x14ac:dyDescent="0.3"/>
    <row r="19901" s="3" customFormat="1" x14ac:dyDescent="0.3"/>
    <row r="19902" s="3" customFormat="1" x14ac:dyDescent="0.3"/>
    <row r="19903" s="3" customFormat="1" x14ac:dyDescent="0.3"/>
    <row r="19904" s="3" customFormat="1" x14ac:dyDescent="0.3"/>
    <row r="19905" s="3" customFormat="1" x14ac:dyDescent="0.3"/>
    <row r="19906" s="3" customFormat="1" x14ac:dyDescent="0.3"/>
    <row r="19907" s="3" customFormat="1" x14ac:dyDescent="0.3"/>
    <row r="19908" s="3" customFormat="1" x14ac:dyDescent="0.3"/>
    <row r="19909" s="3" customFormat="1" x14ac:dyDescent="0.3"/>
    <row r="19910" s="3" customFormat="1" x14ac:dyDescent="0.3"/>
    <row r="19911" s="3" customFormat="1" x14ac:dyDescent="0.3"/>
    <row r="19912" s="3" customFormat="1" x14ac:dyDescent="0.3"/>
    <row r="19913" s="3" customFormat="1" x14ac:dyDescent="0.3"/>
    <row r="19914" s="3" customFormat="1" x14ac:dyDescent="0.3"/>
    <row r="19915" s="3" customFormat="1" x14ac:dyDescent="0.3"/>
    <row r="19916" s="3" customFormat="1" x14ac:dyDescent="0.3"/>
    <row r="19917" s="3" customFormat="1" x14ac:dyDescent="0.3"/>
    <row r="19918" s="3" customFormat="1" x14ac:dyDescent="0.3"/>
    <row r="19919" s="3" customFormat="1" x14ac:dyDescent="0.3"/>
    <row r="19920" s="3" customFormat="1" x14ac:dyDescent="0.3"/>
    <row r="19921" s="3" customFormat="1" x14ac:dyDescent="0.3"/>
    <row r="19922" s="3" customFormat="1" x14ac:dyDescent="0.3"/>
    <row r="19923" s="3" customFormat="1" x14ac:dyDescent="0.3"/>
    <row r="19924" s="3" customFormat="1" x14ac:dyDescent="0.3"/>
    <row r="19925" s="3" customFormat="1" x14ac:dyDescent="0.3"/>
    <row r="19926" s="3" customFormat="1" x14ac:dyDescent="0.3"/>
    <row r="19927" s="3" customFormat="1" x14ac:dyDescent="0.3"/>
    <row r="19928" s="3" customFormat="1" x14ac:dyDescent="0.3"/>
    <row r="19929" s="3" customFormat="1" x14ac:dyDescent="0.3"/>
    <row r="19930" s="3" customFormat="1" x14ac:dyDescent="0.3"/>
    <row r="19931" s="3" customFormat="1" x14ac:dyDescent="0.3"/>
    <row r="19932" s="3" customFormat="1" x14ac:dyDescent="0.3"/>
    <row r="19933" s="3" customFormat="1" x14ac:dyDescent="0.3"/>
    <row r="19934" s="3" customFormat="1" x14ac:dyDescent="0.3"/>
    <row r="19935" s="3" customFormat="1" x14ac:dyDescent="0.3"/>
    <row r="19936" s="3" customFormat="1" x14ac:dyDescent="0.3"/>
    <row r="19937" s="3" customFormat="1" x14ac:dyDescent="0.3"/>
    <row r="19938" s="3" customFormat="1" x14ac:dyDescent="0.3"/>
    <row r="19939" s="3" customFormat="1" x14ac:dyDescent="0.3"/>
    <row r="19940" s="3" customFormat="1" x14ac:dyDescent="0.3"/>
    <row r="19941" s="3" customFormat="1" x14ac:dyDescent="0.3"/>
    <row r="19942" s="3" customFormat="1" x14ac:dyDescent="0.3"/>
    <row r="19943" s="3" customFormat="1" x14ac:dyDescent="0.3"/>
    <row r="19944" s="3" customFormat="1" x14ac:dyDescent="0.3"/>
    <row r="19945" s="3" customFormat="1" x14ac:dyDescent="0.3"/>
    <row r="19946" s="3" customFormat="1" x14ac:dyDescent="0.3"/>
    <row r="19947" s="3" customFormat="1" x14ac:dyDescent="0.3"/>
    <row r="19948" s="3" customFormat="1" x14ac:dyDescent="0.3"/>
    <row r="19949" s="3" customFormat="1" x14ac:dyDescent="0.3"/>
    <row r="19950" s="3" customFormat="1" x14ac:dyDescent="0.3"/>
    <row r="19951" s="3" customFormat="1" x14ac:dyDescent="0.3"/>
    <row r="19952" s="3" customFormat="1" x14ac:dyDescent="0.3"/>
    <row r="19953" s="3" customFormat="1" x14ac:dyDescent="0.3"/>
    <row r="19954" s="3" customFormat="1" x14ac:dyDescent="0.3"/>
    <row r="19955" s="3" customFormat="1" x14ac:dyDescent="0.3"/>
    <row r="19956" s="3" customFormat="1" x14ac:dyDescent="0.3"/>
    <row r="19957" s="3" customFormat="1" x14ac:dyDescent="0.3"/>
    <row r="19958" s="3" customFormat="1" x14ac:dyDescent="0.3"/>
    <row r="19959" s="3" customFormat="1" x14ac:dyDescent="0.3"/>
    <row r="19960" s="3" customFormat="1" x14ac:dyDescent="0.3"/>
    <row r="19961" s="3" customFormat="1" x14ac:dyDescent="0.3"/>
    <row r="19962" s="3" customFormat="1" x14ac:dyDescent="0.3"/>
    <row r="19963" s="3" customFormat="1" x14ac:dyDescent="0.3"/>
    <row r="19964" s="3" customFormat="1" x14ac:dyDescent="0.3"/>
    <row r="19965" s="3" customFormat="1" x14ac:dyDescent="0.3"/>
    <row r="19966" s="3" customFormat="1" x14ac:dyDescent="0.3"/>
    <row r="19967" s="3" customFormat="1" x14ac:dyDescent="0.3"/>
    <row r="19968" s="3" customFormat="1" x14ac:dyDescent="0.3"/>
    <row r="19969" s="3" customFormat="1" x14ac:dyDescent="0.3"/>
    <row r="19970" s="3" customFormat="1" x14ac:dyDescent="0.3"/>
    <row r="19971" s="3" customFormat="1" x14ac:dyDescent="0.3"/>
    <row r="19972" s="3" customFormat="1" x14ac:dyDescent="0.3"/>
    <row r="19973" s="3" customFormat="1" x14ac:dyDescent="0.3"/>
    <row r="19974" s="3" customFormat="1" x14ac:dyDescent="0.3"/>
    <row r="19975" s="3" customFormat="1" x14ac:dyDescent="0.3"/>
    <row r="19976" s="3" customFormat="1" x14ac:dyDescent="0.3"/>
    <row r="19977" s="3" customFormat="1" x14ac:dyDescent="0.3"/>
    <row r="19978" s="3" customFormat="1" x14ac:dyDescent="0.3"/>
    <row r="19979" s="3" customFormat="1" x14ac:dyDescent="0.3"/>
    <row r="19980" s="3" customFormat="1" x14ac:dyDescent="0.3"/>
    <row r="19981" s="3" customFormat="1" x14ac:dyDescent="0.3"/>
    <row r="19982" s="3" customFormat="1" x14ac:dyDescent="0.3"/>
    <row r="19983" s="3" customFormat="1" x14ac:dyDescent="0.3"/>
    <row r="19984" s="3" customFormat="1" x14ac:dyDescent="0.3"/>
    <row r="19985" s="3" customFormat="1" x14ac:dyDescent="0.3"/>
    <row r="19986" s="3" customFormat="1" x14ac:dyDescent="0.3"/>
    <row r="19987" s="3" customFormat="1" x14ac:dyDescent="0.3"/>
    <row r="19988" s="3" customFormat="1" x14ac:dyDescent="0.3"/>
    <row r="19989" s="3" customFormat="1" x14ac:dyDescent="0.3"/>
    <row r="19990" s="3" customFormat="1" x14ac:dyDescent="0.3"/>
    <row r="19991" s="3" customFormat="1" x14ac:dyDescent="0.3"/>
    <row r="19992" s="3" customFormat="1" x14ac:dyDescent="0.3"/>
    <row r="19993" s="3" customFormat="1" x14ac:dyDescent="0.3"/>
    <row r="19994" s="3" customFormat="1" x14ac:dyDescent="0.3"/>
    <row r="19995" s="3" customFormat="1" x14ac:dyDescent="0.3"/>
    <row r="19996" s="3" customFormat="1" x14ac:dyDescent="0.3"/>
    <row r="19997" s="3" customFormat="1" x14ac:dyDescent="0.3"/>
    <row r="19998" s="3" customFormat="1" x14ac:dyDescent="0.3"/>
    <row r="19999" s="3" customFormat="1" x14ac:dyDescent="0.3"/>
    <row r="20000" s="3" customFormat="1" x14ac:dyDescent="0.3"/>
    <row r="20001" s="3" customFormat="1" x14ac:dyDescent="0.3"/>
    <row r="20002" s="3" customFormat="1" x14ac:dyDescent="0.3"/>
    <row r="20003" s="3" customFormat="1" x14ac:dyDescent="0.3"/>
    <row r="20004" s="3" customFormat="1" x14ac:dyDescent="0.3"/>
    <row r="20005" s="3" customFormat="1" x14ac:dyDescent="0.3"/>
    <row r="20006" s="3" customFormat="1" x14ac:dyDescent="0.3"/>
    <row r="20007" s="3" customFormat="1" x14ac:dyDescent="0.3"/>
    <row r="20008" s="3" customFormat="1" x14ac:dyDescent="0.3"/>
    <row r="20009" s="3" customFormat="1" x14ac:dyDescent="0.3"/>
    <row r="20010" s="3" customFormat="1" x14ac:dyDescent="0.3"/>
    <row r="20011" s="3" customFormat="1" x14ac:dyDescent="0.3"/>
    <row r="20012" s="3" customFormat="1" x14ac:dyDescent="0.3"/>
    <row r="20013" s="3" customFormat="1" x14ac:dyDescent="0.3"/>
    <row r="20014" s="3" customFormat="1" x14ac:dyDescent="0.3"/>
    <row r="20015" s="3" customFormat="1" x14ac:dyDescent="0.3"/>
    <row r="20016" s="3" customFormat="1" x14ac:dyDescent="0.3"/>
    <row r="20017" s="3" customFormat="1" x14ac:dyDescent="0.3"/>
    <row r="20018" s="3" customFormat="1" x14ac:dyDescent="0.3"/>
    <row r="20019" s="3" customFormat="1" x14ac:dyDescent="0.3"/>
    <row r="20020" s="3" customFormat="1" x14ac:dyDescent="0.3"/>
    <row r="20021" s="3" customFormat="1" x14ac:dyDescent="0.3"/>
    <row r="20022" s="3" customFormat="1" x14ac:dyDescent="0.3"/>
    <row r="20023" s="3" customFormat="1" x14ac:dyDescent="0.3"/>
    <row r="20024" s="3" customFormat="1" x14ac:dyDescent="0.3"/>
    <row r="20025" s="3" customFormat="1" x14ac:dyDescent="0.3"/>
    <row r="20026" s="3" customFormat="1" x14ac:dyDescent="0.3"/>
    <row r="20027" s="3" customFormat="1" x14ac:dyDescent="0.3"/>
    <row r="20028" s="3" customFormat="1" x14ac:dyDescent="0.3"/>
    <row r="20029" s="3" customFormat="1" x14ac:dyDescent="0.3"/>
    <row r="20030" s="3" customFormat="1" x14ac:dyDescent="0.3"/>
    <row r="20031" s="3" customFormat="1" x14ac:dyDescent="0.3"/>
    <row r="20032" s="3" customFormat="1" x14ac:dyDescent="0.3"/>
    <row r="20033" s="3" customFormat="1" x14ac:dyDescent="0.3"/>
    <row r="20034" s="3" customFormat="1" x14ac:dyDescent="0.3"/>
    <row r="20035" s="3" customFormat="1" x14ac:dyDescent="0.3"/>
    <row r="20036" s="3" customFormat="1" x14ac:dyDescent="0.3"/>
    <row r="20037" s="3" customFormat="1" x14ac:dyDescent="0.3"/>
    <row r="20038" s="3" customFormat="1" x14ac:dyDescent="0.3"/>
    <row r="20039" s="3" customFormat="1" x14ac:dyDescent="0.3"/>
    <row r="20040" s="3" customFormat="1" x14ac:dyDescent="0.3"/>
    <row r="20041" s="3" customFormat="1" x14ac:dyDescent="0.3"/>
    <row r="20042" s="3" customFormat="1" x14ac:dyDescent="0.3"/>
    <row r="20043" s="3" customFormat="1" x14ac:dyDescent="0.3"/>
    <row r="20044" s="3" customFormat="1" x14ac:dyDescent="0.3"/>
    <row r="20045" s="3" customFormat="1" x14ac:dyDescent="0.3"/>
    <row r="20046" s="3" customFormat="1" x14ac:dyDescent="0.3"/>
    <row r="20047" s="3" customFormat="1" x14ac:dyDescent="0.3"/>
    <row r="20048" s="3" customFormat="1" x14ac:dyDescent="0.3"/>
    <row r="20049" s="3" customFormat="1" x14ac:dyDescent="0.3"/>
    <row r="20050" s="3" customFormat="1" x14ac:dyDescent="0.3"/>
    <row r="20051" s="3" customFormat="1" x14ac:dyDescent="0.3"/>
    <row r="20052" s="3" customFormat="1" x14ac:dyDescent="0.3"/>
    <row r="20053" s="3" customFormat="1" x14ac:dyDescent="0.3"/>
    <row r="20054" s="3" customFormat="1" x14ac:dyDescent="0.3"/>
    <row r="20055" s="3" customFormat="1" x14ac:dyDescent="0.3"/>
    <row r="20056" s="3" customFormat="1" x14ac:dyDescent="0.3"/>
    <row r="20057" s="3" customFormat="1" x14ac:dyDescent="0.3"/>
    <row r="20058" s="3" customFormat="1" x14ac:dyDescent="0.3"/>
    <row r="20059" s="3" customFormat="1" x14ac:dyDescent="0.3"/>
    <row r="20060" s="3" customFormat="1" x14ac:dyDescent="0.3"/>
    <row r="20061" s="3" customFormat="1" x14ac:dyDescent="0.3"/>
    <row r="20062" s="3" customFormat="1" x14ac:dyDescent="0.3"/>
    <row r="20063" s="3" customFormat="1" x14ac:dyDescent="0.3"/>
    <row r="20064" s="3" customFormat="1" x14ac:dyDescent="0.3"/>
    <row r="20065" s="3" customFormat="1" x14ac:dyDescent="0.3"/>
    <row r="20066" s="3" customFormat="1" x14ac:dyDescent="0.3"/>
    <row r="20067" s="3" customFormat="1" x14ac:dyDescent="0.3"/>
    <row r="20068" s="3" customFormat="1" x14ac:dyDescent="0.3"/>
    <row r="20069" s="3" customFormat="1" x14ac:dyDescent="0.3"/>
    <row r="20070" s="3" customFormat="1" x14ac:dyDescent="0.3"/>
    <row r="20071" s="3" customFormat="1" x14ac:dyDescent="0.3"/>
    <row r="20072" s="3" customFormat="1" x14ac:dyDescent="0.3"/>
    <row r="20073" s="3" customFormat="1" x14ac:dyDescent="0.3"/>
    <row r="20074" s="3" customFormat="1" x14ac:dyDescent="0.3"/>
    <row r="20075" s="3" customFormat="1" x14ac:dyDescent="0.3"/>
    <row r="20076" s="3" customFormat="1" x14ac:dyDescent="0.3"/>
    <row r="20077" s="3" customFormat="1" x14ac:dyDescent="0.3"/>
    <row r="20078" s="3" customFormat="1" x14ac:dyDescent="0.3"/>
    <row r="20079" s="3" customFormat="1" x14ac:dyDescent="0.3"/>
    <row r="20080" s="3" customFormat="1" x14ac:dyDescent="0.3"/>
    <row r="20081" s="3" customFormat="1" x14ac:dyDescent="0.3"/>
    <row r="20082" s="3" customFormat="1" x14ac:dyDescent="0.3"/>
    <row r="20083" s="3" customFormat="1" x14ac:dyDescent="0.3"/>
    <row r="20084" s="3" customFormat="1" x14ac:dyDescent="0.3"/>
    <row r="20085" s="3" customFormat="1" x14ac:dyDescent="0.3"/>
    <row r="20086" s="3" customFormat="1" x14ac:dyDescent="0.3"/>
    <row r="20087" s="3" customFormat="1" x14ac:dyDescent="0.3"/>
    <row r="20088" s="3" customFormat="1" x14ac:dyDescent="0.3"/>
    <row r="20089" s="3" customFormat="1" x14ac:dyDescent="0.3"/>
    <row r="20090" s="3" customFormat="1" x14ac:dyDescent="0.3"/>
    <row r="20091" s="3" customFormat="1" x14ac:dyDescent="0.3"/>
    <row r="20092" s="3" customFormat="1" x14ac:dyDescent="0.3"/>
    <row r="20093" s="3" customFormat="1" x14ac:dyDescent="0.3"/>
    <row r="20094" s="3" customFormat="1" x14ac:dyDescent="0.3"/>
    <row r="20095" s="3" customFormat="1" x14ac:dyDescent="0.3"/>
    <row r="20096" s="3" customFormat="1" x14ac:dyDescent="0.3"/>
    <row r="20097" s="3" customFormat="1" x14ac:dyDescent="0.3"/>
    <row r="20098" s="3" customFormat="1" x14ac:dyDescent="0.3"/>
    <row r="20099" s="3" customFormat="1" x14ac:dyDescent="0.3"/>
    <row r="20100" s="3" customFormat="1" x14ac:dyDescent="0.3"/>
    <row r="20101" s="3" customFormat="1" x14ac:dyDescent="0.3"/>
    <row r="20102" s="3" customFormat="1" x14ac:dyDescent="0.3"/>
    <row r="20103" s="3" customFormat="1" x14ac:dyDescent="0.3"/>
    <row r="20104" s="3" customFormat="1" x14ac:dyDescent="0.3"/>
    <row r="20105" s="3" customFormat="1" x14ac:dyDescent="0.3"/>
    <row r="20106" s="3" customFormat="1" x14ac:dyDescent="0.3"/>
    <row r="20107" s="3" customFormat="1" x14ac:dyDescent="0.3"/>
    <row r="20108" s="3" customFormat="1" x14ac:dyDescent="0.3"/>
    <row r="20109" s="3" customFormat="1" x14ac:dyDescent="0.3"/>
    <row r="20110" s="3" customFormat="1" x14ac:dyDescent="0.3"/>
    <row r="20111" s="3" customFormat="1" x14ac:dyDescent="0.3"/>
    <row r="20112" s="3" customFormat="1" x14ac:dyDescent="0.3"/>
    <row r="20113" s="3" customFormat="1" x14ac:dyDescent="0.3"/>
    <row r="20114" s="3" customFormat="1" x14ac:dyDescent="0.3"/>
    <row r="20115" s="3" customFormat="1" x14ac:dyDescent="0.3"/>
    <row r="20116" s="3" customFormat="1" x14ac:dyDescent="0.3"/>
    <row r="20117" s="3" customFormat="1" x14ac:dyDescent="0.3"/>
    <row r="20118" s="3" customFormat="1" x14ac:dyDescent="0.3"/>
    <row r="20119" s="3" customFormat="1" x14ac:dyDescent="0.3"/>
    <row r="20120" s="3" customFormat="1" x14ac:dyDescent="0.3"/>
    <row r="20121" s="3" customFormat="1" x14ac:dyDescent="0.3"/>
    <row r="20122" s="3" customFormat="1" x14ac:dyDescent="0.3"/>
    <row r="20123" s="3" customFormat="1" x14ac:dyDescent="0.3"/>
    <row r="20124" s="3" customFormat="1" x14ac:dyDescent="0.3"/>
    <row r="20125" s="3" customFormat="1" x14ac:dyDescent="0.3"/>
    <row r="20126" s="3" customFormat="1" x14ac:dyDescent="0.3"/>
    <row r="20127" s="3" customFormat="1" x14ac:dyDescent="0.3"/>
    <row r="20128" s="3" customFormat="1" x14ac:dyDescent="0.3"/>
    <row r="20129" s="3" customFormat="1" x14ac:dyDescent="0.3"/>
    <row r="20130" s="3" customFormat="1" x14ac:dyDescent="0.3"/>
    <row r="20131" s="3" customFormat="1" x14ac:dyDescent="0.3"/>
    <row r="20132" s="3" customFormat="1" x14ac:dyDescent="0.3"/>
    <row r="20133" s="3" customFormat="1" x14ac:dyDescent="0.3"/>
    <row r="20134" s="3" customFormat="1" x14ac:dyDescent="0.3"/>
    <row r="20135" s="3" customFormat="1" x14ac:dyDescent="0.3"/>
    <row r="20136" s="3" customFormat="1" x14ac:dyDescent="0.3"/>
    <row r="20137" s="3" customFormat="1" x14ac:dyDescent="0.3"/>
    <row r="20138" s="3" customFormat="1" x14ac:dyDescent="0.3"/>
    <row r="20139" s="3" customFormat="1" x14ac:dyDescent="0.3"/>
    <row r="20140" s="3" customFormat="1" x14ac:dyDescent="0.3"/>
    <row r="20141" s="3" customFormat="1" x14ac:dyDescent="0.3"/>
    <row r="20142" s="3" customFormat="1" x14ac:dyDescent="0.3"/>
    <row r="20143" s="3" customFormat="1" x14ac:dyDescent="0.3"/>
    <row r="20144" s="3" customFormat="1" x14ac:dyDescent="0.3"/>
    <row r="20145" s="3" customFormat="1" x14ac:dyDescent="0.3"/>
    <row r="20146" s="3" customFormat="1" x14ac:dyDescent="0.3"/>
    <row r="20147" s="3" customFormat="1" x14ac:dyDescent="0.3"/>
    <row r="20148" s="3" customFormat="1" x14ac:dyDescent="0.3"/>
    <row r="20149" s="3" customFormat="1" x14ac:dyDescent="0.3"/>
    <row r="20150" s="3" customFormat="1" x14ac:dyDescent="0.3"/>
    <row r="20151" s="3" customFormat="1" x14ac:dyDescent="0.3"/>
    <row r="20152" s="3" customFormat="1" x14ac:dyDescent="0.3"/>
    <row r="20153" s="3" customFormat="1" x14ac:dyDescent="0.3"/>
    <row r="20154" s="3" customFormat="1" x14ac:dyDescent="0.3"/>
    <row r="20155" s="3" customFormat="1" x14ac:dyDescent="0.3"/>
    <row r="20156" s="3" customFormat="1" x14ac:dyDescent="0.3"/>
    <row r="20157" s="3" customFormat="1" x14ac:dyDescent="0.3"/>
    <row r="20158" s="3" customFormat="1" x14ac:dyDescent="0.3"/>
    <row r="20159" s="3" customFormat="1" x14ac:dyDescent="0.3"/>
    <row r="20160" s="3" customFormat="1" x14ac:dyDescent="0.3"/>
    <row r="20161" s="3" customFormat="1" x14ac:dyDescent="0.3"/>
    <row r="20162" s="3" customFormat="1" x14ac:dyDescent="0.3"/>
    <row r="20163" s="3" customFormat="1" x14ac:dyDescent="0.3"/>
    <row r="20164" s="3" customFormat="1" x14ac:dyDescent="0.3"/>
    <row r="20165" s="3" customFormat="1" x14ac:dyDescent="0.3"/>
    <row r="20166" s="3" customFormat="1" x14ac:dyDescent="0.3"/>
    <row r="20167" s="3" customFormat="1" x14ac:dyDescent="0.3"/>
    <row r="20168" s="3" customFormat="1" x14ac:dyDescent="0.3"/>
    <row r="20169" s="3" customFormat="1" x14ac:dyDescent="0.3"/>
    <row r="20170" s="3" customFormat="1" x14ac:dyDescent="0.3"/>
    <row r="20171" s="3" customFormat="1" x14ac:dyDescent="0.3"/>
    <row r="20172" s="3" customFormat="1" x14ac:dyDescent="0.3"/>
    <row r="20173" s="3" customFormat="1" x14ac:dyDescent="0.3"/>
    <row r="20174" s="3" customFormat="1" x14ac:dyDescent="0.3"/>
    <row r="20175" s="3" customFormat="1" x14ac:dyDescent="0.3"/>
    <row r="20176" s="3" customFormat="1" x14ac:dyDescent="0.3"/>
    <row r="20177" s="3" customFormat="1" x14ac:dyDescent="0.3"/>
    <row r="20178" s="3" customFormat="1" x14ac:dyDescent="0.3"/>
    <row r="20179" s="3" customFormat="1" x14ac:dyDescent="0.3"/>
    <row r="20180" s="3" customFormat="1" x14ac:dyDescent="0.3"/>
    <row r="20181" s="3" customFormat="1" x14ac:dyDescent="0.3"/>
    <row r="20182" s="3" customFormat="1" x14ac:dyDescent="0.3"/>
    <row r="20183" s="3" customFormat="1" x14ac:dyDescent="0.3"/>
    <row r="20184" s="3" customFormat="1" x14ac:dyDescent="0.3"/>
    <row r="20185" s="3" customFormat="1" x14ac:dyDescent="0.3"/>
    <row r="20186" s="3" customFormat="1" x14ac:dyDescent="0.3"/>
    <row r="20187" s="3" customFormat="1" x14ac:dyDescent="0.3"/>
    <row r="20188" s="3" customFormat="1" x14ac:dyDescent="0.3"/>
    <row r="20189" s="3" customFormat="1" x14ac:dyDescent="0.3"/>
    <row r="20190" s="3" customFormat="1" x14ac:dyDescent="0.3"/>
    <row r="20191" s="3" customFormat="1" x14ac:dyDescent="0.3"/>
    <row r="20192" s="3" customFormat="1" x14ac:dyDescent="0.3"/>
    <row r="20193" s="3" customFormat="1" x14ac:dyDescent="0.3"/>
    <row r="20194" s="3" customFormat="1" x14ac:dyDescent="0.3"/>
    <row r="20195" s="3" customFormat="1" x14ac:dyDescent="0.3"/>
    <row r="20196" s="3" customFormat="1" x14ac:dyDescent="0.3"/>
    <row r="20197" s="3" customFormat="1" x14ac:dyDescent="0.3"/>
    <row r="20198" s="3" customFormat="1" x14ac:dyDescent="0.3"/>
    <row r="20199" s="3" customFormat="1" x14ac:dyDescent="0.3"/>
    <row r="20200" s="3" customFormat="1" x14ac:dyDescent="0.3"/>
    <row r="20201" s="3" customFormat="1" x14ac:dyDescent="0.3"/>
    <row r="20202" s="3" customFormat="1" x14ac:dyDescent="0.3"/>
    <row r="20203" s="3" customFormat="1" x14ac:dyDescent="0.3"/>
    <row r="20204" s="3" customFormat="1" x14ac:dyDescent="0.3"/>
    <row r="20205" s="3" customFormat="1" x14ac:dyDescent="0.3"/>
    <row r="20206" s="3" customFormat="1" x14ac:dyDescent="0.3"/>
    <row r="20207" s="3" customFormat="1" x14ac:dyDescent="0.3"/>
    <row r="20208" s="3" customFormat="1" x14ac:dyDescent="0.3"/>
    <row r="20209" s="3" customFormat="1" x14ac:dyDescent="0.3"/>
    <row r="20210" s="3" customFormat="1" x14ac:dyDescent="0.3"/>
    <row r="20211" s="3" customFormat="1" x14ac:dyDescent="0.3"/>
    <row r="20212" s="3" customFormat="1" x14ac:dyDescent="0.3"/>
    <row r="20213" s="3" customFormat="1" x14ac:dyDescent="0.3"/>
    <row r="20214" s="3" customFormat="1" x14ac:dyDescent="0.3"/>
    <row r="20215" s="3" customFormat="1" x14ac:dyDescent="0.3"/>
    <row r="20216" s="3" customFormat="1" x14ac:dyDescent="0.3"/>
    <row r="20217" s="3" customFormat="1" x14ac:dyDescent="0.3"/>
    <row r="20218" s="3" customFormat="1" x14ac:dyDescent="0.3"/>
    <row r="20219" s="3" customFormat="1" x14ac:dyDescent="0.3"/>
    <row r="20220" s="3" customFormat="1" x14ac:dyDescent="0.3"/>
    <row r="20221" s="3" customFormat="1" x14ac:dyDescent="0.3"/>
    <row r="20222" s="3" customFormat="1" x14ac:dyDescent="0.3"/>
    <row r="20223" s="3" customFormat="1" x14ac:dyDescent="0.3"/>
    <row r="20224" s="3" customFormat="1" x14ac:dyDescent="0.3"/>
    <row r="20225" s="3" customFormat="1" x14ac:dyDescent="0.3"/>
    <row r="20226" s="3" customFormat="1" x14ac:dyDescent="0.3"/>
    <row r="20227" s="3" customFormat="1" x14ac:dyDescent="0.3"/>
    <row r="20228" s="3" customFormat="1" x14ac:dyDescent="0.3"/>
    <row r="20229" s="3" customFormat="1" x14ac:dyDescent="0.3"/>
    <row r="20230" s="3" customFormat="1" x14ac:dyDescent="0.3"/>
    <row r="20231" s="3" customFormat="1" x14ac:dyDescent="0.3"/>
    <row r="20232" s="3" customFormat="1" x14ac:dyDescent="0.3"/>
    <row r="20233" s="3" customFormat="1" x14ac:dyDescent="0.3"/>
    <row r="20234" s="3" customFormat="1" x14ac:dyDescent="0.3"/>
    <row r="20235" s="3" customFormat="1" x14ac:dyDescent="0.3"/>
    <row r="20236" s="3" customFormat="1" x14ac:dyDescent="0.3"/>
    <row r="20237" s="3" customFormat="1" x14ac:dyDescent="0.3"/>
    <row r="20238" s="3" customFormat="1" x14ac:dyDescent="0.3"/>
    <row r="20239" s="3" customFormat="1" x14ac:dyDescent="0.3"/>
    <row r="20240" s="3" customFormat="1" x14ac:dyDescent="0.3"/>
    <row r="20241" s="3" customFormat="1" x14ac:dyDescent="0.3"/>
    <row r="20242" s="3" customFormat="1" x14ac:dyDescent="0.3"/>
    <row r="20243" s="3" customFormat="1" x14ac:dyDescent="0.3"/>
    <row r="20244" s="3" customFormat="1" x14ac:dyDescent="0.3"/>
    <row r="20245" s="3" customFormat="1" x14ac:dyDescent="0.3"/>
    <row r="20246" s="3" customFormat="1" x14ac:dyDescent="0.3"/>
    <row r="20247" s="3" customFormat="1" x14ac:dyDescent="0.3"/>
    <row r="20248" s="3" customFormat="1" x14ac:dyDescent="0.3"/>
    <row r="20249" s="3" customFormat="1" x14ac:dyDescent="0.3"/>
    <row r="20250" s="3" customFormat="1" x14ac:dyDescent="0.3"/>
    <row r="20251" s="3" customFormat="1" x14ac:dyDescent="0.3"/>
    <row r="20252" s="3" customFormat="1" x14ac:dyDescent="0.3"/>
    <row r="20253" s="3" customFormat="1" x14ac:dyDescent="0.3"/>
    <row r="20254" s="3" customFormat="1" x14ac:dyDescent="0.3"/>
    <row r="20255" s="3" customFormat="1" x14ac:dyDescent="0.3"/>
    <row r="20256" s="3" customFormat="1" x14ac:dyDescent="0.3"/>
    <row r="20257" s="3" customFormat="1" x14ac:dyDescent="0.3"/>
    <row r="20258" s="3" customFormat="1" x14ac:dyDescent="0.3"/>
    <row r="20259" s="3" customFormat="1" x14ac:dyDescent="0.3"/>
    <row r="20260" s="3" customFormat="1" x14ac:dyDescent="0.3"/>
    <row r="20261" s="3" customFormat="1" x14ac:dyDescent="0.3"/>
    <row r="20262" s="3" customFormat="1" x14ac:dyDescent="0.3"/>
    <row r="20263" s="3" customFormat="1" x14ac:dyDescent="0.3"/>
    <row r="20264" s="3" customFormat="1" x14ac:dyDescent="0.3"/>
    <row r="20265" s="3" customFormat="1" x14ac:dyDescent="0.3"/>
    <row r="20266" s="3" customFormat="1" x14ac:dyDescent="0.3"/>
    <row r="20267" s="3" customFormat="1" x14ac:dyDescent="0.3"/>
    <row r="20268" s="3" customFormat="1" x14ac:dyDescent="0.3"/>
    <row r="20269" s="3" customFormat="1" x14ac:dyDescent="0.3"/>
    <row r="20270" s="3" customFormat="1" x14ac:dyDescent="0.3"/>
    <row r="20271" s="3" customFormat="1" x14ac:dyDescent="0.3"/>
    <row r="20272" s="3" customFormat="1" x14ac:dyDescent="0.3"/>
    <row r="20273" s="3" customFormat="1" x14ac:dyDescent="0.3"/>
    <row r="20274" s="3" customFormat="1" x14ac:dyDescent="0.3"/>
    <row r="20275" s="3" customFormat="1" x14ac:dyDescent="0.3"/>
    <row r="20276" s="3" customFormat="1" x14ac:dyDescent="0.3"/>
    <row r="20277" s="3" customFormat="1" x14ac:dyDescent="0.3"/>
    <row r="20278" s="3" customFormat="1" x14ac:dyDescent="0.3"/>
    <row r="20279" s="3" customFormat="1" x14ac:dyDescent="0.3"/>
    <row r="20280" s="3" customFormat="1" x14ac:dyDescent="0.3"/>
    <row r="20281" s="3" customFormat="1" x14ac:dyDescent="0.3"/>
    <row r="20282" s="3" customFormat="1" x14ac:dyDescent="0.3"/>
    <row r="20283" s="3" customFormat="1" x14ac:dyDescent="0.3"/>
    <row r="20284" s="3" customFormat="1" x14ac:dyDescent="0.3"/>
    <row r="20285" s="3" customFormat="1" x14ac:dyDescent="0.3"/>
    <row r="20286" s="3" customFormat="1" x14ac:dyDescent="0.3"/>
    <row r="20287" s="3" customFormat="1" x14ac:dyDescent="0.3"/>
    <row r="20288" s="3" customFormat="1" x14ac:dyDescent="0.3"/>
    <row r="20289" s="3" customFormat="1" x14ac:dyDescent="0.3"/>
    <row r="20290" s="3" customFormat="1" x14ac:dyDescent="0.3"/>
    <row r="20291" s="3" customFormat="1" x14ac:dyDescent="0.3"/>
    <row r="20292" s="3" customFormat="1" x14ac:dyDescent="0.3"/>
    <row r="20293" s="3" customFormat="1" x14ac:dyDescent="0.3"/>
    <row r="20294" s="3" customFormat="1" x14ac:dyDescent="0.3"/>
    <row r="20295" s="3" customFormat="1" x14ac:dyDescent="0.3"/>
    <row r="20296" s="3" customFormat="1" x14ac:dyDescent="0.3"/>
    <row r="20297" s="3" customFormat="1" x14ac:dyDescent="0.3"/>
    <row r="20298" s="3" customFormat="1" x14ac:dyDescent="0.3"/>
    <row r="20299" s="3" customFormat="1" x14ac:dyDescent="0.3"/>
    <row r="20300" s="3" customFormat="1" x14ac:dyDescent="0.3"/>
    <row r="20301" s="3" customFormat="1" x14ac:dyDescent="0.3"/>
    <row r="20302" s="3" customFormat="1" x14ac:dyDescent="0.3"/>
    <row r="20303" s="3" customFormat="1" x14ac:dyDescent="0.3"/>
    <row r="20304" s="3" customFormat="1" x14ac:dyDescent="0.3"/>
    <row r="20305" s="3" customFormat="1" x14ac:dyDescent="0.3"/>
    <row r="20306" s="3" customFormat="1" x14ac:dyDescent="0.3"/>
    <row r="20307" s="3" customFormat="1" x14ac:dyDescent="0.3"/>
    <row r="20308" s="3" customFormat="1" x14ac:dyDescent="0.3"/>
    <row r="20309" s="3" customFormat="1" x14ac:dyDescent="0.3"/>
    <row r="20310" s="3" customFormat="1" x14ac:dyDescent="0.3"/>
    <row r="20311" s="3" customFormat="1" x14ac:dyDescent="0.3"/>
    <row r="20312" s="3" customFormat="1" x14ac:dyDescent="0.3"/>
    <row r="20313" s="3" customFormat="1" x14ac:dyDescent="0.3"/>
    <row r="20314" s="3" customFormat="1" x14ac:dyDescent="0.3"/>
    <row r="20315" s="3" customFormat="1" x14ac:dyDescent="0.3"/>
    <row r="20316" s="3" customFormat="1" x14ac:dyDescent="0.3"/>
    <row r="20317" s="3" customFormat="1" x14ac:dyDescent="0.3"/>
    <row r="20318" s="3" customFormat="1" x14ac:dyDescent="0.3"/>
    <row r="20319" s="3" customFormat="1" x14ac:dyDescent="0.3"/>
    <row r="20320" s="3" customFormat="1" x14ac:dyDescent="0.3"/>
    <row r="20321" s="3" customFormat="1" x14ac:dyDescent="0.3"/>
    <row r="20322" s="3" customFormat="1" x14ac:dyDescent="0.3"/>
    <row r="20323" s="3" customFormat="1" x14ac:dyDescent="0.3"/>
    <row r="20324" s="3" customFormat="1" x14ac:dyDescent="0.3"/>
    <row r="20325" s="3" customFormat="1" x14ac:dyDescent="0.3"/>
    <row r="20326" s="3" customFormat="1" x14ac:dyDescent="0.3"/>
    <row r="20327" s="3" customFormat="1" x14ac:dyDescent="0.3"/>
    <row r="20328" s="3" customFormat="1" x14ac:dyDescent="0.3"/>
    <row r="20329" s="3" customFormat="1" x14ac:dyDescent="0.3"/>
    <row r="20330" s="3" customFormat="1" x14ac:dyDescent="0.3"/>
    <row r="20331" s="3" customFormat="1" x14ac:dyDescent="0.3"/>
    <row r="20332" s="3" customFormat="1" x14ac:dyDescent="0.3"/>
    <row r="20333" s="3" customFormat="1" x14ac:dyDescent="0.3"/>
    <row r="20334" s="3" customFormat="1" x14ac:dyDescent="0.3"/>
    <row r="20335" s="3" customFormat="1" x14ac:dyDescent="0.3"/>
    <row r="20336" s="3" customFormat="1" x14ac:dyDescent="0.3"/>
    <row r="20337" s="3" customFormat="1" x14ac:dyDescent="0.3"/>
    <row r="20338" s="3" customFormat="1" x14ac:dyDescent="0.3"/>
    <row r="20339" s="3" customFormat="1" x14ac:dyDescent="0.3"/>
    <row r="20340" s="3" customFormat="1" x14ac:dyDescent="0.3"/>
    <row r="20341" s="3" customFormat="1" x14ac:dyDescent="0.3"/>
    <row r="20342" s="3" customFormat="1" x14ac:dyDescent="0.3"/>
    <row r="20343" s="3" customFormat="1" x14ac:dyDescent="0.3"/>
    <row r="20344" s="3" customFormat="1" x14ac:dyDescent="0.3"/>
    <row r="20345" s="3" customFormat="1" x14ac:dyDescent="0.3"/>
    <row r="20346" s="3" customFormat="1" x14ac:dyDescent="0.3"/>
    <row r="20347" s="3" customFormat="1" x14ac:dyDescent="0.3"/>
    <row r="20348" s="3" customFormat="1" x14ac:dyDescent="0.3"/>
    <row r="20349" s="3" customFormat="1" x14ac:dyDescent="0.3"/>
    <row r="20350" s="3" customFormat="1" x14ac:dyDescent="0.3"/>
    <row r="20351" s="3" customFormat="1" x14ac:dyDescent="0.3"/>
    <row r="20352" s="3" customFormat="1" x14ac:dyDescent="0.3"/>
    <row r="20353" s="3" customFormat="1" x14ac:dyDescent="0.3"/>
    <row r="20354" s="3" customFormat="1" x14ac:dyDescent="0.3"/>
    <row r="20355" s="3" customFormat="1" x14ac:dyDescent="0.3"/>
    <row r="20356" s="3" customFormat="1" x14ac:dyDescent="0.3"/>
    <row r="20357" s="3" customFormat="1" x14ac:dyDescent="0.3"/>
    <row r="20358" s="3" customFormat="1" x14ac:dyDescent="0.3"/>
    <row r="20359" s="3" customFormat="1" x14ac:dyDescent="0.3"/>
    <row r="20360" s="3" customFormat="1" x14ac:dyDescent="0.3"/>
    <row r="20361" s="3" customFormat="1" x14ac:dyDescent="0.3"/>
    <row r="20362" s="3" customFormat="1" x14ac:dyDescent="0.3"/>
    <row r="20363" s="3" customFormat="1" x14ac:dyDescent="0.3"/>
    <row r="20364" s="3" customFormat="1" x14ac:dyDescent="0.3"/>
    <row r="20365" s="3" customFormat="1" x14ac:dyDescent="0.3"/>
    <row r="20366" s="3" customFormat="1" x14ac:dyDescent="0.3"/>
    <row r="20367" s="3" customFormat="1" x14ac:dyDescent="0.3"/>
    <row r="20368" s="3" customFormat="1" x14ac:dyDescent="0.3"/>
    <row r="20369" s="3" customFormat="1" x14ac:dyDescent="0.3"/>
    <row r="20370" s="3" customFormat="1" x14ac:dyDescent="0.3"/>
    <row r="20371" s="3" customFormat="1" x14ac:dyDescent="0.3"/>
    <row r="20372" s="3" customFormat="1" x14ac:dyDescent="0.3"/>
    <row r="20373" s="3" customFormat="1" x14ac:dyDescent="0.3"/>
    <row r="20374" s="3" customFormat="1" x14ac:dyDescent="0.3"/>
    <row r="20375" s="3" customFormat="1" x14ac:dyDescent="0.3"/>
    <row r="20376" s="3" customFormat="1" x14ac:dyDescent="0.3"/>
    <row r="20377" s="3" customFormat="1" x14ac:dyDescent="0.3"/>
    <row r="20378" s="3" customFormat="1" x14ac:dyDescent="0.3"/>
    <row r="20379" s="3" customFormat="1" x14ac:dyDescent="0.3"/>
    <row r="20380" s="3" customFormat="1" x14ac:dyDescent="0.3"/>
    <row r="20381" s="3" customFormat="1" x14ac:dyDescent="0.3"/>
    <row r="20382" s="3" customFormat="1" x14ac:dyDescent="0.3"/>
    <row r="20383" s="3" customFormat="1" x14ac:dyDescent="0.3"/>
    <row r="20384" s="3" customFormat="1" x14ac:dyDescent="0.3"/>
    <row r="20385" s="3" customFormat="1" x14ac:dyDescent="0.3"/>
    <row r="20386" s="3" customFormat="1" x14ac:dyDescent="0.3"/>
    <row r="20387" s="3" customFormat="1" x14ac:dyDescent="0.3"/>
    <row r="20388" s="3" customFormat="1" x14ac:dyDescent="0.3"/>
    <row r="20389" s="3" customFormat="1" x14ac:dyDescent="0.3"/>
    <row r="20390" s="3" customFormat="1" x14ac:dyDescent="0.3"/>
    <row r="20391" s="3" customFormat="1" x14ac:dyDescent="0.3"/>
    <row r="20392" s="3" customFormat="1" x14ac:dyDescent="0.3"/>
    <row r="20393" s="3" customFormat="1" x14ac:dyDescent="0.3"/>
    <row r="20394" s="3" customFormat="1" x14ac:dyDescent="0.3"/>
    <row r="20395" s="3" customFormat="1" x14ac:dyDescent="0.3"/>
    <row r="20396" s="3" customFormat="1" x14ac:dyDescent="0.3"/>
    <row r="20397" s="3" customFormat="1" x14ac:dyDescent="0.3"/>
    <row r="20398" s="3" customFormat="1" x14ac:dyDescent="0.3"/>
    <row r="20399" s="3" customFormat="1" x14ac:dyDescent="0.3"/>
    <row r="20400" s="3" customFormat="1" x14ac:dyDescent="0.3"/>
    <row r="20401" s="3" customFormat="1" x14ac:dyDescent="0.3"/>
    <row r="20402" s="3" customFormat="1" x14ac:dyDescent="0.3"/>
    <row r="20403" s="3" customFormat="1" x14ac:dyDescent="0.3"/>
    <row r="20404" s="3" customFormat="1" x14ac:dyDescent="0.3"/>
    <row r="20405" s="3" customFormat="1" x14ac:dyDescent="0.3"/>
    <row r="20406" s="3" customFormat="1" x14ac:dyDescent="0.3"/>
    <row r="20407" s="3" customFormat="1" x14ac:dyDescent="0.3"/>
    <row r="20408" s="3" customFormat="1" x14ac:dyDescent="0.3"/>
    <row r="20409" s="3" customFormat="1" x14ac:dyDescent="0.3"/>
    <row r="20410" s="3" customFormat="1" x14ac:dyDescent="0.3"/>
    <row r="20411" s="3" customFormat="1" x14ac:dyDescent="0.3"/>
    <row r="20412" s="3" customFormat="1" x14ac:dyDescent="0.3"/>
    <row r="20413" s="3" customFormat="1" x14ac:dyDescent="0.3"/>
    <row r="20414" s="3" customFormat="1" x14ac:dyDescent="0.3"/>
    <row r="20415" s="3" customFormat="1" x14ac:dyDescent="0.3"/>
    <row r="20416" s="3" customFormat="1" x14ac:dyDescent="0.3"/>
    <row r="20417" s="3" customFormat="1" x14ac:dyDescent="0.3"/>
    <row r="20418" s="3" customFormat="1" x14ac:dyDescent="0.3"/>
    <row r="20419" s="3" customFormat="1" x14ac:dyDescent="0.3"/>
    <row r="20420" s="3" customFormat="1" x14ac:dyDescent="0.3"/>
    <row r="20421" s="3" customFormat="1" x14ac:dyDescent="0.3"/>
    <row r="20422" s="3" customFormat="1" x14ac:dyDescent="0.3"/>
    <row r="20423" s="3" customFormat="1" x14ac:dyDescent="0.3"/>
    <row r="20424" s="3" customFormat="1" x14ac:dyDescent="0.3"/>
    <row r="20425" s="3" customFormat="1" x14ac:dyDescent="0.3"/>
    <row r="20426" s="3" customFormat="1" x14ac:dyDescent="0.3"/>
    <row r="20427" s="3" customFormat="1" x14ac:dyDescent="0.3"/>
    <row r="20428" s="3" customFormat="1" x14ac:dyDescent="0.3"/>
    <row r="20429" s="3" customFormat="1" x14ac:dyDescent="0.3"/>
    <row r="20430" s="3" customFormat="1" x14ac:dyDescent="0.3"/>
    <row r="20431" s="3" customFormat="1" x14ac:dyDescent="0.3"/>
    <row r="20432" s="3" customFormat="1" x14ac:dyDescent="0.3"/>
    <row r="20433" s="3" customFormat="1" x14ac:dyDescent="0.3"/>
    <row r="20434" s="3" customFormat="1" x14ac:dyDescent="0.3"/>
    <row r="20435" s="3" customFormat="1" x14ac:dyDescent="0.3"/>
    <row r="20436" s="3" customFormat="1" x14ac:dyDescent="0.3"/>
    <row r="20437" s="3" customFormat="1" x14ac:dyDescent="0.3"/>
    <row r="20438" s="3" customFormat="1" x14ac:dyDescent="0.3"/>
    <row r="20439" s="3" customFormat="1" x14ac:dyDescent="0.3"/>
    <row r="20440" s="3" customFormat="1" x14ac:dyDescent="0.3"/>
    <row r="20441" s="3" customFormat="1" x14ac:dyDescent="0.3"/>
    <row r="20442" s="3" customFormat="1" x14ac:dyDescent="0.3"/>
    <row r="20443" s="3" customFormat="1" x14ac:dyDescent="0.3"/>
    <row r="20444" s="3" customFormat="1" x14ac:dyDescent="0.3"/>
    <row r="20445" s="3" customFormat="1" x14ac:dyDescent="0.3"/>
    <row r="20446" s="3" customFormat="1" x14ac:dyDescent="0.3"/>
    <row r="20447" s="3" customFormat="1" x14ac:dyDescent="0.3"/>
    <row r="20448" s="3" customFormat="1" x14ac:dyDescent="0.3"/>
    <row r="20449" s="3" customFormat="1" x14ac:dyDescent="0.3"/>
    <row r="20450" s="3" customFormat="1" x14ac:dyDescent="0.3"/>
    <row r="20451" s="3" customFormat="1" x14ac:dyDescent="0.3"/>
    <row r="20452" s="3" customFormat="1" x14ac:dyDescent="0.3"/>
    <row r="20453" s="3" customFormat="1" x14ac:dyDescent="0.3"/>
    <row r="20454" s="3" customFormat="1" x14ac:dyDescent="0.3"/>
    <row r="20455" s="3" customFormat="1" x14ac:dyDescent="0.3"/>
    <row r="20456" s="3" customFormat="1" x14ac:dyDescent="0.3"/>
    <row r="20457" s="3" customFormat="1" x14ac:dyDescent="0.3"/>
    <row r="20458" s="3" customFormat="1" x14ac:dyDescent="0.3"/>
    <row r="20459" s="3" customFormat="1" x14ac:dyDescent="0.3"/>
    <row r="20460" s="3" customFormat="1" x14ac:dyDescent="0.3"/>
    <row r="20461" s="3" customFormat="1" x14ac:dyDescent="0.3"/>
    <row r="20462" s="3" customFormat="1" x14ac:dyDescent="0.3"/>
    <row r="20463" s="3" customFormat="1" x14ac:dyDescent="0.3"/>
    <row r="20464" s="3" customFormat="1" x14ac:dyDescent="0.3"/>
    <row r="20465" s="3" customFormat="1" x14ac:dyDescent="0.3"/>
    <row r="20466" s="3" customFormat="1" x14ac:dyDescent="0.3"/>
    <row r="20467" s="3" customFormat="1" x14ac:dyDescent="0.3"/>
    <row r="20468" s="3" customFormat="1" x14ac:dyDescent="0.3"/>
    <row r="20469" s="3" customFormat="1" x14ac:dyDescent="0.3"/>
    <row r="20470" s="3" customFormat="1" x14ac:dyDescent="0.3"/>
    <row r="20471" s="3" customFormat="1" x14ac:dyDescent="0.3"/>
    <row r="20472" s="3" customFormat="1" x14ac:dyDescent="0.3"/>
    <row r="20473" s="3" customFormat="1" x14ac:dyDescent="0.3"/>
    <row r="20474" s="3" customFormat="1" x14ac:dyDescent="0.3"/>
    <row r="20475" s="3" customFormat="1" x14ac:dyDescent="0.3"/>
    <row r="20476" s="3" customFormat="1" x14ac:dyDescent="0.3"/>
    <row r="20477" s="3" customFormat="1" x14ac:dyDescent="0.3"/>
    <row r="20478" s="3" customFormat="1" x14ac:dyDescent="0.3"/>
    <row r="20479" s="3" customFormat="1" x14ac:dyDescent="0.3"/>
    <row r="20480" s="3" customFormat="1" x14ac:dyDescent="0.3"/>
    <row r="20481" s="3" customFormat="1" x14ac:dyDescent="0.3"/>
    <row r="20482" s="3" customFormat="1" x14ac:dyDescent="0.3"/>
    <row r="20483" s="3" customFormat="1" x14ac:dyDescent="0.3"/>
    <row r="20484" s="3" customFormat="1" x14ac:dyDescent="0.3"/>
    <row r="20485" s="3" customFormat="1" x14ac:dyDescent="0.3"/>
    <row r="20486" s="3" customFormat="1" x14ac:dyDescent="0.3"/>
    <row r="20487" s="3" customFormat="1" x14ac:dyDescent="0.3"/>
    <row r="20488" s="3" customFormat="1" x14ac:dyDescent="0.3"/>
    <row r="20489" s="3" customFormat="1" x14ac:dyDescent="0.3"/>
    <row r="20490" s="3" customFormat="1" x14ac:dyDescent="0.3"/>
    <row r="20491" s="3" customFormat="1" x14ac:dyDescent="0.3"/>
    <row r="20492" s="3" customFormat="1" x14ac:dyDescent="0.3"/>
    <row r="20493" s="3" customFormat="1" x14ac:dyDescent="0.3"/>
    <row r="20494" s="3" customFormat="1" x14ac:dyDescent="0.3"/>
    <row r="20495" s="3" customFormat="1" x14ac:dyDescent="0.3"/>
    <row r="20496" s="3" customFormat="1" x14ac:dyDescent="0.3"/>
    <row r="20497" s="3" customFormat="1" x14ac:dyDescent="0.3"/>
    <row r="20498" s="3" customFormat="1" x14ac:dyDescent="0.3"/>
    <row r="20499" s="3" customFormat="1" x14ac:dyDescent="0.3"/>
    <row r="20500" s="3" customFormat="1" x14ac:dyDescent="0.3"/>
    <row r="20501" s="3" customFormat="1" x14ac:dyDescent="0.3"/>
    <row r="20502" s="3" customFormat="1" x14ac:dyDescent="0.3"/>
    <row r="20503" s="3" customFormat="1" x14ac:dyDescent="0.3"/>
    <row r="20504" s="3" customFormat="1" x14ac:dyDescent="0.3"/>
    <row r="20505" s="3" customFormat="1" x14ac:dyDescent="0.3"/>
    <row r="20506" s="3" customFormat="1" x14ac:dyDescent="0.3"/>
    <row r="20507" s="3" customFormat="1" x14ac:dyDescent="0.3"/>
    <row r="20508" s="3" customFormat="1" x14ac:dyDescent="0.3"/>
    <row r="20509" s="3" customFormat="1" x14ac:dyDescent="0.3"/>
    <row r="20510" s="3" customFormat="1" x14ac:dyDescent="0.3"/>
    <row r="20511" s="3" customFormat="1" x14ac:dyDescent="0.3"/>
    <row r="20512" s="3" customFormat="1" x14ac:dyDescent="0.3"/>
    <row r="20513" s="3" customFormat="1" x14ac:dyDescent="0.3"/>
    <row r="20514" s="3" customFormat="1" x14ac:dyDescent="0.3"/>
    <row r="20515" s="3" customFormat="1" x14ac:dyDescent="0.3"/>
    <row r="20516" s="3" customFormat="1" x14ac:dyDescent="0.3"/>
    <row r="20517" s="3" customFormat="1" x14ac:dyDescent="0.3"/>
    <row r="20518" s="3" customFormat="1" x14ac:dyDescent="0.3"/>
    <row r="20519" s="3" customFormat="1" x14ac:dyDescent="0.3"/>
    <row r="20520" s="3" customFormat="1" x14ac:dyDescent="0.3"/>
    <row r="20521" s="3" customFormat="1" x14ac:dyDescent="0.3"/>
    <row r="20522" s="3" customFormat="1" x14ac:dyDescent="0.3"/>
    <row r="20523" s="3" customFormat="1" x14ac:dyDescent="0.3"/>
    <row r="20524" s="3" customFormat="1" x14ac:dyDescent="0.3"/>
    <row r="20525" s="3" customFormat="1" x14ac:dyDescent="0.3"/>
    <row r="20526" s="3" customFormat="1" x14ac:dyDescent="0.3"/>
    <row r="20527" s="3" customFormat="1" x14ac:dyDescent="0.3"/>
    <row r="20528" s="3" customFormat="1" x14ac:dyDescent="0.3"/>
    <row r="20529" s="3" customFormat="1" x14ac:dyDescent="0.3"/>
    <row r="20530" s="3" customFormat="1" x14ac:dyDescent="0.3"/>
    <row r="20531" s="3" customFormat="1" x14ac:dyDescent="0.3"/>
    <row r="20532" s="3" customFormat="1" x14ac:dyDescent="0.3"/>
    <row r="20533" s="3" customFormat="1" x14ac:dyDescent="0.3"/>
    <row r="20534" s="3" customFormat="1" x14ac:dyDescent="0.3"/>
    <row r="20535" s="3" customFormat="1" x14ac:dyDescent="0.3"/>
    <row r="20536" s="3" customFormat="1" x14ac:dyDescent="0.3"/>
    <row r="20537" s="3" customFormat="1" x14ac:dyDescent="0.3"/>
    <row r="20538" s="3" customFormat="1" x14ac:dyDescent="0.3"/>
    <row r="20539" s="3" customFormat="1" x14ac:dyDescent="0.3"/>
    <row r="20540" s="3" customFormat="1" x14ac:dyDescent="0.3"/>
    <row r="20541" s="3" customFormat="1" x14ac:dyDescent="0.3"/>
    <row r="20542" s="3" customFormat="1" x14ac:dyDescent="0.3"/>
    <row r="20543" s="3" customFormat="1" x14ac:dyDescent="0.3"/>
    <row r="20544" s="3" customFormat="1" x14ac:dyDescent="0.3"/>
    <row r="20545" s="3" customFormat="1" x14ac:dyDescent="0.3"/>
    <row r="20546" s="3" customFormat="1" x14ac:dyDescent="0.3"/>
    <row r="20547" s="3" customFormat="1" x14ac:dyDescent="0.3"/>
    <row r="20548" s="3" customFormat="1" x14ac:dyDescent="0.3"/>
    <row r="20549" s="3" customFormat="1" x14ac:dyDescent="0.3"/>
    <row r="20550" s="3" customFormat="1" x14ac:dyDescent="0.3"/>
    <row r="20551" s="3" customFormat="1" x14ac:dyDescent="0.3"/>
    <row r="20552" s="3" customFormat="1" x14ac:dyDescent="0.3"/>
    <row r="20553" s="3" customFormat="1" x14ac:dyDescent="0.3"/>
    <row r="20554" s="3" customFormat="1" x14ac:dyDescent="0.3"/>
    <row r="20555" s="3" customFormat="1" x14ac:dyDescent="0.3"/>
    <row r="20556" s="3" customFormat="1" x14ac:dyDescent="0.3"/>
    <row r="20557" s="3" customFormat="1" x14ac:dyDescent="0.3"/>
    <row r="20558" s="3" customFormat="1" x14ac:dyDescent="0.3"/>
    <row r="20559" s="3" customFormat="1" x14ac:dyDescent="0.3"/>
    <row r="20560" s="3" customFormat="1" x14ac:dyDescent="0.3"/>
    <row r="20561" s="3" customFormat="1" x14ac:dyDescent="0.3"/>
    <row r="20562" s="3" customFormat="1" x14ac:dyDescent="0.3"/>
    <row r="20563" s="3" customFormat="1" x14ac:dyDescent="0.3"/>
    <row r="20564" s="3" customFormat="1" x14ac:dyDescent="0.3"/>
    <row r="20565" s="3" customFormat="1" x14ac:dyDescent="0.3"/>
    <row r="20566" s="3" customFormat="1" x14ac:dyDescent="0.3"/>
    <row r="20567" s="3" customFormat="1" x14ac:dyDescent="0.3"/>
    <row r="20568" s="3" customFormat="1" x14ac:dyDescent="0.3"/>
    <row r="20569" s="3" customFormat="1" x14ac:dyDescent="0.3"/>
    <row r="20570" s="3" customFormat="1" x14ac:dyDescent="0.3"/>
    <row r="20571" s="3" customFormat="1" x14ac:dyDescent="0.3"/>
    <row r="20572" s="3" customFormat="1" x14ac:dyDescent="0.3"/>
    <row r="20573" s="3" customFormat="1" x14ac:dyDescent="0.3"/>
    <row r="20574" s="3" customFormat="1" x14ac:dyDescent="0.3"/>
    <row r="20575" s="3" customFormat="1" x14ac:dyDescent="0.3"/>
    <row r="20576" s="3" customFormat="1" x14ac:dyDescent="0.3"/>
    <row r="20577" s="3" customFormat="1" x14ac:dyDescent="0.3"/>
    <row r="20578" s="3" customFormat="1" x14ac:dyDescent="0.3"/>
    <row r="20579" s="3" customFormat="1" x14ac:dyDescent="0.3"/>
    <row r="20580" s="3" customFormat="1" x14ac:dyDescent="0.3"/>
    <row r="20581" s="3" customFormat="1" x14ac:dyDescent="0.3"/>
    <row r="20582" s="3" customFormat="1" x14ac:dyDescent="0.3"/>
    <row r="20583" s="3" customFormat="1" x14ac:dyDescent="0.3"/>
    <row r="20584" s="3" customFormat="1" x14ac:dyDescent="0.3"/>
    <row r="20585" s="3" customFormat="1" x14ac:dyDescent="0.3"/>
    <row r="20586" s="3" customFormat="1" x14ac:dyDescent="0.3"/>
    <row r="20587" s="3" customFormat="1" x14ac:dyDescent="0.3"/>
    <row r="20588" s="3" customFormat="1" x14ac:dyDescent="0.3"/>
    <row r="20589" s="3" customFormat="1" x14ac:dyDescent="0.3"/>
    <row r="20590" s="3" customFormat="1" x14ac:dyDescent="0.3"/>
    <row r="20591" s="3" customFormat="1" x14ac:dyDescent="0.3"/>
    <row r="20592" s="3" customFormat="1" x14ac:dyDescent="0.3"/>
    <row r="20593" s="3" customFormat="1" x14ac:dyDescent="0.3"/>
    <row r="20594" s="3" customFormat="1" x14ac:dyDescent="0.3"/>
    <row r="20595" s="3" customFormat="1" x14ac:dyDescent="0.3"/>
    <row r="20596" s="3" customFormat="1" x14ac:dyDescent="0.3"/>
    <row r="20597" s="3" customFormat="1" x14ac:dyDescent="0.3"/>
    <row r="20598" s="3" customFormat="1" x14ac:dyDescent="0.3"/>
    <row r="20599" s="3" customFormat="1" x14ac:dyDescent="0.3"/>
    <row r="20600" s="3" customFormat="1" x14ac:dyDescent="0.3"/>
    <row r="20601" s="3" customFormat="1" x14ac:dyDescent="0.3"/>
    <row r="20602" s="3" customFormat="1" x14ac:dyDescent="0.3"/>
    <row r="20603" s="3" customFormat="1" x14ac:dyDescent="0.3"/>
    <row r="20604" s="3" customFormat="1" x14ac:dyDescent="0.3"/>
    <row r="20605" s="3" customFormat="1" x14ac:dyDescent="0.3"/>
    <row r="20606" s="3" customFormat="1" x14ac:dyDescent="0.3"/>
    <row r="20607" s="3" customFormat="1" x14ac:dyDescent="0.3"/>
    <row r="20608" s="3" customFormat="1" x14ac:dyDescent="0.3"/>
    <row r="20609" s="3" customFormat="1" x14ac:dyDescent="0.3"/>
    <row r="20610" s="3" customFormat="1" x14ac:dyDescent="0.3"/>
    <row r="20611" s="3" customFormat="1" x14ac:dyDescent="0.3"/>
    <row r="20612" s="3" customFormat="1" x14ac:dyDescent="0.3"/>
    <row r="20613" s="3" customFormat="1" x14ac:dyDescent="0.3"/>
    <row r="20614" s="3" customFormat="1" x14ac:dyDescent="0.3"/>
    <row r="20615" s="3" customFormat="1" x14ac:dyDescent="0.3"/>
    <row r="20616" s="3" customFormat="1" x14ac:dyDescent="0.3"/>
    <row r="20617" s="3" customFormat="1" x14ac:dyDescent="0.3"/>
    <row r="20618" s="3" customFormat="1" x14ac:dyDescent="0.3"/>
    <row r="20619" s="3" customFormat="1" x14ac:dyDescent="0.3"/>
    <row r="20620" s="3" customFormat="1" x14ac:dyDescent="0.3"/>
    <row r="20621" s="3" customFormat="1" x14ac:dyDescent="0.3"/>
    <row r="20622" s="3" customFormat="1" x14ac:dyDescent="0.3"/>
    <row r="20623" s="3" customFormat="1" x14ac:dyDescent="0.3"/>
    <row r="20624" s="3" customFormat="1" x14ac:dyDescent="0.3"/>
    <row r="20625" s="3" customFormat="1" x14ac:dyDescent="0.3"/>
    <row r="20626" s="3" customFormat="1" x14ac:dyDescent="0.3"/>
    <row r="20627" s="3" customFormat="1" x14ac:dyDescent="0.3"/>
    <row r="20628" s="3" customFormat="1" x14ac:dyDescent="0.3"/>
    <row r="20629" s="3" customFormat="1" x14ac:dyDescent="0.3"/>
    <row r="20630" s="3" customFormat="1" x14ac:dyDescent="0.3"/>
    <row r="20631" s="3" customFormat="1" x14ac:dyDescent="0.3"/>
    <row r="20632" s="3" customFormat="1" x14ac:dyDescent="0.3"/>
    <row r="20633" s="3" customFormat="1" x14ac:dyDescent="0.3"/>
    <row r="20634" s="3" customFormat="1" x14ac:dyDescent="0.3"/>
    <row r="20635" s="3" customFormat="1" x14ac:dyDescent="0.3"/>
    <row r="20636" s="3" customFormat="1" x14ac:dyDescent="0.3"/>
    <row r="20637" s="3" customFormat="1" x14ac:dyDescent="0.3"/>
    <row r="20638" s="3" customFormat="1" x14ac:dyDescent="0.3"/>
    <row r="20639" s="3" customFormat="1" x14ac:dyDescent="0.3"/>
    <row r="20640" s="3" customFormat="1" x14ac:dyDescent="0.3"/>
    <row r="20641" s="3" customFormat="1" x14ac:dyDescent="0.3"/>
    <row r="20642" s="3" customFormat="1" x14ac:dyDescent="0.3"/>
    <row r="20643" s="3" customFormat="1" x14ac:dyDescent="0.3"/>
    <row r="20644" s="3" customFormat="1" x14ac:dyDescent="0.3"/>
    <row r="20645" s="3" customFormat="1" x14ac:dyDescent="0.3"/>
    <row r="20646" s="3" customFormat="1" x14ac:dyDescent="0.3"/>
    <row r="20647" s="3" customFormat="1" x14ac:dyDescent="0.3"/>
    <row r="20648" s="3" customFormat="1" x14ac:dyDescent="0.3"/>
    <row r="20649" s="3" customFormat="1" x14ac:dyDescent="0.3"/>
    <row r="20650" s="3" customFormat="1" x14ac:dyDescent="0.3"/>
    <row r="20651" s="3" customFormat="1" x14ac:dyDescent="0.3"/>
    <row r="20652" s="3" customFormat="1" x14ac:dyDescent="0.3"/>
    <row r="20653" s="3" customFormat="1" x14ac:dyDescent="0.3"/>
    <row r="20654" s="3" customFormat="1" x14ac:dyDescent="0.3"/>
    <row r="20655" s="3" customFormat="1" x14ac:dyDescent="0.3"/>
    <row r="20656" s="3" customFormat="1" x14ac:dyDescent="0.3"/>
    <row r="20657" s="3" customFormat="1" x14ac:dyDescent="0.3"/>
    <row r="20658" s="3" customFormat="1" x14ac:dyDescent="0.3"/>
    <row r="20659" s="3" customFormat="1" x14ac:dyDescent="0.3"/>
    <row r="20660" s="3" customFormat="1" x14ac:dyDescent="0.3"/>
    <row r="20661" s="3" customFormat="1" x14ac:dyDescent="0.3"/>
    <row r="20662" s="3" customFormat="1" x14ac:dyDescent="0.3"/>
    <row r="20663" s="3" customFormat="1" x14ac:dyDescent="0.3"/>
    <row r="20664" s="3" customFormat="1" x14ac:dyDescent="0.3"/>
    <row r="20665" s="3" customFormat="1" x14ac:dyDescent="0.3"/>
    <row r="20666" s="3" customFormat="1" x14ac:dyDescent="0.3"/>
    <row r="20667" s="3" customFormat="1" x14ac:dyDescent="0.3"/>
    <row r="20668" s="3" customFormat="1" x14ac:dyDescent="0.3"/>
    <row r="20669" s="3" customFormat="1" x14ac:dyDescent="0.3"/>
    <row r="20670" s="3" customFormat="1" x14ac:dyDescent="0.3"/>
    <row r="20671" s="3" customFormat="1" x14ac:dyDescent="0.3"/>
    <row r="20672" s="3" customFormat="1" x14ac:dyDescent="0.3"/>
    <row r="20673" s="3" customFormat="1" x14ac:dyDescent="0.3"/>
    <row r="20674" s="3" customFormat="1" x14ac:dyDescent="0.3"/>
    <row r="20675" s="3" customFormat="1" x14ac:dyDescent="0.3"/>
    <row r="20676" s="3" customFormat="1" x14ac:dyDescent="0.3"/>
    <row r="20677" s="3" customFormat="1" x14ac:dyDescent="0.3"/>
    <row r="20678" s="3" customFormat="1" x14ac:dyDescent="0.3"/>
    <row r="20679" s="3" customFormat="1" x14ac:dyDescent="0.3"/>
    <row r="20680" s="3" customFormat="1" x14ac:dyDescent="0.3"/>
    <row r="20681" s="3" customFormat="1" x14ac:dyDescent="0.3"/>
    <row r="20682" s="3" customFormat="1" x14ac:dyDescent="0.3"/>
    <row r="20683" s="3" customFormat="1" x14ac:dyDescent="0.3"/>
    <row r="20684" s="3" customFormat="1" x14ac:dyDescent="0.3"/>
    <row r="20685" s="3" customFormat="1" x14ac:dyDescent="0.3"/>
    <row r="20686" s="3" customFormat="1" x14ac:dyDescent="0.3"/>
    <row r="20687" s="3" customFormat="1" x14ac:dyDescent="0.3"/>
    <row r="20688" s="3" customFormat="1" x14ac:dyDescent="0.3"/>
    <row r="20689" s="3" customFormat="1" x14ac:dyDescent="0.3"/>
    <row r="20690" s="3" customFormat="1" x14ac:dyDescent="0.3"/>
    <row r="20691" s="3" customFormat="1" x14ac:dyDescent="0.3"/>
    <row r="20692" s="3" customFormat="1" x14ac:dyDescent="0.3"/>
    <row r="20693" s="3" customFormat="1" x14ac:dyDescent="0.3"/>
    <row r="20694" s="3" customFormat="1" x14ac:dyDescent="0.3"/>
    <row r="20695" s="3" customFormat="1" x14ac:dyDescent="0.3"/>
    <row r="20696" s="3" customFormat="1" x14ac:dyDescent="0.3"/>
    <row r="20697" s="3" customFormat="1" x14ac:dyDescent="0.3"/>
    <row r="20698" s="3" customFormat="1" x14ac:dyDescent="0.3"/>
    <row r="20699" s="3" customFormat="1" x14ac:dyDescent="0.3"/>
    <row r="20700" s="3" customFormat="1" x14ac:dyDescent="0.3"/>
    <row r="20701" s="3" customFormat="1" x14ac:dyDescent="0.3"/>
    <row r="20702" s="3" customFormat="1" x14ac:dyDescent="0.3"/>
    <row r="20703" s="3" customFormat="1" x14ac:dyDescent="0.3"/>
    <row r="20704" s="3" customFormat="1" x14ac:dyDescent="0.3"/>
    <row r="20705" s="3" customFormat="1" x14ac:dyDescent="0.3"/>
    <row r="20706" s="3" customFormat="1" x14ac:dyDescent="0.3"/>
    <row r="20707" s="3" customFormat="1" x14ac:dyDescent="0.3"/>
    <row r="20708" s="3" customFormat="1" x14ac:dyDescent="0.3"/>
    <row r="20709" s="3" customFormat="1" x14ac:dyDescent="0.3"/>
    <row r="20710" s="3" customFormat="1" x14ac:dyDescent="0.3"/>
    <row r="20711" s="3" customFormat="1" x14ac:dyDescent="0.3"/>
    <row r="20712" s="3" customFormat="1" x14ac:dyDescent="0.3"/>
    <row r="20713" s="3" customFormat="1" x14ac:dyDescent="0.3"/>
    <row r="20714" s="3" customFormat="1" x14ac:dyDescent="0.3"/>
    <row r="20715" s="3" customFormat="1" x14ac:dyDescent="0.3"/>
    <row r="20716" s="3" customFormat="1" x14ac:dyDescent="0.3"/>
    <row r="20717" s="3" customFormat="1" x14ac:dyDescent="0.3"/>
    <row r="20718" s="3" customFormat="1" x14ac:dyDescent="0.3"/>
    <row r="20719" s="3" customFormat="1" x14ac:dyDescent="0.3"/>
    <row r="20720" s="3" customFormat="1" x14ac:dyDescent="0.3"/>
    <row r="20721" s="3" customFormat="1" x14ac:dyDescent="0.3"/>
    <row r="20722" s="3" customFormat="1" x14ac:dyDescent="0.3"/>
    <row r="20723" s="3" customFormat="1" x14ac:dyDescent="0.3"/>
    <row r="20724" s="3" customFormat="1" x14ac:dyDescent="0.3"/>
    <row r="20725" s="3" customFormat="1" x14ac:dyDescent="0.3"/>
  </sheetData>
  <mergeCells count="23">
    <mergeCell ref="A2:R2"/>
    <mergeCell ref="B15:C15"/>
    <mergeCell ref="D15:E15"/>
    <mergeCell ref="G15:G17"/>
    <mergeCell ref="H15:H17"/>
    <mergeCell ref="I15:J15"/>
    <mergeCell ref="K15:K17"/>
    <mergeCell ref="L15:L17"/>
    <mergeCell ref="F6:H6"/>
    <mergeCell ref="I6:K6"/>
    <mergeCell ref="M15:N15"/>
    <mergeCell ref="O15:O17"/>
    <mergeCell ref="P15:P17"/>
    <mergeCell ref="B9:E9"/>
    <mergeCell ref="B10:E10"/>
    <mergeCell ref="B14:H14"/>
    <mergeCell ref="Q15:R15"/>
    <mergeCell ref="F16:F17"/>
    <mergeCell ref="M6:R10"/>
    <mergeCell ref="A8:A10"/>
    <mergeCell ref="B8:E8"/>
    <mergeCell ref="I14:L14"/>
    <mergeCell ref="M14:R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A8EFA-398E-4B50-A0CD-9A61CB3279CC}">
  <sheetPr>
    <tabColor rgb="FF7030A0"/>
  </sheetPr>
  <dimension ref="B1:AF320"/>
  <sheetViews>
    <sheetView workbookViewId="0">
      <selection activeCell="C29" sqref="C29"/>
    </sheetView>
  </sheetViews>
  <sheetFormatPr baseColWidth="10" defaultRowHeight="14.4" x14ac:dyDescent="0.3"/>
  <cols>
    <col min="1" max="1" width="6.88671875" customWidth="1"/>
    <col min="2" max="2" width="37.5546875" style="3" customWidth="1"/>
    <col min="3" max="8" width="9.6640625" customWidth="1"/>
    <col min="9" max="9" width="1.6640625" style="3" customWidth="1"/>
    <col min="10" max="11" width="9.6640625" customWidth="1"/>
    <col min="12" max="12" width="1.6640625" style="3" customWidth="1"/>
    <col min="13" max="13" width="2.109375" style="3" customWidth="1"/>
    <col min="14" max="15" width="11.44140625" style="3"/>
    <col min="16" max="17" width="11.5546875" style="3" customWidth="1"/>
    <col min="18" max="18" width="11.44140625" style="3" customWidth="1"/>
    <col min="19" max="19" width="11.5546875" style="3" customWidth="1"/>
    <col min="20" max="32" width="11.44140625" style="3"/>
  </cols>
  <sheetData>
    <row r="1" spans="2:32" ht="15" thickBot="1" x14ac:dyDescent="0.35"/>
    <row r="2" spans="2:32" ht="15" thickBot="1" x14ac:dyDescent="0.35">
      <c r="B2" s="351" t="s">
        <v>77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3"/>
    </row>
    <row r="4" spans="2:32" s="40" customFormat="1" ht="13.8" x14ac:dyDescent="0.3">
      <c r="B4" s="37"/>
      <c r="C4" s="38"/>
      <c r="D4" s="38"/>
      <c r="E4" s="38"/>
      <c r="F4" s="38"/>
      <c r="G4" s="38"/>
      <c r="H4" s="38"/>
      <c r="I4" s="38"/>
      <c r="J4" s="38"/>
      <c r="K4" s="38"/>
      <c r="L4" s="38"/>
      <c r="M4" s="39"/>
    </row>
    <row r="5" spans="2:32" s="42" customFormat="1" ht="29.4" customHeight="1" thickBot="1" x14ac:dyDescent="0.35">
      <c r="B5" s="41" t="s">
        <v>48</v>
      </c>
      <c r="C5" s="360" t="s">
        <v>49</v>
      </c>
      <c r="D5" s="361"/>
      <c r="E5" s="360" t="s">
        <v>50</v>
      </c>
      <c r="F5" s="361"/>
      <c r="G5" s="360" t="s">
        <v>51</v>
      </c>
      <c r="H5" s="361"/>
      <c r="J5" s="362" t="s">
        <v>52</v>
      </c>
      <c r="K5" s="363"/>
      <c r="L5" s="43"/>
      <c r="M5" s="44"/>
    </row>
    <row r="6" spans="2:32" s="42" customFormat="1" ht="29.4" customHeight="1" thickBot="1" x14ac:dyDescent="0.35">
      <c r="B6" s="41"/>
      <c r="C6" s="354" t="s">
        <v>59</v>
      </c>
      <c r="D6" s="355"/>
      <c r="E6" s="356" t="s">
        <v>61</v>
      </c>
      <c r="F6" s="357"/>
      <c r="G6" s="356" t="s">
        <v>62</v>
      </c>
      <c r="H6" s="357"/>
      <c r="J6" s="358" t="s">
        <v>60</v>
      </c>
      <c r="K6" s="359"/>
      <c r="L6" s="43"/>
      <c r="M6" s="44"/>
      <c r="N6" s="364" t="s">
        <v>52</v>
      </c>
      <c r="O6" s="365"/>
      <c r="P6" s="349" t="s">
        <v>53</v>
      </c>
      <c r="Q6" s="350"/>
      <c r="R6" s="349" t="s">
        <v>50</v>
      </c>
      <c r="S6" s="350"/>
      <c r="T6" s="349" t="s">
        <v>54</v>
      </c>
      <c r="U6" s="350"/>
    </row>
    <row r="7" spans="2:32" s="42" customFormat="1" ht="27.75" customHeight="1" thickBot="1" x14ac:dyDescent="0.35">
      <c r="B7" s="41"/>
      <c r="C7" s="60" t="s">
        <v>55</v>
      </c>
      <c r="D7" s="60" t="s">
        <v>56</v>
      </c>
      <c r="E7" s="60" t="s">
        <v>55</v>
      </c>
      <c r="F7" s="60" t="s">
        <v>56</v>
      </c>
      <c r="G7" s="60" t="s">
        <v>55</v>
      </c>
      <c r="H7" s="60" t="s">
        <v>56</v>
      </c>
      <c r="I7" s="45"/>
      <c r="J7" s="60" t="s">
        <v>55</v>
      </c>
      <c r="K7" s="60" t="s">
        <v>56</v>
      </c>
      <c r="L7" s="45"/>
      <c r="M7" s="44"/>
      <c r="N7" s="85" t="s">
        <v>55</v>
      </c>
      <c r="O7" s="86" t="s">
        <v>56</v>
      </c>
      <c r="P7" s="57" t="s">
        <v>55</v>
      </c>
      <c r="Q7" s="58" t="s">
        <v>56</v>
      </c>
      <c r="R7" s="57" t="s">
        <v>55</v>
      </c>
      <c r="S7" s="58" t="s">
        <v>56</v>
      </c>
      <c r="T7" s="57" t="s">
        <v>55</v>
      </c>
      <c r="U7" s="58" t="s">
        <v>56</v>
      </c>
    </row>
    <row r="8" spans="2:32" s="49" customFormat="1" ht="13.8" x14ac:dyDescent="0.3">
      <c r="B8" s="14" t="s">
        <v>21</v>
      </c>
      <c r="C8" s="46">
        <f>IF(N8=0,0,(P8/N8)/12)</f>
        <v>0</v>
      </c>
      <c r="D8" s="46">
        <f t="shared" ref="C8:D29" si="0">IF(O8=0,0,(Q8/O8)/12)</f>
        <v>0</v>
      </c>
      <c r="E8" s="46">
        <f>IF(N8=0,0,(R8/N8)/12)</f>
        <v>0</v>
      </c>
      <c r="F8" s="46">
        <f>IF(O8=0,0,(S8/O8)/12)</f>
        <v>0</v>
      </c>
      <c r="G8" s="46">
        <f t="shared" ref="G8:H29" si="1">IF(N8=0,0,(T8/N8)/12)</f>
        <v>0</v>
      </c>
      <c r="H8" s="46">
        <f t="shared" si="1"/>
        <v>0</v>
      </c>
      <c r="I8" s="40"/>
      <c r="J8" s="46">
        <f t="shared" ref="J8:K29" si="2">IF(N8="",0,N8)</f>
        <v>0</v>
      </c>
      <c r="K8" s="46">
        <f t="shared" si="2"/>
        <v>0</v>
      </c>
      <c r="L8" s="45"/>
      <c r="M8" s="47"/>
      <c r="N8" s="48">
        <f>ETPR_fonctionnaires!B6</f>
        <v>0</v>
      </c>
      <c r="O8" s="48">
        <f>ETPR_fonctionnaires!C6</f>
        <v>0</v>
      </c>
      <c r="P8" s="59">
        <f>RÉMU_fonctionnaires!B7</f>
        <v>0</v>
      </c>
      <c r="Q8" s="59">
        <f>RÉMU_fonctionnaires!C7</f>
        <v>0</v>
      </c>
      <c r="R8" s="59">
        <f t="shared" ref="R8:S29" si="3">P8-T8</f>
        <v>0</v>
      </c>
      <c r="S8" s="59">
        <f t="shared" si="3"/>
        <v>0</v>
      </c>
      <c r="T8" s="59">
        <f>RÉMU_fonctionnaires!D7</f>
        <v>0</v>
      </c>
      <c r="U8" s="59">
        <f>RÉMU_fonctionnaires!E7</f>
        <v>0</v>
      </c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</row>
    <row r="9" spans="2:32" s="49" customFormat="1" ht="13.8" x14ac:dyDescent="0.3">
      <c r="B9" s="14" t="s">
        <v>26</v>
      </c>
      <c r="C9" s="46">
        <f t="shared" si="0"/>
        <v>0</v>
      </c>
      <c r="D9" s="46">
        <f t="shared" si="0"/>
        <v>0</v>
      </c>
      <c r="E9" s="46">
        <f t="shared" ref="E9:F29" si="4">IF(N9=0,0,(R9/N9)/12)</f>
        <v>0</v>
      </c>
      <c r="F9" s="46">
        <f t="shared" si="4"/>
        <v>0</v>
      </c>
      <c r="G9" s="46">
        <f t="shared" si="1"/>
        <v>0</v>
      </c>
      <c r="H9" s="46">
        <f t="shared" si="1"/>
        <v>0</v>
      </c>
      <c r="I9" s="40"/>
      <c r="J9" s="46">
        <f t="shared" si="2"/>
        <v>0</v>
      </c>
      <c r="K9" s="46">
        <f t="shared" si="2"/>
        <v>0</v>
      </c>
      <c r="L9" s="45"/>
      <c r="M9" s="47"/>
      <c r="N9" s="48">
        <f>ETPR_fonctionnaires!B8</f>
        <v>0</v>
      </c>
      <c r="O9" s="48">
        <f>ETPR_fonctionnaires!C8</f>
        <v>0</v>
      </c>
      <c r="P9" s="46">
        <f>RÉMU_fonctionnaires!B9</f>
        <v>0</v>
      </c>
      <c r="Q9" s="46">
        <f>RÉMU_fonctionnaires!C9</f>
        <v>0</v>
      </c>
      <c r="R9" s="46">
        <f t="shared" si="3"/>
        <v>0</v>
      </c>
      <c r="S9" s="46">
        <f t="shared" si="3"/>
        <v>0</v>
      </c>
      <c r="T9" s="46">
        <f>RÉMU_fonctionnaires!D9</f>
        <v>0</v>
      </c>
      <c r="U9" s="46">
        <f>RÉMU_fonctionnaires!E9</f>
        <v>0</v>
      </c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</row>
    <row r="10" spans="2:32" s="49" customFormat="1" ht="13.8" x14ac:dyDescent="0.3">
      <c r="B10" s="14" t="s">
        <v>27</v>
      </c>
      <c r="C10" s="46">
        <f t="shared" si="0"/>
        <v>0</v>
      </c>
      <c r="D10" s="46">
        <f t="shared" si="0"/>
        <v>0</v>
      </c>
      <c r="E10" s="46">
        <f t="shared" si="4"/>
        <v>0</v>
      </c>
      <c r="F10" s="46">
        <f t="shared" si="4"/>
        <v>0</v>
      </c>
      <c r="G10" s="46">
        <f t="shared" si="1"/>
        <v>0</v>
      </c>
      <c r="H10" s="46">
        <f t="shared" si="1"/>
        <v>0</v>
      </c>
      <c r="I10" s="40"/>
      <c r="J10" s="46">
        <f t="shared" si="2"/>
        <v>0</v>
      </c>
      <c r="K10" s="46">
        <f t="shared" si="2"/>
        <v>0</v>
      </c>
      <c r="L10" s="45"/>
      <c r="M10" s="47"/>
      <c r="N10" s="48">
        <f>ETPR_fonctionnaires!B9</f>
        <v>0</v>
      </c>
      <c r="O10" s="48">
        <f>ETPR_fonctionnaires!C9</f>
        <v>0</v>
      </c>
      <c r="P10" s="46">
        <f>RÉMU_fonctionnaires!B10</f>
        <v>0</v>
      </c>
      <c r="Q10" s="46">
        <f>RÉMU_fonctionnaires!C10</f>
        <v>0</v>
      </c>
      <c r="R10" s="46">
        <f t="shared" si="3"/>
        <v>0</v>
      </c>
      <c r="S10" s="46">
        <f t="shared" si="3"/>
        <v>0</v>
      </c>
      <c r="T10" s="46">
        <f>RÉMU_fonctionnaires!D10</f>
        <v>0</v>
      </c>
      <c r="U10" s="46">
        <f>RÉMU_fonctionnaires!E10</f>
        <v>0</v>
      </c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</row>
    <row r="11" spans="2:32" s="49" customFormat="1" ht="13.8" x14ac:dyDescent="0.3">
      <c r="B11" s="14" t="s">
        <v>28</v>
      </c>
      <c r="C11" s="46">
        <f t="shared" si="0"/>
        <v>0</v>
      </c>
      <c r="D11" s="46">
        <f t="shared" si="0"/>
        <v>0</v>
      </c>
      <c r="E11" s="46">
        <f t="shared" si="4"/>
        <v>0</v>
      </c>
      <c r="F11" s="46">
        <f t="shared" si="4"/>
        <v>0</v>
      </c>
      <c r="G11" s="46">
        <f t="shared" si="1"/>
        <v>0</v>
      </c>
      <c r="H11" s="46">
        <f t="shared" si="1"/>
        <v>0</v>
      </c>
      <c r="I11" s="40"/>
      <c r="J11" s="46">
        <f t="shared" si="2"/>
        <v>0</v>
      </c>
      <c r="K11" s="46">
        <f t="shared" si="2"/>
        <v>0</v>
      </c>
      <c r="L11" s="45"/>
      <c r="M11" s="47"/>
      <c r="N11" s="48">
        <f>ETPR_fonctionnaires!B10</f>
        <v>0</v>
      </c>
      <c r="O11" s="48">
        <f>ETPR_fonctionnaires!C10</f>
        <v>0</v>
      </c>
      <c r="P11" s="46">
        <f>RÉMU_fonctionnaires!B11</f>
        <v>0</v>
      </c>
      <c r="Q11" s="46">
        <f>RÉMU_fonctionnaires!C11</f>
        <v>0</v>
      </c>
      <c r="R11" s="46">
        <f t="shared" si="3"/>
        <v>0</v>
      </c>
      <c r="S11" s="46">
        <f t="shared" si="3"/>
        <v>0</v>
      </c>
      <c r="T11" s="46">
        <f>RÉMU_fonctionnaires!D11</f>
        <v>0</v>
      </c>
      <c r="U11" s="46">
        <f>RÉMU_fonctionnaires!E11</f>
        <v>0</v>
      </c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</row>
    <row r="12" spans="2:32" s="49" customFormat="1" ht="13.8" x14ac:dyDescent="0.3">
      <c r="B12" s="14" t="s">
        <v>29</v>
      </c>
      <c r="C12" s="46">
        <f t="shared" si="0"/>
        <v>0</v>
      </c>
      <c r="D12" s="46">
        <f t="shared" si="0"/>
        <v>0</v>
      </c>
      <c r="E12" s="46">
        <f t="shared" si="4"/>
        <v>0</v>
      </c>
      <c r="F12" s="46">
        <f t="shared" si="4"/>
        <v>0</v>
      </c>
      <c r="G12" s="46">
        <f t="shared" si="1"/>
        <v>0</v>
      </c>
      <c r="H12" s="46">
        <f t="shared" si="1"/>
        <v>0</v>
      </c>
      <c r="I12" s="40"/>
      <c r="J12" s="46">
        <f t="shared" si="2"/>
        <v>0</v>
      </c>
      <c r="K12" s="46">
        <f t="shared" si="2"/>
        <v>0</v>
      </c>
      <c r="L12" s="45"/>
      <c r="M12" s="47"/>
      <c r="N12" s="48">
        <f>ETPR_fonctionnaires!B11</f>
        <v>0</v>
      </c>
      <c r="O12" s="48">
        <f>ETPR_fonctionnaires!C11</f>
        <v>0</v>
      </c>
      <c r="P12" s="46">
        <f>RÉMU_fonctionnaires!B12</f>
        <v>0</v>
      </c>
      <c r="Q12" s="46">
        <f>RÉMU_fonctionnaires!C12</f>
        <v>0</v>
      </c>
      <c r="R12" s="46">
        <f t="shared" si="3"/>
        <v>0</v>
      </c>
      <c r="S12" s="46">
        <f t="shared" si="3"/>
        <v>0</v>
      </c>
      <c r="T12" s="46">
        <f>RÉMU_fonctionnaires!D12</f>
        <v>0</v>
      </c>
      <c r="U12" s="46">
        <f>RÉMU_fonctionnaires!E12</f>
        <v>0</v>
      </c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</row>
    <row r="13" spans="2:32" s="49" customFormat="1" ht="13.8" x14ac:dyDescent="0.3">
      <c r="B13" s="14" t="s">
        <v>30</v>
      </c>
      <c r="C13" s="46">
        <f t="shared" si="0"/>
        <v>0</v>
      </c>
      <c r="D13" s="46">
        <f t="shared" si="0"/>
        <v>0</v>
      </c>
      <c r="E13" s="46">
        <f t="shared" si="4"/>
        <v>0</v>
      </c>
      <c r="F13" s="46">
        <f t="shared" si="4"/>
        <v>0</v>
      </c>
      <c r="G13" s="46">
        <f t="shared" si="1"/>
        <v>0</v>
      </c>
      <c r="H13" s="46">
        <f t="shared" si="1"/>
        <v>0</v>
      </c>
      <c r="I13" s="40"/>
      <c r="J13" s="46">
        <f t="shared" si="2"/>
        <v>0</v>
      </c>
      <c r="K13" s="46">
        <f t="shared" si="2"/>
        <v>0</v>
      </c>
      <c r="L13" s="45"/>
      <c r="M13" s="47"/>
      <c r="N13" s="48">
        <f>ETPR_fonctionnaires!B12</f>
        <v>0</v>
      </c>
      <c r="O13" s="48">
        <f>ETPR_fonctionnaires!C12</f>
        <v>0</v>
      </c>
      <c r="P13" s="46">
        <f>RÉMU_fonctionnaires!B13</f>
        <v>0</v>
      </c>
      <c r="Q13" s="46">
        <f>RÉMU_fonctionnaires!C13</f>
        <v>0</v>
      </c>
      <c r="R13" s="46">
        <f t="shared" si="3"/>
        <v>0</v>
      </c>
      <c r="S13" s="46">
        <f t="shared" si="3"/>
        <v>0</v>
      </c>
      <c r="T13" s="46">
        <f>RÉMU_fonctionnaires!D13</f>
        <v>0</v>
      </c>
      <c r="U13" s="46">
        <f>RÉMU_fonctionnaires!E13</f>
        <v>0</v>
      </c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</row>
    <row r="14" spans="2:32" s="49" customFormat="1" ht="13.8" x14ac:dyDescent="0.3">
      <c r="B14" s="14" t="s">
        <v>31</v>
      </c>
      <c r="C14" s="46">
        <f t="shared" si="0"/>
        <v>0</v>
      </c>
      <c r="D14" s="46">
        <f t="shared" si="0"/>
        <v>0</v>
      </c>
      <c r="E14" s="46">
        <f t="shared" si="4"/>
        <v>0</v>
      </c>
      <c r="F14" s="46">
        <f t="shared" si="4"/>
        <v>0</v>
      </c>
      <c r="G14" s="46">
        <f t="shared" si="1"/>
        <v>0</v>
      </c>
      <c r="H14" s="46">
        <f t="shared" si="1"/>
        <v>0</v>
      </c>
      <c r="I14" s="40"/>
      <c r="J14" s="46">
        <f t="shared" si="2"/>
        <v>0</v>
      </c>
      <c r="K14" s="46">
        <f t="shared" si="2"/>
        <v>0</v>
      </c>
      <c r="L14" s="45"/>
      <c r="M14" s="47"/>
      <c r="N14" s="48">
        <f>ETPR_fonctionnaires!B13</f>
        <v>0</v>
      </c>
      <c r="O14" s="48">
        <f>ETPR_fonctionnaires!C13</f>
        <v>0</v>
      </c>
      <c r="P14" s="46">
        <f>RÉMU_fonctionnaires!B14</f>
        <v>0</v>
      </c>
      <c r="Q14" s="46">
        <f>RÉMU_fonctionnaires!C14</f>
        <v>0</v>
      </c>
      <c r="R14" s="46">
        <f t="shared" si="3"/>
        <v>0</v>
      </c>
      <c r="S14" s="46">
        <f t="shared" si="3"/>
        <v>0</v>
      </c>
      <c r="T14" s="46">
        <f>RÉMU_fonctionnaires!D14</f>
        <v>0</v>
      </c>
      <c r="U14" s="46">
        <f>RÉMU_fonctionnaires!E14</f>
        <v>0</v>
      </c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</row>
    <row r="15" spans="2:32" s="49" customFormat="1" ht="13.8" x14ac:dyDescent="0.3">
      <c r="B15" s="14" t="s">
        <v>6</v>
      </c>
      <c r="C15" s="46">
        <f t="shared" si="0"/>
        <v>0</v>
      </c>
      <c r="D15" s="46">
        <f t="shared" si="0"/>
        <v>0</v>
      </c>
      <c r="E15" s="46">
        <f t="shared" si="4"/>
        <v>0</v>
      </c>
      <c r="F15" s="46">
        <f t="shared" si="4"/>
        <v>0</v>
      </c>
      <c r="G15" s="46">
        <f t="shared" si="1"/>
        <v>0</v>
      </c>
      <c r="H15" s="46">
        <f t="shared" si="1"/>
        <v>0</v>
      </c>
      <c r="I15" s="40"/>
      <c r="J15" s="46">
        <f t="shared" si="2"/>
        <v>0</v>
      </c>
      <c r="K15" s="46">
        <f t="shared" si="2"/>
        <v>0</v>
      </c>
      <c r="L15" s="45"/>
      <c r="M15" s="47"/>
      <c r="N15" s="48">
        <f>ETPR_fonctionnaires!B14</f>
        <v>0</v>
      </c>
      <c r="O15" s="48">
        <f>ETPR_fonctionnaires!C14</f>
        <v>0</v>
      </c>
      <c r="P15" s="46">
        <f>RÉMU_fonctionnaires!B15</f>
        <v>0</v>
      </c>
      <c r="Q15" s="46">
        <f>RÉMU_fonctionnaires!C15</f>
        <v>0</v>
      </c>
      <c r="R15" s="46">
        <f t="shared" si="3"/>
        <v>0</v>
      </c>
      <c r="S15" s="46">
        <f t="shared" si="3"/>
        <v>0</v>
      </c>
      <c r="T15" s="46">
        <f>RÉMU_fonctionnaires!D15</f>
        <v>0</v>
      </c>
      <c r="U15" s="46">
        <f>RÉMU_fonctionnaires!E15</f>
        <v>0</v>
      </c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</row>
    <row r="16" spans="2:32" s="49" customFormat="1" ht="13.8" x14ac:dyDescent="0.3">
      <c r="B16" s="14" t="s">
        <v>7</v>
      </c>
      <c r="C16" s="46">
        <f t="shared" si="0"/>
        <v>0</v>
      </c>
      <c r="D16" s="46">
        <f t="shared" si="0"/>
        <v>0</v>
      </c>
      <c r="E16" s="46">
        <f t="shared" si="4"/>
        <v>0</v>
      </c>
      <c r="F16" s="46">
        <f t="shared" si="4"/>
        <v>0</v>
      </c>
      <c r="G16" s="46">
        <f t="shared" si="1"/>
        <v>0</v>
      </c>
      <c r="H16" s="46">
        <f t="shared" si="1"/>
        <v>0</v>
      </c>
      <c r="I16" s="40"/>
      <c r="J16" s="46">
        <f t="shared" si="2"/>
        <v>0</v>
      </c>
      <c r="K16" s="46">
        <f t="shared" si="2"/>
        <v>0</v>
      </c>
      <c r="L16" s="45"/>
      <c r="M16" s="47"/>
      <c r="N16" s="48">
        <f>ETPR_fonctionnaires!B15</f>
        <v>0</v>
      </c>
      <c r="O16" s="48">
        <f>ETPR_fonctionnaires!C15</f>
        <v>0</v>
      </c>
      <c r="P16" s="46">
        <f>RÉMU_fonctionnaires!B16</f>
        <v>0</v>
      </c>
      <c r="Q16" s="46">
        <f>RÉMU_fonctionnaires!C16</f>
        <v>0</v>
      </c>
      <c r="R16" s="46">
        <f t="shared" si="3"/>
        <v>0</v>
      </c>
      <c r="S16" s="46">
        <f t="shared" si="3"/>
        <v>0</v>
      </c>
      <c r="T16" s="46">
        <f>RÉMU_fonctionnaires!D16</f>
        <v>0</v>
      </c>
      <c r="U16" s="46">
        <f>RÉMU_fonctionnaires!E16</f>
        <v>0</v>
      </c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</row>
    <row r="17" spans="2:32" s="49" customFormat="1" ht="13.8" x14ac:dyDescent="0.3">
      <c r="B17" s="14" t="s">
        <v>8</v>
      </c>
      <c r="C17" s="46">
        <f t="shared" si="0"/>
        <v>0</v>
      </c>
      <c r="D17" s="46">
        <f t="shared" si="0"/>
        <v>0</v>
      </c>
      <c r="E17" s="46">
        <f t="shared" si="4"/>
        <v>0</v>
      </c>
      <c r="F17" s="46">
        <f t="shared" si="4"/>
        <v>0</v>
      </c>
      <c r="G17" s="46">
        <f t="shared" si="1"/>
        <v>0</v>
      </c>
      <c r="H17" s="46">
        <f t="shared" si="1"/>
        <v>0</v>
      </c>
      <c r="I17" s="40"/>
      <c r="J17" s="46">
        <f t="shared" si="2"/>
        <v>0</v>
      </c>
      <c r="K17" s="46">
        <f t="shared" si="2"/>
        <v>0</v>
      </c>
      <c r="L17" s="45"/>
      <c r="M17" s="47"/>
      <c r="N17" s="48">
        <f>ETPR_fonctionnaires!B16</f>
        <v>0</v>
      </c>
      <c r="O17" s="48">
        <f>ETPR_fonctionnaires!C16</f>
        <v>0</v>
      </c>
      <c r="P17" s="46">
        <f>RÉMU_fonctionnaires!B17</f>
        <v>0</v>
      </c>
      <c r="Q17" s="46">
        <f>RÉMU_fonctionnaires!C17</f>
        <v>0</v>
      </c>
      <c r="R17" s="46">
        <f t="shared" si="3"/>
        <v>0</v>
      </c>
      <c r="S17" s="46">
        <f t="shared" si="3"/>
        <v>0</v>
      </c>
      <c r="T17" s="46">
        <f>RÉMU_fonctionnaires!D17</f>
        <v>0</v>
      </c>
      <c r="U17" s="46">
        <f>RÉMU_fonctionnaires!E17</f>
        <v>0</v>
      </c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</row>
    <row r="18" spans="2:32" s="49" customFormat="1" ht="13.8" x14ac:dyDescent="0.3">
      <c r="B18" s="14" t="s">
        <v>3</v>
      </c>
      <c r="C18" s="46">
        <f t="shared" si="0"/>
        <v>0</v>
      </c>
      <c r="D18" s="46">
        <f t="shared" si="0"/>
        <v>0</v>
      </c>
      <c r="E18" s="46">
        <f t="shared" si="4"/>
        <v>0</v>
      </c>
      <c r="F18" s="46">
        <f t="shared" si="4"/>
        <v>0</v>
      </c>
      <c r="G18" s="46">
        <f t="shared" si="1"/>
        <v>0</v>
      </c>
      <c r="H18" s="46">
        <f t="shared" si="1"/>
        <v>0</v>
      </c>
      <c r="I18" s="40"/>
      <c r="J18" s="46">
        <f t="shared" si="2"/>
        <v>0</v>
      </c>
      <c r="K18" s="46">
        <f t="shared" si="2"/>
        <v>0</v>
      </c>
      <c r="L18" s="45"/>
      <c r="M18" s="47"/>
      <c r="N18" s="48">
        <f>ETPR_fonctionnaires!B17</f>
        <v>0</v>
      </c>
      <c r="O18" s="48">
        <f>ETPR_fonctionnaires!C17</f>
        <v>0</v>
      </c>
      <c r="P18" s="46">
        <f>RÉMU_fonctionnaires!B18</f>
        <v>0</v>
      </c>
      <c r="Q18" s="46">
        <f>RÉMU_fonctionnaires!C18</f>
        <v>0</v>
      </c>
      <c r="R18" s="46">
        <f t="shared" si="3"/>
        <v>0</v>
      </c>
      <c r="S18" s="46">
        <f t="shared" si="3"/>
        <v>0</v>
      </c>
      <c r="T18" s="46">
        <f>RÉMU_fonctionnaires!D18</f>
        <v>0</v>
      </c>
      <c r="U18" s="46">
        <f>RÉMU_fonctionnaires!E18</f>
        <v>0</v>
      </c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</row>
    <row r="19" spans="2:32" s="49" customFormat="1" ht="13.8" x14ac:dyDescent="0.3">
      <c r="B19" s="14" t="s">
        <v>4</v>
      </c>
      <c r="C19" s="46">
        <f t="shared" si="0"/>
        <v>0</v>
      </c>
      <c r="D19" s="46">
        <f t="shared" si="0"/>
        <v>0</v>
      </c>
      <c r="E19" s="46">
        <f t="shared" si="4"/>
        <v>0</v>
      </c>
      <c r="F19" s="46">
        <f t="shared" si="4"/>
        <v>0</v>
      </c>
      <c r="G19" s="46">
        <f t="shared" si="1"/>
        <v>0</v>
      </c>
      <c r="H19" s="46">
        <f t="shared" si="1"/>
        <v>0</v>
      </c>
      <c r="I19" s="40"/>
      <c r="J19" s="46">
        <f t="shared" si="2"/>
        <v>0</v>
      </c>
      <c r="K19" s="46">
        <f t="shared" si="2"/>
        <v>0</v>
      </c>
      <c r="L19" s="45"/>
      <c r="M19" s="47"/>
      <c r="N19" s="48">
        <f>ETPR_fonctionnaires!B18</f>
        <v>0</v>
      </c>
      <c r="O19" s="48">
        <f>ETPR_fonctionnaires!C18</f>
        <v>0</v>
      </c>
      <c r="P19" s="46">
        <f>RÉMU_fonctionnaires!B19</f>
        <v>0</v>
      </c>
      <c r="Q19" s="46">
        <f>RÉMU_fonctionnaires!C19</f>
        <v>0</v>
      </c>
      <c r="R19" s="46">
        <f t="shared" si="3"/>
        <v>0</v>
      </c>
      <c r="S19" s="46">
        <f t="shared" si="3"/>
        <v>0</v>
      </c>
      <c r="T19" s="46">
        <f>RÉMU_fonctionnaires!D19</f>
        <v>0</v>
      </c>
      <c r="U19" s="46">
        <f>RÉMU_fonctionnaires!E19</f>
        <v>0</v>
      </c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</row>
    <row r="20" spans="2:32" s="49" customFormat="1" ht="13.8" x14ac:dyDescent="0.3">
      <c r="B20" s="14" t="s">
        <v>5</v>
      </c>
      <c r="C20" s="46">
        <f t="shared" si="0"/>
        <v>0</v>
      </c>
      <c r="D20" s="46">
        <f t="shared" si="0"/>
        <v>0</v>
      </c>
      <c r="E20" s="46">
        <f t="shared" si="4"/>
        <v>0</v>
      </c>
      <c r="F20" s="46">
        <f t="shared" si="4"/>
        <v>0</v>
      </c>
      <c r="G20" s="46">
        <f t="shared" si="1"/>
        <v>0</v>
      </c>
      <c r="H20" s="46">
        <f t="shared" si="1"/>
        <v>0</v>
      </c>
      <c r="I20" s="40"/>
      <c r="J20" s="46">
        <f t="shared" si="2"/>
        <v>0</v>
      </c>
      <c r="K20" s="46">
        <f t="shared" si="2"/>
        <v>0</v>
      </c>
      <c r="L20" s="45"/>
      <c r="M20" s="47"/>
      <c r="N20" s="48">
        <f>ETPR_fonctionnaires!B19</f>
        <v>0</v>
      </c>
      <c r="O20" s="48">
        <f>ETPR_fonctionnaires!C19</f>
        <v>0</v>
      </c>
      <c r="P20" s="46">
        <f>RÉMU_fonctionnaires!B20</f>
        <v>0</v>
      </c>
      <c r="Q20" s="46">
        <f>RÉMU_fonctionnaires!C20</f>
        <v>0</v>
      </c>
      <c r="R20" s="46">
        <f t="shared" si="3"/>
        <v>0</v>
      </c>
      <c r="S20" s="46">
        <f t="shared" si="3"/>
        <v>0</v>
      </c>
      <c r="T20" s="46">
        <f>RÉMU_fonctionnaires!D20</f>
        <v>0</v>
      </c>
      <c r="U20" s="46">
        <f>RÉMU_fonctionnaires!E20</f>
        <v>0</v>
      </c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</row>
    <row r="21" spans="2:32" s="49" customFormat="1" ht="13.8" x14ac:dyDescent="0.3">
      <c r="B21" s="14" t="s">
        <v>23</v>
      </c>
      <c r="C21" s="46">
        <f t="shared" si="0"/>
        <v>0</v>
      </c>
      <c r="D21" s="46">
        <f t="shared" si="0"/>
        <v>0</v>
      </c>
      <c r="E21" s="46">
        <f t="shared" si="4"/>
        <v>0</v>
      </c>
      <c r="F21" s="46">
        <f t="shared" si="4"/>
        <v>0</v>
      </c>
      <c r="G21" s="46">
        <f t="shared" si="1"/>
        <v>0</v>
      </c>
      <c r="H21" s="46">
        <f t="shared" si="1"/>
        <v>0</v>
      </c>
      <c r="I21" s="40"/>
      <c r="J21" s="46">
        <f t="shared" si="2"/>
        <v>0</v>
      </c>
      <c r="K21" s="46">
        <f t="shared" si="2"/>
        <v>0</v>
      </c>
      <c r="L21" s="45"/>
      <c r="M21" s="47"/>
      <c r="N21" s="48">
        <f>ETPR_fonctionnaires!B20</f>
        <v>0</v>
      </c>
      <c r="O21" s="48">
        <f>ETPR_fonctionnaires!C20</f>
        <v>0</v>
      </c>
      <c r="P21" s="46">
        <f>RÉMU_fonctionnaires!B21</f>
        <v>0</v>
      </c>
      <c r="Q21" s="46">
        <f>RÉMU_fonctionnaires!C21</f>
        <v>0</v>
      </c>
      <c r="R21" s="46">
        <f t="shared" si="3"/>
        <v>0</v>
      </c>
      <c r="S21" s="46">
        <f t="shared" si="3"/>
        <v>0</v>
      </c>
      <c r="T21" s="46">
        <f>RÉMU_fonctionnaires!D21</f>
        <v>0</v>
      </c>
      <c r="U21" s="46">
        <f>RÉMU_fonctionnaires!E21</f>
        <v>0</v>
      </c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</row>
    <row r="22" spans="2:32" s="49" customFormat="1" ht="13.8" x14ac:dyDescent="0.3">
      <c r="B22" s="14" t="s">
        <v>24</v>
      </c>
      <c r="C22" s="46">
        <f t="shared" si="0"/>
        <v>0</v>
      </c>
      <c r="D22" s="46">
        <f t="shared" si="0"/>
        <v>0</v>
      </c>
      <c r="E22" s="46">
        <f t="shared" si="4"/>
        <v>0</v>
      </c>
      <c r="F22" s="46">
        <f t="shared" si="4"/>
        <v>0</v>
      </c>
      <c r="G22" s="46">
        <f t="shared" si="1"/>
        <v>0</v>
      </c>
      <c r="H22" s="46">
        <f t="shared" si="1"/>
        <v>0</v>
      </c>
      <c r="I22" s="40"/>
      <c r="J22" s="46">
        <f t="shared" si="2"/>
        <v>0</v>
      </c>
      <c r="K22" s="46">
        <f t="shared" si="2"/>
        <v>0</v>
      </c>
      <c r="L22" s="45"/>
      <c r="M22" s="47"/>
      <c r="N22" s="48">
        <f>ETPR_fonctionnaires!B21</f>
        <v>0</v>
      </c>
      <c r="O22" s="48">
        <f>ETPR_fonctionnaires!C21</f>
        <v>0</v>
      </c>
      <c r="P22" s="46">
        <f>RÉMU_fonctionnaires!B22</f>
        <v>0</v>
      </c>
      <c r="Q22" s="46">
        <f>RÉMU_fonctionnaires!C22</f>
        <v>0</v>
      </c>
      <c r="R22" s="46">
        <f t="shared" si="3"/>
        <v>0</v>
      </c>
      <c r="S22" s="46">
        <f t="shared" si="3"/>
        <v>0</v>
      </c>
      <c r="T22" s="46">
        <f>RÉMU_fonctionnaires!D22</f>
        <v>0</v>
      </c>
      <c r="U22" s="46">
        <f>RÉMU_fonctionnaires!E22</f>
        <v>0</v>
      </c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</row>
    <row r="23" spans="2:32" s="49" customFormat="1" ht="13.8" x14ac:dyDescent="0.3">
      <c r="B23" s="14" t="s">
        <v>25</v>
      </c>
      <c r="C23" s="46">
        <f t="shared" si="0"/>
        <v>0</v>
      </c>
      <c r="D23" s="46">
        <f t="shared" si="0"/>
        <v>0</v>
      </c>
      <c r="E23" s="46">
        <f t="shared" si="4"/>
        <v>0</v>
      </c>
      <c r="F23" s="46">
        <f t="shared" si="4"/>
        <v>0</v>
      </c>
      <c r="G23" s="46">
        <f t="shared" si="1"/>
        <v>0</v>
      </c>
      <c r="H23" s="46">
        <f t="shared" si="1"/>
        <v>0</v>
      </c>
      <c r="I23" s="40"/>
      <c r="J23" s="46">
        <f t="shared" si="2"/>
        <v>0</v>
      </c>
      <c r="K23" s="46">
        <f t="shared" si="2"/>
        <v>0</v>
      </c>
      <c r="L23" s="45"/>
      <c r="M23" s="47"/>
      <c r="N23" s="48">
        <f>ETPR_fonctionnaires!B22</f>
        <v>0</v>
      </c>
      <c r="O23" s="48">
        <f>ETPR_fonctionnaires!C22</f>
        <v>0</v>
      </c>
      <c r="P23" s="46">
        <f>RÉMU_fonctionnaires!B23</f>
        <v>0</v>
      </c>
      <c r="Q23" s="46">
        <f>RÉMU_fonctionnaires!C23</f>
        <v>0</v>
      </c>
      <c r="R23" s="46">
        <f t="shared" si="3"/>
        <v>0</v>
      </c>
      <c r="S23" s="46">
        <f t="shared" si="3"/>
        <v>0</v>
      </c>
      <c r="T23" s="46">
        <f>RÉMU_fonctionnaires!D23</f>
        <v>0</v>
      </c>
      <c r="U23" s="46">
        <f>RÉMU_fonctionnaires!E23</f>
        <v>0</v>
      </c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</row>
    <row r="24" spans="2:32" s="49" customFormat="1" ht="13.8" x14ac:dyDescent="0.3">
      <c r="B24" s="14" t="s">
        <v>32</v>
      </c>
      <c r="C24" s="46">
        <f t="shared" si="0"/>
        <v>0</v>
      </c>
      <c r="D24" s="46">
        <f t="shared" si="0"/>
        <v>0</v>
      </c>
      <c r="E24" s="46">
        <f t="shared" si="4"/>
        <v>0</v>
      </c>
      <c r="F24" s="46">
        <f t="shared" si="4"/>
        <v>0</v>
      </c>
      <c r="G24" s="46">
        <f t="shared" si="1"/>
        <v>0</v>
      </c>
      <c r="H24" s="46">
        <f t="shared" si="1"/>
        <v>0</v>
      </c>
      <c r="I24" s="40"/>
      <c r="J24" s="46">
        <f t="shared" si="2"/>
        <v>0</v>
      </c>
      <c r="K24" s="46">
        <f t="shared" si="2"/>
        <v>0</v>
      </c>
      <c r="L24" s="45"/>
      <c r="M24" s="47"/>
      <c r="N24" s="48">
        <f>ETPR_fonctionnaires!B23</f>
        <v>0</v>
      </c>
      <c r="O24" s="48">
        <f>ETPR_fonctionnaires!C23</f>
        <v>0</v>
      </c>
      <c r="P24" s="46">
        <f>RÉMU_fonctionnaires!B24</f>
        <v>0</v>
      </c>
      <c r="Q24" s="46">
        <f>RÉMU_fonctionnaires!C24</f>
        <v>0</v>
      </c>
      <c r="R24" s="46">
        <f t="shared" si="3"/>
        <v>0</v>
      </c>
      <c r="S24" s="46">
        <f t="shared" si="3"/>
        <v>0</v>
      </c>
      <c r="T24" s="46">
        <f>RÉMU_fonctionnaires!D24</f>
        <v>0</v>
      </c>
      <c r="U24" s="46">
        <f>RÉMU_fonctionnaires!E24</f>
        <v>0</v>
      </c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</row>
    <row r="25" spans="2:32" s="49" customFormat="1" ht="13.8" x14ac:dyDescent="0.3">
      <c r="B25" s="14" t="s">
        <v>33</v>
      </c>
      <c r="C25" s="46">
        <f t="shared" si="0"/>
        <v>0</v>
      </c>
      <c r="D25" s="46">
        <f t="shared" si="0"/>
        <v>0</v>
      </c>
      <c r="E25" s="46">
        <f t="shared" si="4"/>
        <v>0</v>
      </c>
      <c r="F25" s="46">
        <f t="shared" si="4"/>
        <v>0</v>
      </c>
      <c r="G25" s="46">
        <f t="shared" si="1"/>
        <v>0</v>
      </c>
      <c r="H25" s="46">
        <f t="shared" si="1"/>
        <v>0</v>
      </c>
      <c r="I25" s="40"/>
      <c r="J25" s="46">
        <f t="shared" si="2"/>
        <v>0</v>
      </c>
      <c r="K25" s="46">
        <f t="shared" si="2"/>
        <v>0</v>
      </c>
      <c r="L25" s="45"/>
      <c r="M25" s="47"/>
      <c r="N25" s="48">
        <f>ETPR_fonctionnaires!B24</f>
        <v>0</v>
      </c>
      <c r="O25" s="48">
        <f>ETPR_fonctionnaires!C24</f>
        <v>0</v>
      </c>
      <c r="P25" s="46">
        <f>RÉMU_fonctionnaires!B25</f>
        <v>0</v>
      </c>
      <c r="Q25" s="46">
        <f>RÉMU_fonctionnaires!C25</f>
        <v>0</v>
      </c>
      <c r="R25" s="46">
        <f t="shared" si="3"/>
        <v>0</v>
      </c>
      <c r="S25" s="46">
        <f t="shared" si="3"/>
        <v>0</v>
      </c>
      <c r="T25" s="46">
        <f>RÉMU_fonctionnaires!D25</f>
        <v>0</v>
      </c>
      <c r="U25" s="46">
        <f>RÉMU_fonctionnaires!E25</f>
        <v>0</v>
      </c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</row>
    <row r="26" spans="2:32" s="49" customFormat="1" ht="13.8" x14ac:dyDescent="0.3">
      <c r="B26" s="14" t="s">
        <v>34</v>
      </c>
      <c r="C26" s="46">
        <f t="shared" si="0"/>
        <v>0</v>
      </c>
      <c r="D26" s="46">
        <f t="shared" si="0"/>
        <v>0</v>
      </c>
      <c r="E26" s="46">
        <f t="shared" si="4"/>
        <v>0</v>
      </c>
      <c r="F26" s="46">
        <f t="shared" si="4"/>
        <v>0</v>
      </c>
      <c r="G26" s="46">
        <f t="shared" si="1"/>
        <v>0</v>
      </c>
      <c r="H26" s="46">
        <f t="shared" si="1"/>
        <v>0</v>
      </c>
      <c r="I26" s="40"/>
      <c r="J26" s="46">
        <f t="shared" si="2"/>
        <v>0</v>
      </c>
      <c r="K26" s="46">
        <f t="shared" si="2"/>
        <v>0</v>
      </c>
      <c r="L26" s="45"/>
      <c r="M26" s="47"/>
      <c r="N26" s="48">
        <f>ETPR_fonctionnaires!B25</f>
        <v>0</v>
      </c>
      <c r="O26" s="48">
        <f>ETPR_fonctionnaires!C25</f>
        <v>0</v>
      </c>
      <c r="P26" s="46">
        <f>RÉMU_fonctionnaires!B26</f>
        <v>0</v>
      </c>
      <c r="Q26" s="46">
        <f>RÉMU_fonctionnaires!C26</f>
        <v>0</v>
      </c>
      <c r="R26" s="46">
        <f t="shared" si="3"/>
        <v>0</v>
      </c>
      <c r="S26" s="46">
        <f t="shared" si="3"/>
        <v>0</v>
      </c>
      <c r="T26" s="46">
        <f>RÉMU_fonctionnaires!D26</f>
        <v>0</v>
      </c>
      <c r="U26" s="46">
        <f>RÉMU_fonctionnaires!E26</f>
        <v>0</v>
      </c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</row>
    <row r="27" spans="2:32" x14ac:dyDescent="0.3">
      <c r="B27" s="14" t="s">
        <v>35</v>
      </c>
      <c r="C27" s="46">
        <f t="shared" si="0"/>
        <v>0</v>
      </c>
      <c r="D27" s="46">
        <f t="shared" si="0"/>
        <v>0</v>
      </c>
      <c r="E27" s="46">
        <f t="shared" si="4"/>
        <v>0</v>
      </c>
      <c r="F27" s="46">
        <f t="shared" si="4"/>
        <v>0</v>
      </c>
      <c r="G27" s="46">
        <f t="shared" si="1"/>
        <v>0</v>
      </c>
      <c r="H27" s="46">
        <f t="shared" si="1"/>
        <v>0</v>
      </c>
      <c r="I27" s="50"/>
      <c r="J27" s="46">
        <f t="shared" si="2"/>
        <v>0</v>
      </c>
      <c r="K27" s="46">
        <f t="shared" si="2"/>
        <v>0</v>
      </c>
      <c r="L27" s="50"/>
      <c r="M27" s="51"/>
      <c r="N27" s="48">
        <f>ETPR_fonctionnaires!B26</f>
        <v>0</v>
      </c>
      <c r="O27" s="48">
        <f>ETPR_fonctionnaires!C26</f>
        <v>0</v>
      </c>
      <c r="P27" s="46">
        <f>RÉMU_fonctionnaires!B27</f>
        <v>0</v>
      </c>
      <c r="Q27" s="46">
        <f>RÉMU_fonctionnaires!C27</f>
        <v>0</v>
      </c>
      <c r="R27" s="46">
        <f t="shared" si="3"/>
        <v>0</v>
      </c>
      <c r="S27" s="46">
        <f t="shared" si="3"/>
        <v>0</v>
      </c>
      <c r="T27" s="46">
        <f>RÉMU_fonctionnaires!D27</f>
        <v>0</v>
      </c>
      <c r="U27" s="46">
        <f>RÉMU_fonctionnaires!E27</f>
        <v>0</v>
      </c>
    </row>
    <row r="28" spans="2:32" x14ac:dyDescent="0.3">
      <c r="B28" s="14" t="s">
        <v>36</v>
      </c>
      <c r="C28" s="46">
        <f t="shared" si="0"/>
        <v>0</v>
      </c>
      <c r="D28" s="46">
        <f t="shared" si="0"/>
        <v>0</v>
      </c>
      <c r="E28" s="46">
        <f t="shared" si="4"/>
        <v>0</v>
      </c>
      <c r="F28" s="46">
        <f t="shared" si="4"/>
        <v>0</v>
      </c>
      <c r="G28" s="46">
        <f t="shared" si="1"/>
        <v>0</v>
      </c>
      <c r="H28" s="46">
        <f t="shared" si="1"/>
        <v>0</v>
      </c>
      <c r="I28" s="52"/>
      <c r="J28" s="46">
        <f t="shared" si="2"/>
        <v>0</v>
      </c>
      <c r="K28" s="46">
        <f t="shared" si="2"/>
        <v>0</v>
      </c>
      <c r="L28" s="52"/>
      <c r="M28" s="52"/>
      <c r="N28" s="48">
        <f>ETPR_fonctionnaires!B27</f>
        <v>0</v>
      </c>
      <c r="O28" s="48">
        <f>ETPR_fonctionnaires!C27</f>
        <v>0</v>
      </c>
      <c r="P28" s="46">
        <f>RÉMU_fonctionnaires!B28</f>
        <v>0</v>
      </c>
      <c r="Q28" s="46">
        <f>RÉMU_fonctionnaires!C28</f>
        <v>0</v>
      </c>
      <c r="R28" s="46">
        <f t="shared" si="3"/>
        <v>0</v>
      </c>
      <c r="S28" s="46">
        <f t="shared" si="3"/>
        <v>0</v>
      </c>
      <c r="T28" s="46">
        <f>RÉMU_fonctionnaires!D28</f>
        <v>0</v>
      </c>
      <c r="U28" s="46">
        <f>RÉMU_fonctionnaires!E28</f>
        <v>0</v>
      </c>
    </row>
    <row r="29" spans="2:32" s="3" customFormat="1" ht="15" thickBot="1" x14ac:dyDescent="0.35">
      <c r="B29" s="15" t="s">
        <v>37</v>
      </c>
      <c r="C29" s="46">
        <f t="shared" si="0"/>
        <v>0</v>
      </c>
      <c r="D29" s="46">
        <f t="shared" si="0"/>
        <v>0</v>
      </c>
      <c r="E29" s="46">
        <f t="shared" si="4"/>
        <v>0</v>
      </c>
      <c r="F29" s="46">
        <f t="shared" si="4"/>
        <v>0</v>
      </c>
      <c r="G29" s="46">
        <f t="shared" si="1"/>
        <v>0</v>
      </c>
      <c r="H29" s="46">
        <f t="shared" si="1"/>
        <v>0</v>
      </c>
      <c r="I29" s="40"/>
      <c r="J29" s="46">
        <f t="shared" si="2"/>
        <v>0</v>
      </c>
      <c r="K29" s="46">
        <f t="shared" si="2"/>
        <v>0</v>
      </c>
      <c r="N29" s="48">
        <f>ETPR_fonctionnaires!B28</f>
        <v>0</v>
      </c>
      <c r="O29" s="48">
        <f>ETPR_fonctionnaires!C28</f>
        <v>0</v>
      </c>
      <c r="P29" s="46">
        <f>RÉMU_fonctionnaires!B29</f>
        <v>0</v>
      </c>
      <c r="Q29" s="46">
        <f>RÉMU_fonctionnaires!C29</f>
        <v>0</v>
      </c>
      <c r="R29" s="46">
        <f t="shared" si="3"/>
        <v>0</v>
      </c>
      <c r="S29" s="46">
        <f t="shared" si="3"/>
        <v>0</v>
      </c>
      <c r="T29" s="46">
        <f>RÉMU_fonctionnaires!D29</f>
        <v>0</v>
      </c>
      <c r="U29" s="46">
        <f>RÉMU_fonctionnaires!E29</f>
        <v>0</v>
      </c>
    </row>
    <row r="30" spans="2:32" s="3" customFormat="1" x14ac:dyDescent="0.3">
      <c r="C30" s="53"/>
      <c r="D30" s="53"/>
      <c r="E30" s="53"/>
      <c r="F30" s="53"/>
      <c r="G30" s="53"/>
      <c r="H30" s="53"/>
      <c r="I30" s="40"/>
      <c r="J30" s="54"/>
      <c r="K30" s="54"/>
    </row>
    <row r="31" spans="2:32" s="3" customFormat="1" x14ac:dyDescent="0.3">
      <c r="C31" s="53"/>
      <c r="D31" s="53"/>
      <c r="E31" s="53"/>
      <c r="F31" s="53"/>
      <c r="G31" s="53"/>
      <c r="H31" s="53"/>
      <c r="I31" s="40"/>
      <c r="J31" s="54"/>
      <c r="K31" s="54"/>
    </row>
    <row r="32" spans="2:32" s="3" customFormat="1" x14ac:dyDescent="0.3">
      <c r="C32" s="53"/>
      <c r="D32" s="53"/>
      <c r="E32" s="53"/>
      <c r="F32" s="53"/>
      <c r="G32" s="53"/>
      <c r="H32" s="53"/>
      <c r="I32" s="40"/>
      <c r="J32" s="54"/>
      <c r="K32" s="54"/>
    </row>
    <row r="33" spans="3:11" s="3" customFormat="1" x14ac:dyDescent="0.3">
      <c r="C33" s="53"/>
      <c r="D33" s="53"/>
      <c r="E33" s="53"/>
      <c r="F33" s="53"/>
      <c r="G33" s="53"/>
      <c r="H33" s="53"/>
      <c r="I33" s="40"/>
      <c r="J33" s="54"/>
      <c r="K33" s="54"/>
    </row>
    <row r="34" spans="3:11" s="3" customFormat="1" x14ac:dyDescent="0.3">
      <c r="C34" s="53"/>
      <c r="D34" s="53"/>
      <c r="E34" s="53"/>
      <c r="F34" s="53"/>
      <c r="G34" s="53"/>
      <c r="H34" s="53"/>
      <c r="I34" s="40"/>
      <c r="J34" s="54"/>
      <c r="K34" s="54"/>
    </row>
    <row r="35" spans="3:11" s="3" customFormat="1" x14ac:dyDescent="0.3">
      <c r="C35" s="53"/>
      <c r="D35" s="53"/>
      <c r="E35" s="53"/>
      <c r="F35" s="53"/>
      <c r="G35" s="53"/>
      <c r="H35" s="53"/>
      <c r="I35" s="40"/>
      <c r="J35" s="54"/>
      <c r="K35" s="54"/>
    </row>
    <row r="36" spans="3:11" s="3" customFormat="1" x14ac:dyDescent="0.3">
      <c r="C36" s="53"/>
      <c r="D36" s="53"/>
      <c r="E36" s="53"/>
      <c r="F36" s="53"/>
      <c r="G36" s="53"/>
      <c r="H36" s="53"/>
      <c r="I36" s="40"/>
      <c r="J36" s="54"/>
      <c r="K36" s="54"/>
    </row>
    <row r="37" spans="3:11" s="3" customFormat="1" x14ac:dyDescent="0.3">
      <c r="C37" s="53"/>
      <c r="D37" s="53"/>
      <c r="E37" s="53"/>
      <c r="F37" s="53"/>
      <c r="G37" s="53"/>
      <c r="H37" s="53"/>
      <c r="I37" s="40"/>
      <c r="J37" s="54"/>
      <c r="K37" s="54"/>
    </row>
    <row r="38" spans="3:11" s="3" customFormat="1" x14ac:dyDescent="0.3">
      <c r="C38" s="53"/>
      <c r="D38" s="53"/>
      <c r="E38" s="53"/>
      <c r="F38" s="53"/>
      <c r="G38" s="53"/>
      <c r="H38" s="53"/>
      <c r="I38" s="40"/>
      <c r="J38" s="54"/>
      <c r="K38" s="54"/>
    </row>
    <row r="39" spans="3:11" s="3" customFormat="1" x14ac:dyDescent="0.3">
      <c r="C39" s="53"/>
      <c r="D39" s="53"/>
      <c r="E39" s="53"/>
      <c r="F39" s="53"/>
      <c r="G39" s="53"/>
      <c r="H39" s="53"/>
      <c r="I39" s="40"/>
      <c r="J39" s="54"/>
      <c r="K39" s="54"/>
    </row>
    <row r="40" spans="3:11" s="3" customFormat="1" x14ac:dyDescent="0.3">
      <c r="C40" s="53"/>
      <c r="D40" s="53"/>
      <c r="E40" s="53"/>
      <c r="F40" s="53"/>
      <c r="G40" s="53"/>
      <c r="H40" s="53"/>
      <c r="I40" s="40"/>
      <c r="J40" s="54"/>
      <c r="K40" s="54"/>
    </row>
    <row r="41" spans="3:11" s="3" customFormat="1" x14ac:dyDescent="0.3">
      <c r="C41" s="53"/>
      <c r="D41" s="53"/>
      <c r="E41" s="53"/>
      <c r="F41" s="53"/>
      <c r="G41" s="53"/>
      <c r="H41" s="53"/>
      <c r="I41" s="40"/>
      <c r="J41" s="54"/>
      <c r="K41" s="54"/>
    </row>
    <row r="42" spans="3:11" s="3" customFormat="1" x14ac:dyDescent="0.3">
      <c r="C42" s="53"/>
      <c r="D42" s="53"/>
      <c r="E42" s="53"/>
      <c r="F42" s="53"/>
      <c r="G42" s="53"/>
      <c r="H42" s="53"/>
      <c r="I42" s="40"/>
      <c r="J42" s="54"/>
      <c r="K42" s="54"/>
    </row>
    <row r="43" spans="3:11" s="3" customFormat="1" x14ac:dyDescent="0.3">
      <c r="C43" s="53"/>
      <c r="D43" s="53"/>
      <c r="E43" s="53"/>
      <c r="F43" s="53"/>
      <c r="G43" s="53"/>
      <c r="H43" s="53"/>
      <c r="I43" s="40"/>
      <c r="J43" s="54"/>
      <c r="K43" s="54"/>
    </row>
    <row r="44" spans="3:11" s="3" customFormat="1" x14ac:dyDescent="0.3">
      <c r="C44" s="53"/>
      <c r="D44" s="53"/>
      <c r="E44" s="53"/>
      <c r="F44" s="53"/>
      <c r="G44" s="53"/>
      <c r="H44" s="53"/>
      <c r="I44" s="40"/>
      <c r="J44" s="54"/>
      <c r="K44" s="54"/>
    </row>
    <row r="45" spans="3:11" s="3" customFormat="1" x14ac:dyDescent="0.3">
      <c r="C45" s="53"/>
      <c r="D45" s="53"/>
      <c r="E45" s="53"/>
      <c r="F45" s="53"/>
      <c r="G45" s="53"/>
      <c r="H45" s="53"/>
      <c r="I45" s="40"/>
      <c r="J45" s="54"/>
      <c r="K45" s="54"/>
    </row>
    <row r="46" spans="3:11" s="3" customFormat="1" x14ac:dyDescent="0.3">
      <c r="C46" s="53"/>
      <c r="D46" s="53"/>
      <c r="E46" s="53"/>
      <c r="F46" s="53"/>
      <c r="G46" s="53"/>
      <c r="H46" s="53"/>
      <c r="I46" s="40"/>
      <c r="J46" s="54"/>
      <c r="K46" s="54"/>
    </row>
    <row r="47" spans="3:11" s="3" customFormat="1" x14ac:dyDescent="0.3">
      <c r="C47" s="53"/>
      <c r="D47" s="53"/>
      <c r="E47" s="53"/>
      <c r="F47" s="53"/>
      <c r="G47" s="53"/>
      <c r="H47" s="53"/>
      <c r="I47" s="40"/>
      <c r="J47" s="54"/>
      <c r="K47" s="54"/>
    </row>
    <row r="48" spans="3:11" s="3" customFormat="1" x14ac:dyDescent="0.3">
      <c r="C48" s="53"/>
      <c r="D48" s="53"/>
      <c r="E48" s="53"/>
      <c r="F48" s="53"/>
      <c r="G48" s="53"/>
      <c r="H48" s="53"/>
      <c r="I48" s="40"/>
      <c r="J48" s="54"/>
      <c r="K48" s="54"/>
    </row>
    <row r="49" spans="3:11" s="3" customFormat="1" x14ac:dyDescent="0.3">
      <c r="C49" s="53"/>
      <c r="D49" s="53"/>
      <c r="E49" s="53"/>
      <c r="F49" s="53"/>
      <c r="G49" s="53"/>
      <c r="H49" s="53"/>
      <c r="I49" s="40"/>
      <c r="J49" s="54"/>
      <c r="K49" s="54"/>
    </row>
    <row r="50" spans="3:11" s="3" customFormat="1" x14ac:dyDescent="0.3">
      <c r="C50" s="53"/>
      <c r="D50" s="53"/>
      <c r="E50" s="53"/>
      <c r="F50" s="53"/>
      <c r="G50" s="53"/>
      <c r="H50" s="53"/>
      <c r="I50" s="40"/>
      <c r="J50" s="54"/>
      <c r="K50" s="54"/>
    </row>
    <row r="51" spans="3:11" s="3" customFormat="1" x14ac:dyDescent="0.3">
      <c r="C51" s="53"/>
      <c r="D51" s="53"/>
      <c r="E51" s="53"/>
      <c r="F51" s="53"/>
      <c r="G51" s="53"/>
      <c r="H51" s="53"/>
      <c r="I51" s="40"/>
      <c r="J51" s="54"/>
      <c r="K51" s="54"/>
    </row>
    <row r="52" spans="3:11" s="3" customFormat="1" x14ac:dyDescent="0.3">
      <c r="C52" s="53"/>
      <c r="D52" s="53"/>
      <c r="E52" s="53"/>
      <c r="F52" s="53"/>
      <c r="G52" s="53"/>
      <c r="H52" s="53"/>
      <c r="I52" s="40"/>
      <c r="J52" s="54"/>
      <c r="K52" s="54"/>
    </row>
    <row r="53" spans="3:11" s="3" customFormat="1" x14ac:dyDescent="0.3">
      <c r="C53" s="53"/>
      <c r="D53" s="53"/>
      <c r="E53" s="53"/>
      <c r="F53" s="53"/>
      <c r="G53" s="53"/>
      <c r="H53" s="53"/>
      <c r="I53" s="40"/>
      <c r="J53" s="54"/>
      <c r="K53" s="54"/>
    </row>
    <row r="54" spans="3:11" s="3" customFormat="1" x14ac:dyDescent="0.3">
      <c r="C54" s="53"/>
      <c r="D54" s="53"/>
      <c r="E54" s="53"/>
      <c r="F54" s="53"/>
      <c r="G54" s="53"/>
      <c r="H54" s="53"/>
      <c r="I54" s="40"/>
      <c r="J54" s="54"/>
      <c r="K54" s="54"/>
    </row>
    <row r="55" spans="3:11" s="3" customFormat="1" x14ac:dyDescent="0.3">
      <c r="C55" s="53"/>
      <c r="D55" s="53"/>
      <c r="E55" s="53"/>
      <c r="F55" s="53"/>
      <c r="G55" s="53"/>
      <c r="H55" s="53"/>
      <c r="I55" s="40"/>
      <c r="J55" s="54"/>
      <c r="K55" s="54"/>
    </row>
    <row r="56" spans="3:11" s="3" customFormat="1" x14ac:dyDescent="0.3">
      <c r="C56" s="53"/>
      <c r="D56" s="53"/>
      <c r="E56" s="53"/>
      <c r="F56" s="53"/>
      <c r="G56" s="53"/>
      <c r="H56" s="53"/>
      <c r="I56" s="40"/>
      <c r="J56" s="54"/>
      <c r="K56" s="54"/>
    </row>
    <row r="57" spans="3:11" s="3" customFormat="1" x14ac:dyDescent="0.3">
      <c r="C57" s="53"/>
      <c r="D57" s="53"/>
      <c r="E57" s="53"/>
      <c r="F57" s="53"/>
      <c r="G57" s="53"/>
      <c r="H57" s="53"/>
      <c r="I57" s="40"/>
      <c r="J57" s="54"/>
      <c r="K57" s="54"/>
    </row>
    <row r="58" spans="3:11" s="3" customFormat="1" x14ac:dyDescent="0.3">
      <c r="C58" s="53"/>
      <c r="D58" s="53"/>
      <c r="E58" s="53"/>
      <c r="F58" s="53"/>
      <c r="G58" s="53"/>
      <c r="H58" s="53"/>
      <c r="I58" s="40"/>
      <c r="J58" s="54"/>
      <c r="K58" s="54"/>
    </row>
    <row r="59" spans="3:11" s="3" customFormat="1" x14ac:dyDescent="0.3">
      <c r="C59" s="53"/>
      <c r="D59" s="53"/>
      <c r="E59" s="53"/>
      <c r="F59" s="53"/>
      <c r="G59" s="53"/>
      <c r="H59" s="53"/>
      <c r="I59" s="40"/>
      <c r="J59" s="54"/>
      <c r="K59" s="54"/>
    </row>
    <row r="60" spans="3:11" s="3" customFormat="1" x14ac:dyDescent="0.3">
      <c r="C60" s="53"/>
      <c r="D60" s="53"/>
      <c r="E60" s="53"/>
      <c r="F60" s="53"/>
      <c r="G60" s="53"/>
      <c r="H60" s="53"/>
      <c r="I60" s="40"/>
      <c r="J60" s="54"/>
      <c r="K60" s="54"/>
    </row>
    <row r="61" spans="3:11" s="3" customFormat="1" x14ac:dyDescent="0.3">
      <c r="C61" s="53"/>
      <c r="D61" s="53"/>
      <c r="E61" s="53"/>
      <c r="F61" s="53"/>
      <c r="G61" s="53"/>
      <c r="H61" s="53"/>
      <c r="I61" s="40"/>
      <c r="J61" s="54"/>
      <c r="K61" s="54"/>
    </row>
    <row r="62" spans="3:11" s="3" customFormat="1" x14ac:dyDescent="0.3">
      <c r="C62" s="53"/>
      <c r="D62" s="53"/>
      <c r="E62" s="53"/>
      <c r="F62" s="53"/>
      <c r="G62" s="53"/>
      <c r="H62" s="53"/>
      <c r="I62" s="40"/>
      <c r="J62" s="54"/>
      <c r="K62" s="54"/>
    </row>
    <row r="63" spans="3:11" s="3" customFormat="1" x14ac:dyDescent="0.3">
      <c r="C63" s="53"/>
      <c r="D63" s="53"/>
      <c r="E63" s="53"/>
      <c r="F63" s="53"/>
      <c r="G63" s="53"/>
      <c r="H63" s="53"/>
      <c r="I63" s="40"/>
      <c r="J63" s="54"/>
      <c r="K63" s="54"/>
    </row>
    <row r="64" spans="3:11" s="3" customFormat="1" x14ac:dyDescent="0.3">
      <c r="C64" s="53"/>
      <c r="D64" s="53"/>
      <c r="E64" s="53"/>
      <c r="F64" s="53"/>
      <c r="G64" s="53"/>
      <c r="H64" s="53"/>
      <c r="I64" s="40"/>
      <c r="J64" s="54"/>
      <c r="K64" s="54"/>
    </row>
    <row r="65" spans="3:11" s="3" customFormat="1" x14ac:dyDescent="0.3">
      <c r="C65" s="53"/>
      <c r="D65" s="53"/>
      <c r="E65" s="53"/>
      <c r="F65" s="53"/>
      <c r="G65" s="53"/>
      <c r="H65" s="53"/>
      <c r="I65" s="40"/>
      <c r="J65" s="54"/>
      <c r="K65" s="54"/>
    </row>
    <row r="66" spans="3:11" s="3" customFormat="1" x14ac:dyDescent="0.3">
      <c r="C66" s="53"/>
      <c r="D66" s="53"/>
      <c r="E66" s="53"/>
      <c r="F66" s="53"/>
      <c r="G66" s="53"/>
      <c r="H66" s="53"/>
      <c r="I66" s="40"/>
      <c r="J66" s="54"/>
      <c r="K66" s="54"/>
    </row>
    <row r="67" spans="3:11" s="3" customFormat="1" x14ac:dyDescent="0.3">
      <c r="C67" s="53"/>
      <c r="D67" s="53"/>
      <c r="E67" s="53"/>
      <c r="F67" s="53"/>
      <c r="G67" s="53"/>
      <c r="H67" s="53"/>
      <c r="I67" s="40"/>
      <c r="J67" s="54"/>
      <c r="K67" s="54"/>
    </row>
    <row r="68" spans="3:11" s="3" customFormat="1" x14ac:dyDescent="0.3">
      <c r="C68" s="53"/>
      <c r="D68" s="53"/>
      <c r="E68" s="53"/>
      <c r="F68" s="53"/>
      <c r="G68" s="53"/>
      <c r="H68" s="53"/>
      <c r="I68" s="40"/>
      <c r="J68" s="54"/>
      <c r="K68" s="54"/>
    </row>
    <row r="69" spans="3:11" s="3" customFormat="1" x14ac:dyDescent="0.3">
      <c r="C69" s="53"/>
      <c r="D69" s="53"/>
      <c r="E69" s="53"/>
      <c r="F69" s="53"/>
      <c r="G69" s="53"/>
      <c r="H69" s="53"/>
      <c r="I69" s="40"/>
      <c r="J69" s="54"/>
      <c r="K69" s="54"/>
    </row>
    <row r="70" spans="3:11" s="3" customFormat="1" x14ac:dyDescent="0.3">
      <c r="C70" s="53"/>
      <c r="D70" s="53"/>
      <c r="E70" s="53"/>
      <c r="F70" s="53"/>
      <c r="G70" s="53"/>
      <c r="H70" s="53"/>
      <c r="I70" s="40"/>
      <c r="J70" s="54"/>
      <c r="K70" s="54"/>
    </row>
    <row r="71" spans="3:11" s="3" customFormat="1" x14ac:dyDescent="0.3">
      <c r="C71" s="53"/>
      <c r="D71" s="53"/>
      <c r="E71" s="53"/>
      <c r="F71" s="53"/>
      <c r="G71" s="53"/>
      <c r="H71" s="53"/>
      <c r="I71" s="40"/>
      <c r="J71" s="54"/>
      <c r="K71" s="54"/>
    </row>
    <row r="72" spans="3:11" s="3" customFormat="1" x14ac:dyDescent="0.3">
      <c r="C72" s="53"/>
      <c r="D72" s="53"/>
      <c r="E72" s="53"/>
      <c r="F72" s="53"/>
      <c r="G72" s="53"/>
      <c r="H72" s="53"/>
      <c r="I72" s="40"/>
      <c r="J72" s="54"/>
      <c r="K72" s="54"/>
    </row>
    <row r="73" spans="3:11" s="3" customFormat="1" x14ac:dyDescent="0.3">
      <c r="C73" s="53"/>
      <c r="D73" s="53"/>
      <c r="E73" s="53"/>
      <c r="F73" s="53"/>
      <c r="G73" s="53"/>
      <c r="H73" s="53"/>
      <c r="I73" s="40"/>
      <c r="J73" s="54"/>
      <c r="K73" s="54"/>
    </row>
    <row r="74" spans="3:11" s="3" customFormat="1" x14ac:dyDescent="0.3">
      <c r="C74" s="53"/>
      <c r="D74" s="53"/>
      <c r="E74" s="53"/>
      <c r="F74" s="53"/>
      <c r="G74" s="53"/>
      <c r="H74" s="53"/>
      <c r="I74" s="40"/>
      <c r="J74" s="54"/>
      <c r="K74" s="54"/>
    </row>
    <row r="75" spans="3:11" s="3" customFormat="1" x14ac:dyDescent="0.3">
      <c r="C75" s="53"/>
      <c r="D75" s="53"/>
      <c r="E75" s="53"/>
      <c r="F75" s="53"/>
      <c r="G75" s="53"/>
      <c r="H75" s="53"/>
      <c r="I75" s="40"/>
      <c r="J75" s="54"/>
      <c r="K75" s="54"/>
    </row>
    <row r="76" spans="3:11" s="3" customFormat="1" x14ac:dyDescent="0.3">
      <c r="C76" s="53"/>
      <c r="D76" s="53"/>
      <c r="E76" s="53"/>
      <c r="F76" s="53"/>
      <c r="G76" s="53"/>
      <c r="H76" s="53"/>
      <c r="I76" s="40"/>
      <c r="J76" s="54"/>
      <c r="K76" s="54"/>
    </row>
    <row r="77" spans="3:11" s="3" customFormat="1" x14ac:dyDescent="0.3">
      <c r="C77" s="53"/>
      <c r="D77" s="53"/>
      <c r="E77" s="53"/>
      <c r="F77" s="53"/>
      <c r="G77" s="53"/>
      <c r="H77" s="53"/>
      <c r="I77" s="40"/>
      <c r="J77" s="54"/>
      <c r="K77" s="54"/>
    </row>
    <row r="78" spans="3:11" s="3" customFormat="1" x14ac:dyDescent="0.3">
      <c r="C78" s="53"/>
      <c r="D78" s="53"/>
      <c r="E78" s="53"/>
      <c r="F78" s="53"/>
      <c r="G78" s="53"/>
      <c r="H78" s="53"/>
      <c r="I78" s="40"/>
      <c r="J78" s="54"/>
      <c r="K78" s="54"/>
    </row>
    <row r="79" spans="3:11" s="3" customFormat="1" x14ac:dyDescent="0.3">
      <c r="C79" s="53"/>
      <c r="D79" s="53"/>
      <c r="E79" s="53"/>
      <c r="F79" s="53"/>
      <c r="G79" s="53"/>
      <c r="H79" s="53"/>
      <c r="I79" s="40"/>
      <c r="J79" s="54"/>
      <c r="K79" s="54"/>
    </row>
    <row r="80" spans="3:11" s="3" customFormat="1" x14ac:dyDescent="0.3">
      <c r="C80" s="53"/>
      <c r="D80" s="53"/>
      <c r="E80" s="53"/>
      <c r="F80" s="53"/>
      <c r="G80" s="53"/>
      <c r="H80" s="53"/>
      <c r="I80" s="40"/>
      <c r="J80" s="54"/>
      <c r="K80" s="54"/>
    </row>
    <row r="81" spans="3:11" s="3" customFormat="1" x14ac:dyDescent="0.3">
      <c r="C81" s="53"/>
      <c r="D81" s="53"/>
      <c r="E81" s="53"/>
      <c r="F81" s="53"/>
      <c r="G81" s="53"/>
      <c r="H81" s="53"/>
      <c r="I81" s="40"/>
      <c r="J81" s="54"/>
      <c r="K81" s="54"/>
    </row>
    <row r="82" spans="3:11" s="3" customFormat="1" x14ac:dyDescent="0.3">
      <c r="C82" s="53"/>
      <c r="D82" s="53"/>
      <c r="E82" s="53"/>
      <c r="F82" s="53"/>
      <c r="G82" s="53"/>
      <c r="H82" s="53"/>
      <c r="I82" s="40"/>
      <c r="J82" s="54"/>
      <c r="K82" s="54"/>
    </row>
    <row r="83" spans="3:11" s="3" customFormat="1" x14ac:dyDescent="0.3">
      <c r="C83" s="53"/>
      <c r="D83" s="53"/>
      <c r="E83" s="53"/>
      <c r="F83" s="53"/>
      <c r="G83" s="53"/>
      <c r="H83" s="53"/>
      <c r="I83" s="40"/>
      <c r="J83" s="54"/>
      <c r="K83" s="54"/>
    </row>
    <row r="84" spans="3:11" s="3" customFormat="1" x14ac:dyDescent="0.3">
      <c r="C84" s="53"/>
      <c r="D84" s="53"/>
      <c r="E84" s="53"/>
      <c r="F84" s="53"/>
      <c r="G84" s="53"/>
      <c r="H84" s="53"/>
      <c r="I84" s="40"/>
      <c r="J84" s="54"/>
      <c r="K84" s="54"/>
    </row>
    <row r="85" spans="3:11" s="3" customFormat="1" x14ac:dyDescent="0.3">
      <c r="C85" s="53"/>
      <c r="D85" s="53"/>
      <c r="E85" s="53"/>
      <c r="F85" s="53"/>
      <c r="G85" s="53"/>
      <c r="H85" s="53"/>
      <c r="I85" s="40"/>
      <c r="J85" s="54"/>
      <c r="K85" s="54"/>
    </row>
    <row r="86" spans="3:11" s="3" customFormat="1" x14ac:dyDescent="0.3">
      <c r="C86" s="53"/>
      <c r="D86" s="53"/>
      <c r="E86" s="53"/>
      <c r="F86" s="53"/>
      <c r="G86" s="53"/>
      <c r="H86" s="53"/>
      <c r="I86" s="40"/>
      <c r="J86" s="54"/>
      <c r="K86" s="54"/>
    </row>
    <row r="87" spans="3:11" s="3" customFormat="1" x14ac:dyDescent="0.3">
      <c r="C87" s="53"/>
      <c r="D87" s="53"/>
      <c r="E87" s="53"/>
      <c r="F87" s="53"/>
      <c r="G87" s="53"/>
      <c r="H87" s="53"/>
      <c r="I87" s="40"/>
      <c r="J87" s="54"/>
      <c r="K87" s="54"/>
    </row>
    <row r="88" spans="3:11" s="3" customFormat="1" x14ac:dyDescent="0.3">
      <c r="C88" s="53"/>
      <c r="D88" s="53"/>
      <c r="E88" s="53"/>
      <c r="F88" s="53"/>
      <c r="G88" s="53"/>
      <c r="H88" s="53"/>
      <c r="I88" s="40"/>
      <c r="J88" s="54"/>
      <c r="K88" s="54"/>
    </row>
    <row r="89" spans="3:11" s="3" customFormat="1" x14ac:dyDescent="0.3">
      <c r="C89" s="53"/>
      <c r="D89" s="53"/>
      <c r="E89" s="53"/>
      <c r="F89" s="53"/>
      <c r="G89" s="53"/>
      <c r="H89" s="53"/>
      <c r="I89" s="40"/>
      <c r="J89" s="54"/>
      <c r="K89" s="54"/>
    </row>
    <row r="90" spans="3:11" s="3" customFormat="1" x14ac:dyDescent="0.3">
      <c r="C90" s="53"/>
      <c r="D90" s="53"/>
      <c r="E90" s="53"/>
      <c r="F90" s="53"/>
      <c r="G90" s="53"/>
      <c r="H90" s="53"/>
      <c r="I90" s="40"/>
      <c r="J90" s="54"/>
      <c r="K90" s="54"/>
    </row>
    <row r="91" spans="3:11" s="3" customFormat="1" x14ac:dyDescent="0.3">
      <c r="C91" s="53"/>
      <c r="D91" s="53"/>
      <c r="E91" s="53"/>
      <c r="F91" s="53"/>
      <c r="G91" s="53"/>
      <c r="H91" s="53"/>
      <c r="I91" s="40"/>
      <c r="J91" s="54"/>
      <c r="K91" s="54"/>
    </row>
    <row r="92" spans="3:11" s="3" customFormat="1" x14ac:dyDescent="0.3">
      <c r="C92" s="53"/>
      <c r="D92" s="53"/>
      <c r="E92" s="53"/>
      <c r="F92" s="53"/>
      <c r="G92" s="53"/>
      <c r="H92" s="53"/>
      <c r="I92" s="40"/>
      <c r="J92" s="54"/>
      <c r="K92" s="54"/>
    </row>
    <row r="93" spans="3:11" s="3" customFormat="1" x14ac:dyDescent="0.3">
      <c r="C93" s="53"/>
      <c r="D93" s="53"/>
      <c r="E93" s="53"/>
      <c r="F93" s="53"/>
      <c r="G93" s="53"/>
      <c r="H93" s="53"/>
      <c r="I93" s="40"/>
      <c r="J93" s="54"/>
      <c r="K93" s="54"/>
    </row>
    <row r="94" spans="3:11" s="3" customFormat="1" x14ac:dyDescent="0.3">
      <c r="C94" s="53"/>
      <c r="D94" s="53"/>
      <c r="E94" s="53"/>
      <c r="F94" s="53"/>
      <c r="G94" s="53"/>
      <c r="H94" s="53"/>
      <c r="I94" s="40"/>
      <c r="J94" s="54"/>
      <c r="K94" s="54"/>
    </row>
    <row r="95" spans="3:11" s="3" customFormat="1" x14ac:dyDescent="0.3">
      <c r="C95" s="53"/>
      <c r="D95" s="53"/>
      <c r="E95" s="53"/>
      <c r="F95" s="53"/>
      <c r="G95" s="53"/>
      <c r="H95" s="53"/>
      <c r="I95" s="40"/>
      <c r="J95" s="54"/>
      <c r="K95" s="54"/>
    </row>
    <row r="96" spans="3:11" s="3" customFormat="1" x14ac:dyDescent="0.3">
      <c r="C96" s="53"/>
      <c r="D96" s="53"/>
      <c r="E96" s="53"/>
      <c r="F96" s="53"/>
      <c r="G96" s="53"/>
      <c r="H96" s="53"/>
      <c r="I96" s="40"/>
      <c r="J96" s="54"/>
      <c r="K96" s="54"/>
    </row>
    <row r="97" spans="3:11" s="3" customFormat="1" x14ac:dyDescent="0.3">
      <c r="C97" s="53"/>
      <c r="D97" s="53"/>
      <c r="E97" s="53"/>
      <c r="F97" s="53"/>
      <c r="G97" s="53"/>
      <c r="H97" s="53"/>
      <c r="I97" s="40"/>
      <c r="J97" s="54"/>
      <c r="K97" s="54"/>
    </row>
    <row r="98" spans="3:11" s="3" customFormat="1" x14ac:dyDescent="0.3">
      <c r="C98" s="53"/>
      <c r="D98" s="53"/>
      <c r="E98" s="53"/>
      <c r="F98" s="53"/>
      <c r="G98" s="53"/>
      <c r="H98" s="53"/>
      <c r="I98" s="40"/>
      <c r="J98" s="54"/>
      <c r="K98" s="54"/>
    </row>
    <row r="99" spans="3:11" s="3" customFormat="1" x14ac:dyDescent="0.3">
      <c r="C99" s="53"/>
      <c r="D99" s="53"/>
      <c r="E99" s="53"/>
      <c r="F99" s="53"/>
      <c r="G99" s="53"/>
      <c r="H99" s="53"/>
      <c r="I99" s="40"/>
      <c r="J99" s="54"/>
      <c r="K99" s="54"/>
    </row>
    <row r="100" spans="3:11" s="3" customFormat="1" x14ac:dyDescent="0.3">
      <c r="C100" s="53"/>
      <c r="D100" s="53"/>
      <c r="E100" s="53"/>
      <c r="F100" s="53"/>
      <c r="G100" s="53"/>
      <c r="H100" s="53"/>
      <c r="I100" s="40"/>
      <c r="J100" s="54"/>
      <c r="K100" s="54"/>
    </row>
    <row r="101" spans="3:11" s="3" customFormat="1" x14ac:dyDescent="0.3">
      <c r="C101" s="53"/>
      <c r="D101" s="53"/>
      <c r="E101" s="53"/>
      <c r="F101" s="53"/>
      <c r="G101" s="53"/>
      <c r="H101" s="53"/>
      <c r="I101" s="40"/>
      <c r="J101" s="54"/>
      <c r="K101" s="54"/>
    </row>
    <row r="102" spans="3:11" s="3" customFormat="1" x14ac:dyDescent="0.3">
      <c r="C102" s="53"/>
      <c r="D102" s="53"/>
      <c r="E102" s="53"/>
      <c r="F102" s="53"/>
      <c r="G102" s="53"/>
      <c r="H102" s="53"/>
      <c r="I102" s="40"/>
      <c r="J102" s="54"/>
      <c r="K102" s="54"/>
    </row>
    <row r="103" spans="3:11" s="3" customFormat="1" x14ac:dyDescent="0.3">
      <c r="C103" s="53"/>
      <c r="D103" s="53"/>
      <c r="E103" s="53"/>
      <c r="F103" s="53"/>
      <c r="G103" s="53"/>
      <c r="H103" s="53"/>
      <c r="I103" s="40"/>
      <c r="J103" s="54"/>
      <c r="K103" s="54"/>
    </row>
    <row r="104" spans="3:11" s="3" customFormat="1" x14ac:dyDescent="0.3">
      <c r="C104" s="53"/>
      <c r="D104" s="53"/>
      <c r="E104" s="53"/>
      <c r="F104" s="53"/>
      <c r="G104" s="53"/>
      <c r="H104" s="53"/>
      <c r="I104" s="40"/>
      <c r="J104" s="54"/>
      <c r="K104" s="54"/>
    </row>
    <row r="105" spans="3:11" s="3" customFormat="1" x14ac:dyDescent="0.3">
      <c r="C105" s="53"/>
      <c r="D105" s="53"/>
      <c r="E105" s="53"/>
      <c r="F105" s="53"/>
      <c r="G105" s="53"/>
      <c r="H105" s="53"/>
      <c r="I105" s="40"/>
      <c r="J105" s="54"/>
      <c r="K105" s="54"/>
    </row>
    <row r="106" spans="3:11" s="3" customFormat="1" x14ac:dyDescent="0.3">
      <c r="C106" s="53"/>
      <c r="D106" s="53"/>
      <c r="E106" s="53"/>
      <c r="F106" s="53"/>
      <c r="G106" s="53"/>
      <c r="H106" s="53"/>
      <c r="I106" s="40"/>
      <c r="J106" s="54"/>
      <c r="K106" s="54"/>
    </row>
    <row r="107" spans="3:11" s="3" customFormat="1" x14ac:dyDescent="0.3">
      <c r="C107" s="53"/>
      <c r="D107" s="53"/>
      <c r="E107" s="53"/>
      <c r="F107" s="53"/>
      <c r="G107" s="53"/>
      <c r="H107" s="53"/>
      <c r="I107" s="40"/>
      <c r="J107" s="54"/>
      <c r="K107" s="54"/>
    </row>
    <row r="108" spans="3:11" s="3" customFormat="1" x14ac:dyDescent="0.3">
      <c r="C108" s="53"/>
      <c r="D108" s="53"/>
      <c r="E108" s="53"/>
      <c r="F108" s="53"/>
      <c r="G108" s="53"/>
      <c r="H108" s="53"/>
      <c r="I108" s="40"/>
      <c r="J108" s="54"/>
      <c r="K108" s="54"/>
    </row>
    <row r="109" spans="3:11" s="3" customFormat="1" x14ac:dyDescent="0.3">
      <c r="C109" s="53"/>
      <c r="D109" s="53"/>
      <c r="E109" s="53"/>
      <c r="F109" s="53"/>
      <c r="G109" s="53"/>
      <c r="H109" s="53"/>
      <c r="I109" s="40"/>
      <c r="J109" s="54"/>
      <c r="K109" s="54"/>
    </row>
    <row r="110" spans="3:11" s="3" customFormat="1" x14ac:dyDescent="0.3">
      <c r="C110" s="53"/>
      <c r="D110" s="53"/>
      <c r="E110" s="53"/>
      <c r="F110" s="53"/>
      <c r="G110" s="53"/>
      <c r="H110" s="53"/>
      <c r="I110" s="40"/>
      <c r="J110" s="54"/>
      <c r="K110" s="54"/>
    </row>
    <row r="111" spans="3:11" s="3" customFormat="1" x14ac:dyDescent="0.3">
      <c r="C111" s="53"/>
      <c r="D111" s="53"/>
      <c r="E111" s="53"/>
      <c r="F111" s="53"/>
      <c r="G111" s="53"/>
      <c r="H111" s="53"/>
      <c r="I111" s="40"/>
      <c r="J111" s="54"/>
      <c r="K111" s="54"/>
    </row>
    <row r="112" spans="3:11" s="3" customFormat="1" x14ac:dyDescent="0.3">
      <c r="C112" s="53"/>
      <c r="D112" s="53"/>
      <c r="E112" s="53"/>
      <c r="F112" s="53"/>
      <c r="G112" s="53"/>
      <c r="H112" s="53"/>
      <c r="I112" s="40"/>
      <c r="J112" s="54"/>
      <c r="K112" s="54"/>
    </row>
    <row r="113" spans="3:11" s="3" customFormat="1" x14ac:dyDescent="0.3">
      <c r="C113" s="53"/>
      <c r="D113" s="53"/>
      <c r="E113" s="53"/>
      <c r="F113" s="53"/>
      <c r="G113" s="53"/>
      <c r="H113" s="53"/>
      <c r="I113" s="40"/>
      <c r="J113" s="54"/>
      <c r="K113" s="54"/>
    </row>
    <row r="114" spans="3:11" s="3" customFormat="1" x14ac:dyDescent="0.3">
      <c r="C114" s="53"/>
      <c r="D114" s="53"/>
      <c r="E114" s="53"/>
      <c r="F114" s="53"/>
      <c r="G114" s="53"/>
      <c r="H114" s="53"/>
      <c r="I114" s="40"/>
      <c r="J114" s="54"/>
      <c r="K114" s="54"/>
    </row>
    <row r="115" spans="3:11" s="3" customFormat="1" x14ac:dyDescent="0.3">
      <c r="C115" s="53"/>
      <c r="D115" s="53"/>
      <c r="E115" s="53"/>
      <c r="F115" s="53"/>
      <c r="G115" s="53"/>
      <c r="H115" s="53"/>
      <c r="I115" s="40"/>
      <c r="J115" s="54"/>
      <c r="K115" s="54"/>
    </row>
    <row r="116" spans="3:11" s="3" customFormat="1" x14ac:dyDescent="0.3">
      <c r="C116" s="53"/>
      <c r="D116" s="53"/>
      <c r="E116" s="53"/>
      <c r="F116" s="53"/>
      <c r="G116" s="53"/>
      <c r="H116" s="53"/>
      <c r="I116" s="40"/>
      <c r="J116" s="54"/>
      <c r="K116" s="54"/>
    </row>
    <row r="117" spans="3:11" s="3" customFormat="1" x14ac:dyDescent="0.3">
      <c r="C117" s="53"/>
      <c r="D117" s="53"/>
      <c r="E117" s="53"/>
      <c r="F117" s="53"/>
      <c r="G117" s="53"/>
      <c r="H117" s="53"/>
      <c r="I117" s="40"/>
      <c r="J117" s="54"/>
      <c r="K117" s="54"/>
    </row>
    <row r="118" spans="3:11" s="3" customFormat="1" x14ac:dyDescent="0.3">
      <c r="C118" s="53"/>
      <c r="D118" s="53"/>
      <c r="E118" s="53"/>
      <c r="F118" s="53"/>
      <c r="G118" s="53"/>
      <c r="H118" s="53"/>
      <c r="I118" s="40"/>
      <c r="J118" s="54"/>
      <c r="K118" s="54"/>
    </row>
    <row r="119" spans="3:11" s="3" customFormat="1" x14ac:dyDescent="0.3">
      <c r="C119" s="53"/>
      <c r="D119" s="53"/>
      <c r="E119" s="53"/>
      <c r="F119" s="53"/>
      <c r="G119" s="53"/>
      <c r="H119" s="53"/>
      <c r="I119" s="40"/>
      <c r="J119" s="54"/>
      <c r="K119" s="54"/>
    </row>
    <row r="120" spans="3:11" s="3" customFormat="1" x14ac:dyDescent="0.3">
      <c r="C120" s="53"/>
      <c r="D120" s="53"/>
      <c r="E120" s="53"/>
      <c r="F120" s="53"/>
      <c r="G120" s="53"/>
      <c r="H120" s="53"/>
      <c r="I120" s="40"/>
      <c r="J120" s="54"/>
      <c r="K120" s="54"/>
    </row>
    <row r="121" spans="3:11" s="3" customFormat="1" x14ac:dyDescent="0.3">
      <c r="C121" s="53"/>
      <c r="D121" s="53"/>
      <c r="E121" s="53"/>
      <c r="F121" s="53"/>
      <c r="G121" s="53"/>
      <c r="H121" s="53"/>
      <c r="I121" s="40"/>
      <c r="J121" s="54"/>
      <c r="K121" s="54"/>
    </row>
    <row r="122" spans="3:11" s="3" customFormat="1" x14ac:dyDescent="0.3">
      <c r="C122" s="53"/>
      <c r="D122" s="53"/>
      <c r="E122" s="53"/>
      <c r="F122" s="53"/>
      <c r="G122" s="53"/>
      <c r="H122" s="53"/>
      <c r="I122" s="40"/>
      <c r="J122" s="54"/>
      <c r="K122" s="54"/>
    </row>
    <row r="123" spans="3:11" s="3" customFormat="1" x14ac:dyDescent="0.3">
      <c r="C123" s="53"/>
      <c r="D123" s="53"/>
      <c r="E123" s="53"/>
      <c r="F123" s="53"/>
      <c r="G123" s="53"/>
      <c r="H123" s="53"/>
      <c r="I123" s="40"/>
      <c r="J123" s="54"/>
      <c r="K123" s="54"/>
    </row>
    <row r="124" spans="3:11" s="3" customFormat="1" x14ac:dyDescent="0.3">
      <c r="C124" s="53"/>
      <c r="D124" s="53"/>
      <c r="E124" s="53"/>
      <c r="F124" s="53"/>
      <c r="G124" s="53"/>
      <c r="H124" s="53"/>
      <c r="I124" s="40"/>
      <c r="J124" s="54"/>
      <c r="K124" s="54"/>
    </row>
    <row r="125" spans="3:11" s="3" customFormat="1" x14ac:dyDescent="0.3">
      <c r="C125" s="53"/>
      <c r="D125" s="53"/>
      <c r="E125" s="53"/>
      <c r="F125" s="53"/>
      <c r="G125" s="53"/>
      <c r="H125" s="53"/>
      <c r="I125" s="40"/>
      <c r="J125" s="54"/>
      <c r="K125" s="54"/>
    </row>
    <row r="126" spans="3:11" s="3" customFormat="1" x14ac:dyDescent="0.3">
      <c r="C126" s="53"/>
      <c r="D126" s="53"/>
      <c r="E126" s="53"/>
      <c r="F126" s="53"/>
      <c r="G126" s="53"/>
      <c r="H126" s="53"/>
      <c r="I126" s="40"/>
      <c r="J126" s="54"/>
      <c r="K126" s="54"/>
    </row>
    <row r="127" spans="3:11" s="3" customFormat="1" x14ac:dyDescent="0.3">
      <c r="C127" s="53"/>
      <c r="D127" s="53"/>
      <c r="E127" s="53"/>
      <c r="F127" s="53"/>
      <c r="G127" s="53"/>
      <c r="H127" s="53"/>
      <c r="I127" s="40"/>
      <c r="J127" s="54"/>
      <c r="K127" s="54"/>
    </row>
    <row r="128" spans="3:11" s="3" customFormat="1" x14ac:dyDescent="0.3">
      <c r="C128" s="53"/>
      <c r="D128" s="53"/>
      <c r="E128" s="53"/>
      <c r="F128" s="53"/>
      <c r="G128" s="53"/>
      <c r="H128" s="53"/>
      <c r="I128" s="40"/>
      <c r="J128" s="54"/>
      <c r="K128" s="54"/>
    </row>
    <row r="129" spans="3:11" s="3" customFormat="1" x14ac:dyDescent="0.3">
      <c r="C129" s="53"/>
      <c r="D129" s="53"/>
      <c r="E129" s="53"/>
      <c r="F129" s="53"/>
      <c r="G129" s="53"/>
      <c r="H129" s="53"/>
      <c r="I129" s="40"/>
      <c r="J129" s="54"/>
      <c r="K129" s="54"/>
    </row>
    <row r="130" spans="3:11" s="3" customFormat="1" x14ac:dyDescent="0.3">
      <c r="C130" s="53"/>
      <c r="D130" s="53"/>
      <c r="E130" s="53"/>
      <c r="F130" s="53"/>
      <c r="G130" s="53"/>
      <c r="H130" s="53"/>
      <c r="I130" s="40"/>
      <c r="J130" s="54"/>
      <c r="K130" s="54"/>
    </row>
    <row r="131" spans="3:11" s="3" customFormat="1" x14ac:dyDescent="0.3">
      <c r="C131" s="53"/>
      <c r="D131" s="53"/>
      <c r="E131" s="53"/>
      <c r="F131" s="53"/>
      <c r="G131" s="53"/>
      <c r="H131" s="53"/>
      <c r="I131" s="40"/>
      <c r="J131" s="54"/>
      <c r="K131" s="54"/>
    </row>
    <row r="132" spans="3:11" s="3" customFormat="1" x14ac:dyDescent="0.3">
      <c r="C132" s="53"/>
      <c r="D132" s="53"/>
      <c r="E132" s="53"/>
      <c r="F132" s="53"/>
      <c r="G132" s="53"/>
      <c r="H132" s="53"/>
      <c r="I132" s="40"/>
      <c r="J132" s="54"/>
      <c r="K132" s="54"/>
    </row>
    <row r="133" spans="3:11" s="3" customFormat="1" x14ac:dyDescent="0.3">
      <c r="C133" s="53"/>
      <c r="D133" s="53"/>
      <c r="E133" s="53"/>
      <c r="F133" s="53"/>
      <c r="G133" s="53"/>
      <c r="H133" s="53"/>
      <c r="I133" s="40"/>
      <c r="J133" s="54"/>
      <c r="K133" s="54"/>
    </row>
    <row r="134" spans="3:11" s="3" customFormat="1" x14ac:dyDescent="0.3">
      <c r="C134" s="53"/>
      <c r="D134" s="53"/>
      <c r="E134" s="53"/>
      <c r="F134" s="53"/>
      <c r="G134" s="53"/>
      <c r="H134" s="53"/>
      <c r="I134" s="40"/>
      <c r="J134" s="54"/>
      <c r="K134" s="54"/>
    </row>
    <row r="135" spans="3:11" s="3" customFormat="1" x14ac:dyDescent="0.3">
      <c r="C135" s="53"/>
      <c r="D135" s="53"/>
      <c r="E135" s="53"/>
      <c r="F135" s="53"/>
      <c r="G135" s="53"/>
      <c r="H135" s="53"/>
      <c r="I135" s="40"/>
      <c r="J135" s="54"/>
      <c r="K135" s="54"/>
    </row>
    <row r="136" spans="3:11" s="3" customFormat="1" x14ac:dyDescent="0.3">
      <c r="C136" s="53"/>
      <c r="D136" s="53"/>
      <c r="E136" s="53"/>
      <c r="F136" s="53"/>
      <c r="G136" s="53"/>
      <c r="H136" s="53"/>
      <c r="I136" s="40"/>
      <c r="J136" s="54"/>
      <c r="K136" s="54"/>
    </row>
    <row r="137" spans="3:11" s="3" customFormat="1" x14ac:dyDescent="0.3">
      <c r="C137" s="53"/>
      <c r="D137" s="53"/>
      <c r="E137" s="53"/>
      <c r="F137" s="53"/>
      <c r="G137" s="53"/>
      <c r="H137" s="53"/>
      <c r="I137" s="40"/>
      <c r="J137" s="54"/>
      <c r="K137" s="54"/>
    </row>
    <row r="138" spans="3:11" s="3" customFormat="1" x14ac:dyDescent="0.3">
      <c r="C138" s="53"/>
      <c r="D138" s="53"/>
      <c r="E138" s="53"/>
      <c r="F138" s="53"/>
      <c r="G138" s="53"/>
      <c r="H138" s="53"/>
      <c r="I138" s="40"/>
      <c r="J138" s="54"/>
      <c r="K138" s="54"/>
    </row>
    <row r="139" spans="3:11" s="3" customFormat="1" x14ac:dyDescent="0.3">
      <c r="C139" s="53"/>
      <c r="D139" s="53"/>
      <c r="E139" s="53"/>
      <c r="F139" s="53"/>
      <c r="G139" s="53"/>
      <c r="H139" s="53"/>
      <c r="I139" s="40"/>
      <c r="J139" s="54"/>
      <c r="K139" s="54"/>
    </row>
    <row r="140" spans="3:11" s="3" customFormat="1" x14ac:dyDescent="0.3">
      <c r="C140" s="53"/>
      <c r="D140" s="53"/>
      <c r="E140" s="53"/>
      <c r="F140" s="53"/>
      <c r="G140" s="53"/>
      <c r="H140" s="53"/>
      <c r="I140" s="40"/>
      <c r="J140" s="54"/>
      <c r="K140" s="54"/>
    </row>
    <row r="141" spans="3:11" s="3" customFormat="1" x14ac:dyDescent="0.3">
      <c r="C141" s="53"/>
      <c r="D141" s="53"/>
      <c r="E141" s="53"/>
      <c r="F141" s="53"/>
      <c r="G141" s="53"/>
      <c r="H141" s="53"/>
      <c r="I141" s="40"/>
      <c r="J141" s="54"/>
      <c r="K141" s="54"/>
    </row>
    <row r="142" spans="3:11" s="3" customFormat="1" x14ac:dyDescent="0.3">
      <c r="C142" s="53"/>
      <c r="D142" s="53"/>
      <c r="E142" s="53"/>
      <c r="F142" s="53"/>
      <c r="G142" s="53"/>
      <c r="H142" s="53"/>
      <c r="I142" s="40"/>
      <c r="J142" s="54"/>
      <c r="K142" s="54"/>
    </row>
    <row r="143" spans="3:11" s="3" customFormat="1" x14ac:dyDescent="0.3">
      <c r="C143" s="53"/>
      <c r="D143" s="53"/>
      <c r="E143" s="53"/>
      <c r="F143" s="53"/>
      <c r="G143" s="53"/>
      <c r="H143" s="53"/>
      <c r="I143" s="40"/>
      <c r="J143" s="54"/>
      <c r="K143" s="54"/>
    </row>
    <row r="144" spans="3:11" s="3" customFormat="1" x14ac:dyDescent="0.3">
      <c r="C144" s="53"/>
      <c r="D144" s="53"/>
      <c r="E144" s="53"/>
      <c r="F144" s="53"/>
      <c r="G144" s="53"/>
      <c r="H144" s="53"/>
      <c r="I144" s="40"/>
      <c r="J144" s="54"/>
      <c r="K144" s="54"/>
    </row>
    <row r="145" spans="3:11" s="3" customFormat="1" x14ac:dyDescent="0.3">
      <c r="C145" s="53"/>
      <c r="D145" s="53"/>
      <c r="E145" s="53"/>
      <c r="F145" s="53"/>
      <c r="G145" s="53"/>
      <c r="H145" s="53"/>
      <c r="I145" s="40"/>
      <c r="J145" s="54"/>
      <c r="K145" s="54"/>
    </row>
    <row r="146" spans="3:11" s="3" customFormat="1" x14ac:dyDescent="0.3">
      <c r="C146" s="53"/>
      <c r="D146" s="53"/>
      <c r="E146" s="53"/>
      <c r="F146" s="53"/>
      <c r="G146" s="53"/>
      <c r="H146" s="53"/>
      <c r="I146" s="40"/>
      <c r="J146" s="54"/>
      <c r="K146" s="54"/>
    </row>
    <row r="147" spans="3:11" s="3" customFormat="1" x14ac:dyDescent="0.3">
      <c r="C147" s="53"/>
      <c r="D147" s="53"/>
      <c r="E147" s="53"/>
      <c r="F147" s="53"/>
      <c r="G147" s="53"/>
      <c r="H147" s="53"/>
      <c r="I147" s="40"/>
      <c r="J147" s="54"/>
      <c r="K147" s="54"/>
    </row>
    <row r="148" spans="3:11" s="3" customFormat="1" x14ac:dyDescent="0.3">
      <c r="C148" s="53"/>
      <c r="D148" s="53"/>
      <c r="E148" s="53"/>
      <c r="F148" s="53"/>
      <c r="G148" s="53"/>
      <c r="H148" s="53"/>
      <c r="I148" s="40"/>
      <c r="J148" s="54"/>
      <c r="K148" s="54"/>
    </row>
    <row r="149" spans="3:11" s="3" customFormat="1" x14ac:dyDescent="0.3">
      <c r="C149" s="53"/>
      <c r="D149" s="53"/>
      <c r="E149" s="53"/>
      <c r="F149" s="53"/>
      <c r="G149" s="53"/>
      <c r="H149" s="53"/>
      <c r="I149" s="40"/>
      <c r="J149" s="54"/>
      <c r="K149" s="54"/>
    </row>
    <row r="150" spans="3:11" s="3" customFormat="1" x14ac:dyDescent="0.3">
      <c r="C150" s="53"/>
      <c r="D150" s="53"/>
      <c r="E150" s="53"/>
      <c r="F150" s="53"/>
      <c r="G150" s="53"/>
      <c r="H150" s="53"/>
      <c r="I150" s="40"/>
      <c r="J150" s="54"/>
      <c r="K150" s="54"/>
    </row>
    <row r="151" spans="3:11" s="3" customFormat="1" x14ac:dyDescent="0.3">
      <c r="C151" s="53"/>
      <c r="D151" s="53"/>
      <c r="E151" s="53"/>
      <c r="F151" s="53"/>
      <c r="G151" s="53"/>
      <c r="H151" s="53"/>
      <c r="I151" s="40"/>
      <c r="J151" s="54"/>
      <c r="K151" s="54"/>
    </row>
    <row r="152" spans="3:11" s="3" customFormat="1" x14ac:dyDescent="0.3">
      <c r="C152" s="53"/>
      <c r="D152" s="53"/>
      <c r="E152" s="53"/>
      <c r="F152" s="53"/>
      <c r="G152" s="53"/>
      <c r="H152" s="53"/>
      <c r="I152" s="40"/>
      <c r="J152" s="54"/>
      <c r="K152" s="54"/>
    </row>
    <row r="153" spans="3:11" s="3" customFormat="1" x14ac:dyDescent="0.3">
      <c r="C153" s="53"/>
      <c r="D153" s="53"/>
      <c r="E153" s="53"/>
      <c r="F153" s="53"/>
      <c r="G153" s="53"/>
      <c r="H153" s="53"/>
      <c r="I153" s="40"/>
      <c r="J153" s="54"/>
      <c r="K153" s="54"/>
    </row>
    <row r="154" spans="3:11" s="3" customFormat="1" x14ac:dyDescent="0.3">
      <c r="C154" s="53"/>
      <c r="D154" s="53"/>
      <c r="E154" s="53"/>
      <c r="F154" s="53"/>
      <c r="G154" s="53"/>
      <c r="H154" s="53"/>
      <c r="I154" s="40"/>
      <c r="J154" s="54"/>
      <c r="K154" s="54"/>
    </row>
    <row r="155" spans="3:11" s="3" customFormat="1" x14ac:dyDescent="0.3">
      <c r="C155" s="53"/>
      <c r="D155" s="53"/>
      <c r="E155" s="53"/>
      <c r="F155" s="53"/>
      <c r="G155" s="53"/>
      <c r="H155" s="53"/>
      <c r="I155" s="40"/>
      <c r="J155" s="54"/>
      <c r="K155" s="54"/>
    </row>
    <row r="156" spans="3:11" s="3" customFormat="1" x14ac:dyDescent="0.3">
      <c r="C156" s="53"/>
      <c r="D156" s="53"/>
      <c r="E156" s="53"/>
      <c r="F156" s="53"/>
      <c r="G156" s="53"/>
      <c r="H156" s="53"/>
      <c r="I156" s="40"/>
      <c r="J156" s="54"/>
      <c r="K156" s="54"/>
    </row>
    <row r="157" spans="3:11" s="3" customFormat="1" x14ac:dyDescent="0.3">
      <c r="C157" s="53"/>
      <c r="D157" s="53"/>
      <c r="E157" s="53"/>
      <c r="F157" s="53"/>
      <c r="G157" s="53"/>
      <c r="H157" s="53"/>
      <c r="I157" s="40"/>
      <c r="J157" s="54"/>
      <c r="K157" s="54"/>
    </row>
    <row r="158" spans="3:11" s="3" customFormat="1" x14ac:dyDescent="0.3">
      <c r="C158" s="53"/>
      <c r="D158" s="53"/>
      <c r="E158" s="53"/>
      <c r="F158" s="53"/>
      <c r="G158" s="53"/>
      <c r="H158" s="53"/>
      <c r="I158" s="40"/>
      <c r="J158" s="54"/>
      <c r="K158" s="54"/>
    </row>
    <row r="159" spans="3:11" s="3" customFormat="1" x14ac:dyDescent="0.3">
      <c r="C159" s="53"/>
      <c r="D159" s="53"/>
      <c r="E159" s="53"/>
      <c r="F159" s="53"/>
      <c r="G159" s="53"/>
      <c r="H159" s="53"/>
      <c r="I159" s="40"/>
      <c r="J159" s="54"/>
      <c r="K159" s="54"/>
    </row>
    <row r="160" spans="3:11" s="3" customFormat="1" x14ac:dyDescent="0.3">
      <c r="C160" s="53"/>
      <c r="D160" s="53"/>
      <c r="E160" s="53"/>
      <c r="F160" s="53"/>
      <c r="G160" s="53"/>
      <c r="H160" s="53"/>
      <c r="I160" s="40"/>
      <c r="J160" s="54"/>
      <c r="K160" s="54"/>
    </row>
    <row r="161" spans="3:11" s="3" customFormat="1" x14ac:dyDescent="0.3">
      <c r="C161" s="53"/>
      <c r="D161" s="53"/>
      <c r="E161" s="53"/>
      <c r="F161" s="53"/>
      <c r="G161" s="53"/>
      <c r="H161" s="53"/>
      <c r="I161" s="40"/>
      <c r="J161" s="54"/>
      <c r="K161" s="54"/>
    </row>
    <row r="162" spans="3:11" s="3" customFormat="1" x14ac:dyDescent="0.3">
      <c r="C162" s="53"/>
      <c r="D162" s="53"/>
      <c r="E162" s="53"/>
      <c r="F162" s="53"/>
      <c r="G162" s="53"/>
      <c r="H162" s="53"/>
      <c r="I162" s="40"/>
      <c r="J162" s="54"/>
      <c r="K162" s="54"/>
    </row>
    <row r="163" spans="3:11" s="3" customFormat="1" x14ac:dyDescent="0.3">
      <c r="C163" s="53"/>
      <c r="D163" s="53"/>
      <c r="E163" s="53"/>
      <c r="F163" s="53"/>
      <c r="G163" s="53"/>
      <c r="H163" s="53"/>
      <c r="I163" s="40"/>
      <c r="J163" s="54"/>
      <c r="K163" s="54"/>
    </row>
    <row r="164" spans="3:11" s="3" customFormat="1" x14ac:dyDescent="0.3">
      <c r="C164" s="53"/>
      <c r="D164" s="53"/>
      <c r="E164" s="53"/>
      <c r="F164" s="53"/>
      <c r="G164" s="53"/>
      <c r="H164" s="53"/>
      <c r="I164" s="40"/>
      <c r="J164" s="54"/>
      <c r="K164" s="54"/>
    </row>
    <row r="165" spans="3:11" s="3" customFormat="1" x14ac:dyDescent="0.3">
      <c r="C165" s="53"/>
      <c r="D165" s="53"/>
      <c r="E165" s="53"/>
      <c r="F165" s="53"/>
      <c r="G165" s="53"/>
      <c r="H165" s="53"/>
      <c r="I165" s="40"/>
      <c r="J165" s="54"/>
      <c r="K165" s="54"/>
    </row>
    <row r="166" spans="3:11" s="3" customFormat="1" x14ac:dyDescent="0.3">
      <c r="C166" s="53"/>
      <c r="D166" s="53"/>
      <c r="E166" s="53"/>
      <c r="F166" s="53"/>
      <c r="G166" s="53"/>
      <c r="H166" s="53"/>
      <c r="I166" s="40"/>
      <c r="J166" s="54"/>
      <c r="K166" s="54"/>
    </row>
    <row r="167" spans="3:11" s="3" customFormat="1" x14ac:dyDescent="0.3">
      <c r="C167" s="53"/>
      <c r="D167" s="53"/>
      <c r="E167" s="53"/>
      <c r="F167" s="53"/>
      <c r="G167" s="53"/>
      <c r="H167" s="53"/>
      <c r="I167" s="40"/>
      <c r="J167" s="54"/>
      <c r="K167" s="54"/>
    </row>
    <row r="168" spans="3:11" s="3" customFormat="1" x14ac:dyDescent="0.3">
      <c r="C168" s="53"/>
      <c r="D168" s="53"/>
      <c r="E168" s="53"/>
      <c r="F168" s="53"/>
      <c r="G168" s="53"/>
      <c r="H168" s="53"/>
      <c r="I168" s="40"/>
      <c r="J168" s="54"/>
      <c r="K168" s="54"/>
    </row>
    <row r="169" spans="3:11" s="3" customFormat="1" x14ac:dyDescent="0.3">
      <c r="C169" s="53"/>
      <c r="D169" s="53"/>
      <c r="E169" s="53"/>
      <c r="F169" s="53"/>
      <c r="G169" s="53"/>
      <c r="H169" s="53"/>
      <c r="I169" s="40"/>
      <c r="J169" s="54"/>
      <c r="K169" s="54"/>
    </row>
    <row r="170" spans="3:11" s="3" customFormat="1" x14ac:dyDescent="0.3">
      <c r="C170" s="53"/>
      <c r="D170" s="53"/>
      <c r="E170" s="53"/>
      <c r="F170" s="53"/>
      <c r="G170" s="53"/>
      <c r="H170" s="53"/>
      <c r="I170" s="40"/>
      <c r="J170" s="54"/>
      <c r="K170" s="54"/>
    </row>
    <row r="171" spans="3:11" s="3" customFormat="1" x14ac:dyDescent="0.3">
      <c r="C171" s="53"/>
      <c r="D171" s="53"/>
      <c r="E171" s="53"/>
      <c r="F171" s="53"/>
      <c r="G171" s="53"/>
      <c r="H171" s="53"/>
      <c r="I171" s="40"/>
      <c r="J171" s="54"/>
      <c r="K171" s="54"/>
    </row>
    <row r="172" spans="3:11" s="3" customFormat="1" x14ac:dyDescent="0.3">
      <c r="C172" s="53"/>
      <c r="D172" s="53"/>
      <c r="E172" s="53"/>
      <c r="F172" s="53"/>
      <c r="G172" s="53"/>
      <c r="H172" s="53"/>
      <c r="I172" s="40"/>
      <c r="J172" s="54"/>
      <c r="K172" s="54"/>
    </row>
    <row r="173" spans="3:11" s="3" customFormat="1" x14ac:dyDescent="0.3">
      <c r="C173" s="53"/>
      <c r="D173" s="53"/>
      <c r="E173" s="53"/>
      <c r="F173" s="53"/>
      <c r="G173" s="53"/>
      <c r="H173" s="53"/>
      <c r="I173" s="40"/>
      <c r="J173" s="54"/>
      <c r="K173" s="54"/>
    </row>
    <row r="174" spans="3:11" s="3" customFormat="1" x14ac:dyDescent="0.3">
      <c r="C174" s="53"/>
      <c r="D174" s="53"/>
      <c r="E174" s="53"/>
      <c r="F174" s="53"/>
      <c r="G174" s="53"/>
      <c r="H174" s="53"/>
      <c r="I174" s="40"/>
      <c r="J174" s="54"/>
      <c r="K174" s="54"/>
    </row>
    <row r="175" spans="3:11" s="3" customFormat="1" x14ac:dyDescent="0.3">
      <c r="C175" s="53"/>
      <c r="D175" s="53"/>
      <c r="E175" s="53"/>
      <c r="F175" s="53"/>
      <c r="G175" s="53"/>
      <c r="H175" s="53"/>
      <c r="I175" s="40"/>
      <c r="J175" s="54"/>
      <c r="K175" s="54"/>
    </row>
    <row r="176" spans="3:11" s="3" customFormat="1" x14ac:dyDescent="0.3">
      <c r="C176" s="53"/>
      <c r="D176" s="53"/>
      <c r="E176" s="53"/>
      <c r="F176" s="53"/>
      <c r="G176" s="53"/>
      <c r="H176" s="53"/>
      <c r="I176" s="40"/>
      <c r="J176" s="54"/>
      <c r="K176" s="54"/>
    </row>
    <row r="177" spans="3:11" s="3" customFormat="1" x14ac:dyDescent="0.3">
      <c r="C177" s="53"/>
      <c r="D177" s="53"/>
      <c r="E177" s="53"/>
      <c r="F177" s="53"/>
      <c r="G177" s="53"/>
      <c r="H177" s="53"/>
      <c r="I177" s="40"/>
      <c r="J177" s="54"/>
      <c r="K177" s="54"/>
    </row>
    <row r="178" spans="3:11" s="3" customFormat="1" x14ac:dyDescent="0.3">
      <c r="C178" s="53"/>
      <c r="D178" s="53"/>
      <c r="E178" s="53"/>
      <c r="F178" s="53"/>
      <c r="G178" s="53"/>
      <c r="H178" s="53"/>
      <c r="I178" s="40"/>
      <c r="J178" s="54"/>
      <c r="K178" s="54"/>
    </row>
    <row r="179" spans="3:11" s="3" customFormat="1" x14ac:dyDescent="0.3">
      <c r="C179" s="53"/>
      <c r="D179" s="53"/>
      <c r="E179" s="53"/>
      <c r="F179" s="53"/>
      <c r="G179" s="53"/>
      <c r="H179" s="53"/>
      <c r="I179" s="40"/>
      <c r="J179" s="54"/>
      <c r="K179" s="54"/>
    </row>
    <row r="180" spans="3:11" s="3" customFormat="1" x14ac:dyDescent="0.3">
      <c r="C180" s="53"/>
      <c r="D180" s="53"/>
      <c r="E180" s="53"/>
      <c r="F180" s="53"/>
      <c r="G180" s="53"/>
      <c r="H180" s="53"/>
      <c r="I180" s="40"/>
      <c r="J180" s="54"/>
      <c r="K180" s="54"/>
    </row>
    <row r="181" spans="3:11" s="3" customFormat="1" x14ac:dyDescent="0.3">
      <c r="C181" s="53"/>
      <c r="D181" s="53"/>
      <c r="E181" s="53"/>
      <c r="F181" s="53"/>
      <c r="G181" s="53"/>
      <c r="H181" s="53"/>
      <c r="I181" s="40"/>
      <c r="J181" s="54"/>
      <c r="K181" s="54"/>
    </row>
    <row r="182" spans="3:11" s="3" customFormat="1" x14ac:dyDescent="0.3">
      <c r="C182" s="53"/>
      <c r="D182" s="53"/>
      <c r="E182" s="53"/>
      <c r="F182" s="53"/>
      <c r="G182" s="53"/>
      <c r="H182" s="53"/>
      <c r="I182" s="40"/>
      <c r="J182" s="54"/>
      <c r="K182" s="54"/>
    </row>
    <row r="183" spans="3:11" s="3" customFormat="1" x14ac:dyDescent="0.3">
      <c r="C183" s="53"/>
      <c r="D183" s="53"/>
      <c r="E183" s="53"/>
      <c r="F183" s="53"/>
      <c r="G183" s="53"/>
      <c r="H183" s="53"/>
      <c r="I183" s="40"/>
      <c r="J183" s="54"/>
      <c r="K183" s="54"/>
    </row>
    <row r="184" spans="3:11" s="3" customFormat="1" x14ac:dyDescent="0.3">
      <c r="C184" s="53"/>
      <c r="D184" s="53"/>
      <c r="E184" s="53"/>
      <c r="F184" s="53"/>
      <c r="G184" s="53"/>
      <c r="H184" s="53"/>
      <c r="I184" s="40"/>
      <c r="J184" s="54"/>
      <c r="K184" s="54"/>
    </row>
    <row r="185" spans="3:11" s="3" customFormat="1" x14ac:dyDescent="0.3">
      <c r="C185" s="53"/>
      <c r="D185" s="53"/>
      <c r="E185" s="53"/>
      <c r="F185" s="53"/>
      <c r="G185" s="53"/>
      <c r="H185" s="53"/>
      <c r="I185" s="40"/>
      <c r="J185" s="54"/>
      <c r="K185" s="54"/>
    </row>
    <row r="186" spans="3:11" s="3" customFormat="1" x14ac:dyDescent="0.3">
      <c r="C186" s="53"/>
      <c r="D186" s="53"/>
      <c r="E186" s="53"/>
      <c r="F186" s="53"/>
      <c r="G186" s="53"/>
      <c r="H186" s="53"/>
      <c r="I186" s="40"/>
      <c r="J186" s="54"/>
      <c r="K186" s="54"/>
    </row>
    <row r="187" spans="3:11" s="3" customFormat="1" x14ac:dyDescent="0.3">
      <c r="C187" s="53"/>
      <c r="D187" s="53"/>
      <c r="E187" s="53"/>
      <c r="F187" s="53"/>
      <c r="G187" s="53"/>
      <c r="H187" s="53"/>
      <c r="I187" s="40"/>
      <c r="J187" s="54"/>
      <c r="K187" s="54"/>
    </row>
    <row r="188" spans="3:11" s="3" customFormat="1" x14ac:dyDescent="0.3">
      <c r="C188" s="53"/>
      <c r="D188" s="53"/>
      <c r="E188" s="53"/>
      <c r="F188" s="53"/>
      <c r="G188" s="53"/>
      <c r="H188" s="53"/>
      <c r="I188" s="40"/>
      <c r="J188" s="54"/>
      <c r="K188" s="54"/>
    </row>
    <row r="189" spans="3:11" s="3" customFormat="1" x14ac:dyDescent="0.3">
      <c r="C189" s="53"/>
      <c r="D189" s="53"/>
      <c r="E189" s="53"/>
      <c r="F189" s="53"/>
      <c r="G189" s="53"/>
      <c r="H189" s="53"/>
      <c r="I189" s="40"/>
      <c r="J189" s="54"/>
      <c r="K189" s="54"/>
    </row>
    <row r="190" spans="3:11" s="3" customFormat="1" x14ac:dyDescent="0.3">
      <c r="C190" s="53"/>
      <c r="D190" s="53"/>
      <c r="E190" s="53"/>
      <c r="F190" s="53"/>
      <c r="G190" s="53"/>
      <c r="H190" s="53"/>
      <c r="I190" s="40"/>
      <c r="J190" s="54"/>
      <c r="K190" s="54"/>
    </row>
    <row r="191" spans="3:11" s="3" customFormat="1" x14ac:dyDescent="0.3">
      <c r="C191" s="53"/>
      <c r="D191" s="53"/>
      <c r="E191" s="53"/>
      <c r="F191" s="53"/>
      <c r="G191" s="53"/>
      <c r="H191" s="53"/>
      <c r="I191" s="40"/>
      <c r="J191" s="54"/>
      <c r="K191" s="54"/>
    </row>
    <row r="192" spans="3:11" s="3" customFormat="1" x14ac:dyDescent="0.3">
      <c r="C192" s="53"/>
      <c r="D192" s="53"/>
      <c r="E192" s="53"/>
      <c r="F192" s="53"/>
      <c r="G192" s="53"/>
      <c r="H192" s="53"/>
      <c r="I192" s="40"/>
      <c r="J192" s="54"/>
      <c r="K192" s="54"/>
    </row>
    <row r="193" spans="3:11" s="3" customFormat="1" x14ac:dyDescent="0.3">
      <c r="C193" s="53"/>
      <c r="D193" s="53"/>
      <c r="E193" s="53"/>
      <c r="F193" s="53"/>
      <c r="G193" s="53"/>
      <c r="H193" s="53"/>
      <c r="I193" s="40"/>
      <c r="J193" s="54"/>
      <c r="K193" s="54"/>
    </row>
    <row r="194" spans="3:11" s="3" customFormat="1" x14ac:dyDescent="0.3">
      <c r="C194" s="53"/>
      <c r="D194" s="53"/>
      <c r="E194" s="53"/>
      <c r="F194" s="53"/>
      <c r="G194" s="53"/>
      <c r="H194" s="53"/>
      <c r="I194" s="40"/>
      <c r="J194" s="54"/>
      <c r="K194" s="54"/>
    </row>
    <row r="195" spans="3:11" s="3" customFormat="1" x14ac:dyDescent="0.3">
      <c r="C195" s="53"/>
      <c r="D195" s="53"/>
      <c r="E195" s="53"/>
      <c r="F195" s="53"/>
      <c r="G195" s="53"/>
      <c r="H195" s="53"/>
      <c r="I195" s="40"/>
      <c r="J195" s="54"/>
      <c r="K195" s="54"/>
    </row>
    <row r="196" spans="3:11" s="3" customFormat="1" x14ac:dyDescent="0.3">
      <c r="C196" s="53"/>
      <c r="D196" s="53"/>
      <c r="E196" s="53"/>
      <c r="F196" s="53"/>
      <c r="G196" s="53"/>
      <c r="H196" s="53"/>
      <c r="I196" s="40"/>
      <c r="J196" s="54"/>
      <c r="K196" s="54"/>
    </row>
    <row r="197" spans="3:11" s="3" customFormat="1" x14ac:dyDescent="0.3">
      <c r="C197" s="53"/>
      <c r="D197" s="53"/>
      <c r="E197" s="53"/>
      <c r="F197" s="53"/>
      <c r="G197" s="53"/>
      <c r="H197" s="53"/>
      <c r="I197" s="40"/>
      <c r="J197" s="54"/>
      <c r="K197" s="54"/>
    </row>
    <row r="198" spans="3:11" s="3" customFormat="1" x14ac:dyDescent="0.3">
      <c r="C198" s="53"/>
      <c r="D198" s="53"/>
      <c r="E198" s="53"/>
      <c r="F198" s="53"/>
      <c r="G198" s="53"/>
      <c r="H198" s="53"/>
      <c r="I198" s="40"/>
      <c r="J198" s="54"/>
      <c r="K198" s="54"/>
    </row>
    <row r="199" spans="3:11" s="3" customFormat="1" x14ac:dyDescent="0.3">
      <c r="C199" s="53"/>
      <c r="D199" s="53"/>
      <c r="E199" s="53"/>
      <c r="F199" s="53"/>
      <c r="G199" s="53"/>
      <c r="H199" s="53"/>
      <c r="I199" s="40"/>
      <c r="J199" s="54"/>
      <c r="K199" s="54"/>
    </row>
    <row r="200" spans="3:11" s="3" customFormat="1" x14ac:dyDescent="0.3">
      <c r="C200" s="53"/>
      <c r="D200" s="53"/>
      <c r="E200" s="53"/>
      <c r="F200" s="53"/>
      <c r="G200" s="53"/>
      <c r="H200" s="53"/>
      <c r="I200" s="40"/>
      <c r="J200" s="54"/>
      <c r="K200" s="54"/>
    </row>
    <row r="201" spans="3:11" s="3" customFormat="1" x14ac:dyDescent="0.3">
      <c r="C201" s="53"/>
      <c r="D201" s="53"/>
      <c r="E201" s="53"/>
      <c r="F201" s="53"/>
      <c r="G201" s="53"/>
      <c r="H201" s="53"/>
      <c r="I201" s="40"/>
      <c r="J201" s="54"/>
      <c r="K201" s="54"/>
    </row>
    <row r="202" spans="3:11" s="3" customFormat="1" x14ac:dyDescent="0.3">
      <c r="C202" s="53"/>
      <c r="D202" s="53"/>
      <c r="E202" s="53"/>
      <c r="F202" s="53"/>
      <c r="G202" s="53"/>
      <c r="H202" s="53"/>
      <c r="I202" s="40"/>
      <c r="J202" s="54"/>
      <c r="K202" s="54"/>
    </row>
    <row r="203" spans="3:11" s="3" customFormat="1" x14ac:dyDescent="0.3">
      <c r="C203" s="53"/>
      <c r="D203" s="53"/>
      <c r="E203" s="53"/>
      <c r="F203" s="53"/>
      <c r="G203" s="53"/>
      <c r="H203" s="53"/>
      <c r="I203" s="40"/>
      <c r="J203" s="54"/>
      <c r="K203" s="54"/>
    </row>
    <row r="204" spans="3:11" s="3" customFormat="1" x14ac:dyDescent="0.3">
      <c r="C204" s="53"/>
      <c r="D204" s="53"/>
      <c r="E204" s="53"/>
      <c r="F204" s="53"/>
      <c r="G204" s="53"/>
      <c r="H204" s="53"/>
      <c r="I204" s="40"/>
      <c r="J204" s="54"/>
      <c r="K204" s="54"/>
    </row>
    <row r="205" spans="3:11" s="3" customFormat="1" x14ac:dyDescent="0.3">
      <c r="C205" s="53"/>
      <c r="D205" s="53"/>
      <c r="E205" s="53"/>
      <c r="F205" s="53"/>
      <c r="G205" s="53"/>
      <c r="H205" s="53"/>
      <c r="I205" s="40"/>
      <c r="J205" s="54"/>
      <c r="K205" s="54"/>
    </row>
    <row r="206" spans="3:11" s="3" customFormat="1" x14ac:dyDescent="0.3">
      <c r="C206" s="53"/>
      <c r="D206" s="53"/>
      <c r="E206" s="53"/>
      <c r="F206" s="53"/>
      <c r="G206" s="53"/>
      <c r="H206" s="53"/>
      <c r="I206" s="40"/>
      <c r="J206" s="54"/>
      <c r="K206" s="54"/>
    </row>
    <row r="207" spans="3:11" s="3" customFormat="1" x14ac:dyDescent="0.3">
      <c r="C207" s="53"/>
      <c r="D207" s="53"/>
      <c r="E207" s="53"/>
      <c r="F207" s="53"/>
      <c r="G207" s="53"/>
      <c r="H207" s="53"/>
      <c r="I207" s="40"/>
      <c r="J207" s="54"/>
      <c r="K207" s="54"/>
    </row>
    <row r="208" spans="3:11" s="3" customFormat="1" x14ac:dyDescent="0.3">
      <c r="C208" s="53"/>
      <c r="D208" s="53"/>
      <c r="E208" s="53"/>
      <c r="F208" s="53"/>
      <c r="G208" s="53"/>
      <c r="H208" s="53"/>
      <c r="I208" s="40"/>
      <c r="J208" s="54"/>
      <c r="K208" s="54"/>
    </row>
    <row r="209" spans="3:11" s="3" customFormat="1" x14ac:dyDescent="0.3">
      <c r="C209" s="53"/>
      <c r="D209" s="53"/>
      <c r="E209" s="53"/>
      <c r="F209" s="53"/>
      <c r="G209" s="53"/>
      <c r="H209" s="53"/>
      <c r="I209" s="40"/>
      <c r="J209" s="54"/>
      <c r="K209" s="54"/>
    </row>
    <row r="210" spans="3:11" s="3" customFormat="1" x14ac:dyDescent="0.3">
      <c r="C210" s="53"/>
      <c r="D210" s="53"/>
      <c r="E210" s="53"/>
      <c r="F210" s="53"/>
      <c r="G210" s="53"/>
      <c r="H210" s="53"/>
      <c r="I210" s="40"/>
      <c r="J210" s="54"/>
      <c r="K210" s="54"/>
    </row>
    <row r="211" spans="3:11" s="3" customFormat="1" x14ac:dyDescent="0.3">
      <c r="C211" s="53"/>
      <c r="D211" s="53"/>
      <c r="E211" s="53"/>
      <c r="F211" s="53"/>
      <c r="G211" s="53"/>
      <c r="H211" s="53"/>
      <c r="I211" s="40"/>
      <c r="J211" s="54"/>
      <c r="K211" s="54"/>
    </row>
    <row r="212" spans="3:11" s="3" customFormat="1" x14ac:dyDescent="0.3">
      <c r="C212" s="53"/>
      <c r="D212" s="53"/>
      <c r="E212" s="53"/>
      <c r="F212" s="53"/>
      <c r="G212" s="53"/>
      <c r="H212" s="53"/>
      <c r="I212" s="40"/>
      <c r="J212" s="54"/>
      <c r="K212" s="54"/>
    </row>
    <row r="213" spans="3:11" s="3" customFormat="1" x14ac:dyDescent="0.3">
      <c r="C213" s="53"/>
      <c r="D213" s="53"/>
      <c r="E213" s="53"/>
      <c r="F213" s="53"/>
      <c r="G213" s="53"/>
      <c r="H213" s="53"/>
      <c r="I213" s="40"/>
      <c r="J213" s="54"/>
      <c r="K213" s="54"/>
    </row>
    <row r="214" spans="3:11" s="3" customFormat="1" x14ac:dyDescent="0.3">
      <c r="C214" s="53"/>
      <c r="D214" s="53"/>
      <c r="E214" s="53"/>
      <c r="F214" s="53"/>
      <c r="G214" s="53"/>
      <c r="H214" s="53"/>
      <c r="I214" s="40"/>
      <c r="J214" s="54"/>
      <c r="K214" s="54"/>
    </row>
    <row r="215" spans="3:11" s="3" customFormat="1" x14ac:dyDescent="0.3">
      <c r="C215" s="53"/>
      <c r="D215" s="53"/>
      <c r="E215" s="53"/>
      <c r="F215" s="53"/>
      <c r="G215" s="53"/>
      <c r="H215" s="53"/>
      <c r="I215" s="40"/>
      <c r="J215" s="54"/>
      <c r="K215" s="54"/>
    </row>
    <row r="216" spans="3:11" s="3" customFormat="1" x14ac:dyDescent="0.3">
      <c r="C216" s="53"/>
      <c r="D216" s="53"/>
      <c r="E216" s="53"/>
      <c r="F216" s="53"/>
      <c r="G216" s="53"/>
      <c r="H216" s="53"/>
      <c r="I216" s="40"/>
      <c r="J216" s="54"/>
      <c r="K216" s="54"/>
    </row>
    <row r="217" spans="3:11" s="3" customFormat="1" x14ac:dyDescent="0.3">
      <c r="C217" s="53"/>
      <c r="D217" s="53"/>
      <c r="E217" s="53"/>
      <c r="F217" s="53"/>
      <c r="G217" s="53"/>
      <c r="H217" s="53"/>
      <c r="I217" s="40"/>
      <c r="J217" s="54"/>
      <c r="K217" s="54"/>
    </row>
    <row r="218" spans="3:11" s="3" customFormat="1" x14ac:dyDescent="0.3">
      <c r="C218" s="53"/>
      <c r="D218" s="53"/>
      <c r="E218" s="53"/>
      <c r="F218" s="53"/>
      <c r="G218" s="53"/>
      <c r="H218" s="53"/>
      <c r="I218" s="40"/>
      <c r="J218" s="54"/>
      <c r="K218" s="54"/>
    </row>
    <row r="219" spans="3:11" s="3" customFormat="1" x14ac:dyDescent="0.3">
      <c r="C219" s="53"/>
      <c r="D219" s="53"/>
      <c r="E219" s="53"/>
      <c r="F219" s="53"/>
      <c r="G219" s="53"/>
      <c r="H219" s="53"/>
      <c r="I219" s="40"/>
      <c r="J219" s="54"/>
      <c r="K219" s="54"/>
    </row>
    <row r="220" spans="3:11" s="3" customFormat="1" x14ac:dyDescent="0.3">
      <c r="C220" s="53"/>
      <c r="D220" s="53"/>
      <c r="E220" s="53"/>
      <c r="F220" s="53"/>
      <c r="G220" s="53"/>
      <c r="H220" s="53"/>
      <c r="I220" s="40"/>
      <c r="J220" s="54"/>
      <c r="K220" s="54"/>
    </row>
    <row r="221" spans="3:11" s="3" customFormat="1" x14ac:dyDescent="0.3">
      <c r="C221" s="53"/>
      <c r="D221" s="53"/>
      <c r="E221" s="53"/>
      <c r="F221" s="53"/>
      <c r="G221" s="53"/>
      <c r="H221" s="53"/>
      <c r="I221" s="40"/>
      <c r="J221" s="54"/>
      <c r="K221" s="54"/>
    </row>
    <row r="222" spans="3:11" s="3" customFormat="1" x14ac:dyDescent="0.3">
      <c r="C222" s="53"/>
      <c r="D222" s="53"/>
      <c r="E222" s="53"/>
      <c r="F222" s="53"/>
      <c r="G222" s="53"/>
      <c r="H222" s="53"/>
      <c r="I222" s="40"/>
      <c r="J222" s="54"/>
      <c r="K222" s="54"/>
    </row>
    <row r="223" spans="3:11" s="3" customFormat="1" x14ac:dyDescent="0.3">
      <c r="C223" s="53"/>
      <c r="D223" s="53"/>
      <c r="E223" s="53"/>
      <c r="F223" s="53"/>
      <c r="G223" s="53"/>
      <c r="H223" s="53"/>
      <c r="I223" s="40"/>
      <c r="J223" s="54"/>
      <c r="K223" s="54"/>
    </row>
    <row r="224" spans="3:11" s="3" customFormat="1" x14ac:dyDescent="0.3">
      <c r="C224" s="53"/>
      <c r="D224" s="53"/>
      <c r="E224" s="53"/>
      <c r="F224" s="53"/>
      <c r="G224" s="53"/>
      <c r="H224" s="53"/>
      <c r="I224" s="40"/>
      <c r="J224" s="54"/>
      <c r="K224" s="54"/>
    </row>
    <row r="225" spans="3:11" s="3" customFormat="1" x14ac:dyDescent="0.3">
      <c r="C225" s="53"/>
      <c r="D225" s="53"/>
      <c r="E225" s="53"/>
      <c r="F225" s="53"/>
      <c r="G225" s="53"/>
      <c r="H225" s="53"/>
      <c r="I225" s="40"/>
      <c r="J225" s="54"/>
      <c r="K225" s="54"/>
    </row>
    <row r="226" spans="3:11" s="3" customFormat="1" x14ac:dyDescent="0.3">
      <c r="C226" s="53"/>
      <c r="D226" s="53"/>
      <c r="E226" s="53"/>
      <c r="F226" s="53"/>
      <c r="G226" s="53"/>
      <c r="H226" s="53"/>
      <c r="I226" s="40"/>
      <c r="J226" s="54"/>
      <c r="K226" s="54"/>
    </row>
    <row r="227" spans="3:11" s="3" customFormat="1" x14ac:dyDescent="0.3">
      <c r="C227" s="53"/>
      <c r="D227" s="53"/>
      <c r="E227" s="53"/>
      <c r="F227" s="53"/>
      <c r="G227" s="53"/>
      <c r="H227" s="53"/>
      <c r="I227" s="40"/>
      <c r="J227" s="54"/>
      <c r="K227" s="54"/>
    </row>
    <row r="228" spans="3:11" s="3" customFormat="1" x14ac:dyDescent="0.3">
      <c r="C228" s="53"/>
      <c r="D228" s="53"/>
      <c r="E228" s="53"/>
      <c r="F228" s="53"/>
      <c r="G228" s="53"/>
      <c r="H228" s="53"/>
      <c r="I228" s="40"/>
      <c r="J228" s="54"/>
      <c r="K228" s="54"/>
    </row>
    <row r="229" spans="3:11" s="3" customFormat="1" x14ac:dyDescent="0.3">
      <c r="C229" s="53"/>
      <c r="D229" s="53"/>
      <c r="E229" s="53"/>
      <c r="F229" s="53"/>
      <c r="G229" s="53"/>
      <c r="H229" s="53"/>
      <c r="I229" s="40"/>
      <c r="J229" s="54"/>
      <c r="K229" s="54"/>
    </row>
    <row r="230" spans="3:11" s="3" customFormat="1" x14ac:dyDescent="0.3">
      <c r="C230" s="53"/>
      <c r="D230" s="53"/>
      <c r="E230" s="53"/>
      <c r="F230" s="53"/>
      <c r="G230" s="53"/>
      <c r="H230" s="53"/>
      <c r="I230" s="40"/>
      <c r="J230" s="54"/>
      <c r="K230" s="54"/>
    </row>
    <row r="231" spans="3:11" s="3" customFormat="1" x14ac:dyDescent="0.3">
      <c r="C231" s="53"/>
      <c r="D231" s="53"/>
      <c r="E231" s="53"/>
      <c r="F231" s="53"/>
      <c r="G231" s="53"/>
      <c r="H231" s="53"/>
      <c r="I231" s="40"/>
      <c r="J231" s="54"/>
      <c r="K231" s="54"/>
    </row>
    <row r="232" spans="3:11" s="3" customFormat="1" x14ac:dyDescent="0.3">
      <c r="C232" s="53"/>
      <c r="D232" s="53"/>
      <c r="E232" s="53"/>
      <c r="F232" s="53"/>
      <c r="G232" s="53"/>
      <c r="H232" s="53"/>
      <c r="I232" s="40"/>
      <c r="J232" s="54"/>
      <c r="K232" s="54"/>
    </row>
    <row r="233" spans="3:11" s="3" customFormat="1" x14ac:dyDescent="0.3">
      <c r="C233" s="53"/>
      <c r="D233" s="53"/>
      <c r="E233" s="53"/>
      <c r="F233" s="53"/>
      <c r="G233" s="53"/>
      <c r="H233" s="53"/>
      <c r="I233" s="40"/>
      <c r="J233" s="54"/>
      <c r="K233" s="54"/>
    </row>
    <row r="234" spans="3:11" s="3" customFormat="1" x14ac:dyDescent="0.3">
      <c r="C234" s="53"/>
      <c r="D234" s="53"/>
      <c r="E234" s="53"/>
      <c r="F234" s="53"/>
      <c r="G234" s="53"/>
      <c r="H234" s="53"/>
      <c r="I234" s="40"/>
      <c r="J234" s="54"/>
      <c r="K234" s="54"/>
    </row>
    <row r="235" spans="3:11" s="3" customFormat="1" x14ac:dyDescent="0.3">
      <c r="C235" s="53"/>
      <c r="D235" s="53"/>
      <c r="E235" s="53"/>
      <c r="F235" s="53"/>
      <c r="G235" s="53"/>
      <c r="H235" s="53"/>
      <c r="I235" s="40"/>
      <c r="J235" s="54"/>
      <c r="K235" s="54"/>
    </row>
    <row r="236" spans="3:11" s="3" customFormat="1" x14ac:dyDescent="0.3">
      <c r="C236" s="53"/>
      <c r="D236" s="53"/>
      <c r="E236" s="53"/>
      <c r="F236" s="53"/>
      <c r="G236" s="53"/>
      <c r="H236" s="53"/>
      <c r="I236" s="40"/>
      <c r="J236" s="54"/>
      <c r="K236" s="54"/>
    </row>
    <row r="237" spans="3:11" s="3" customFormat="1" x14ac:dyDescent="0.3">
      <c r="C237" s="53"/>
      <c r="D237" s="53"/>
      <c r="E237" s="53"/>
      <c r="F237" s="53"/>
      <c r="G237" s="53"/>
      <c r="H237" s="53"/>
      <c r="I237" s="40"/>
      <c r="J237" s="54"/>
      <c r="K237" s="54"/>
    </row>
    <row r="238" spans="3:11" s="3" customFormat="1" x14ac:dyDescent="0.3">
      <c r="C238" s="53"/>
      <c r="D238" s="53"/>
      <c r="E238" s="53"/>
      <c r="F238" s="53"/>
      <c r="G238" s="53"/>
      <c r="H238" s="53"/>
      <c r="I238" s="40"/>
      <c r="J238" s="54"/>
      <c r="K238" s="54"/>
    </row>
    <row r="239" spans="3:11" s="3" customFormat="1" x14ac:dyDescent="0.3">
      <c r="C239" s="53"/>
      <c r="D239" s="53"/>
      <c r="E239" s="53"/>
      <c r="F239" s="53"/>
      <c r="G239" s="53"/>
      <c r="H239" s="53"/>
      <c r="I239" s="40"/>
      <c r="J239" s="54"/>
      <c r="K239" s="54"/>
    </row>
    <row r="240" spans="3:11" s="3" customFormat="1" x14ac:dyDescent="0.3">
      <c r="C240" s="53"/>
      <c r="D240" s="53"/>
      <c r="E240" s="53"/>
      <c r="F240" s="53"/>
      <c r="G240" s="53"/>
      <c r="H240" s="53"/>
      <c r="I240" s="40"/>
      <c r="J240" s="54"/>
      <c r="K240" s="54"/>
    </row>
    <row r="241" spans="3:11" s="3" customFormat="1" x14ac:dyDescent="0.3">
      <c r="C241" s="53"/>
      <c r="D241" s="53"/>
      <c r="E241" s="53"/>
      <c r="F241" s="53"/>
      <c r="G241" s="53"/>
      <c r="H241" s="53"/>
      <c r="I241" s="40"/>
      <c r="J241" s="54"/>
      <c r="K241" s="54"/>
    </row>
    <row r="242" spans="3:11" s="3" customFormat="1" x14ac:dyDescent="0.3">
      <c r="C242" s="53"/>
      <c r="D242" s="53"/>
      <c r="E242" s="53"/>
      <c r="F242" s="53"/>
      <c r="G242" s="53"/>
      <c r="H242" s="53"/>
      <c r="I242" s="40"/>
      <c r="J242" s="54"/>
      <c r="K242" s="54"/>
    </row>
    <row r="243" spans="3:11" s="3" customFormat="1" x14ac:dyDescent="0.3">
      <c r="C243" s="53"/>
      <c r="D243" s="53"/>
      <c r="E243" s="53"/>
      <c r="F243" s="53"/>
      <c r="G243" s="53"/>
      <c r="H243" s="53"/>
      <c r="I243" s="40"/>
      <c r="J243" s="54"/>
      <c r="K243" s="54"/>
    </row>
    <row r="244" spans="3:11" s="3" customFormat="1" x14ac:dyDescent="0.3">
      <c r="C244" s="53"/>
      <c r="D244" s="53"/>
      <c r="E244" s="53"/>
      <c r="F244" s="53"/>
      <c r="G244" s="53"/>
      <c r="H244" s="53"/>
      <c r="I244" s="40"/>
      <c r="J244" s="54"/>
      <c r="K244" s="54"/>
    </row>
    <row r="245" spans="3:11" s="3" customFormat="1" x14ac:dyDescent="0.3">
      <c r="C245" s="53"/>
      <c r="D245" s="53"/>
      <c r="E245" s="53"/>
      <c r="F245" s="53"/>
      <c r="G245" s="53"/>
      <c r="H245" s="53"/>
      <c r="I245" s="40"/>
      <c r="J245" s="54"/>
      <c r="K245" s="54"/>
    </row>
    <row r="246" spans="3:11" s="3" customFormat="1" x14ac:dyDescent="0.3">
      <c r="C246" s="53"/>
      <c r="D246" s="53"/>
      <c r="E246" s="53"/>
      <c r="F246" s="53"/>
      <c r="G246" s="53"/>
      <c r="H246" s="53"/>
      <c r="I246" s="40"/>
      <c r="J246" s="54"/>
      <c r="K246" s="54"/>
    </row>
    <row r="247" spans="3:11" s="3" customFormat="1" x14ac:dyDescent="0.3">
      <c r="C247" s="53"/>
      <c r="D247" s="53"/>
      <c r="E247" s="53"/>
      <c r="F247" s="53"/>
      <c r="G247" s="53"/>
      <c r="H247" s="53"/>
      <c r="I247" s="40"/>
      <c r="J247" s="54"/>
      <c r="K247" s="54"/>
    </row>
    <row r="248" spans="3:11" s="3" customFormat="1" x14ac:dyDescent="0.3">
      <c r="C248" s="53"/>
      <c r="D248" s="53"/>
      <c r="E248" s="53"/>
      <c r="F248" s="53"/>
      <c r="G248" s="53"/>
      <c r="H248" s="53"/>
      <c r="I248" s="40"/>
      <c r="J248" s="54"/>
      <c r="K248" s="54"/>
    </row>
    <row r="249" spans="3:11" s="3" customFormat="1" x14ac:dyDescent="0.3">
      <c r="C249" s="53"/>
      <c r="D249" s="53"/>
      <c r="E249" s="53"/>
      <c r="F249" s="53"/>
      <c r="G249" s="53"/>
      <c r="H249" s="53"/>
      <c r="I249" s="40"/>
      <c r="J249" s="54"/>
      <c r="K249" s="54"/>
    </row>
    <row r="250" spans="3:11" s="3" customFormat="1" x14ac:dyDescent="0.3">
      <c r="C250" s="53"/>
      <c r="D250" s="53"/>
      <c r="E250" s="53"/>
      <c r="F250" s="53"/>
      <c r="G250" s="53"/>
      <c r="H250" s="53"/>
      <c r="I250" s="40"/>
      <c r="J250" s="54"/>
      <c r="K250" s="54"/>
    </row>
    <row r="251" spans="3:11" s="3" customFormat="1" x14ac:dyDescent="0.3">
      <c r="C251" s="53"/>
      <c r="D251" s="53"/>
      <c r="E251" s="53"/>
      <c r="F251" s="53"/>
      <c r="G251" s="53"/>
      <c r="H251" s="53"/>
      <c r="I251" s="40"/>
      <c r="J251" s="54"/>
      <c r="K251" s="54"/>
    </row>
    <row r="252" spans="3:11" s="3" customFormat="1" x14ac:dyDescent="0.3">
      <c r="C252" s="53"/>
      <c r="D252" s="53"/>
      <c r="E252" s="53"/>
      <c r="F252" s="53"/>
      <c r="G252" s="53"/>
      <c r="H252" s="53"/>
      <c r="I252" s="40"/>
      <c r="J252" s="54"/>
      <c r="K252" s="54"/>
    </row>
    <row r="253" spans="3:11" s="3" customFormat="1" x14ac:dyDescent="0.3">
      <c r="C253" s="53"/>
      <c r="D253" s="53"/>
      <c r="E253" s="53"/>
      <c r="F253" s="53"/>
      <c r="G253" s="53"/>
      <c r="H253" s="53"/>
      <c r="I253" s="40"/>
      <c r="J253" s="54"/>
      <c r="K253" s="54"/>
    </row>
    <row r="254" spans="3:11" s="3" customFormat="1" x14ac:dyDescent="0.3">
      <c r="C254" s="53"/>
      <c r="D254" s="53"/>
      <c r="E254" s="53"/>
      <c r="F254" s="53"/>
      <c r="G254" s="53"/>
      <c r="H254" s="53"/>
      <c r="I254" s="40"/>
      <c r="J254" s="54"/>
      <c r="K254" s="54"/>
    </row>
    <row r="255" spans="3:11" s="3" customFormat="1" x14ac:dyDescent="0.3">
      <c r="C255" s="53"/>
      <c r="D255" s="53"/>
      <c r="E255" s="53"/>
      <c r="F255" s="53"/>
      <c r="G255" s="53"/>
      <c r="H255" s="53"/>
      <c r="I255" s="40"/>
      <c r="J255" s="54"/>
      <c r="K255" s="54"/>
    </row>
    <row r="256" spans="3:11" s="3" customFormat="1" x14ac:dyDescent="0.3">
      <c r="C256" s="53"/>
      <c r="D256" s="53"/>
      <c r="E256" s="53"/>
      <c r="F256" s="53"/>
      <c r="G256" s="53"/>
      <c r="H256" s="53"/>
      <c r="I256" s="40"/>
      <c r="J256" s="54"/>
      <c r="K256" s="54"/>
    </row>
    <row r="257" spans="3:11" s="3" customFormat="1" x14ac:dyDescent="0.3">
      <c r="C257" s="53"/>
      <c r="D257" s="53"/>
      <c r="E257" s="53"/>
      <c r="F257" s="53"/>
      <c r="G257" s="53"/>
      <c r="H257" s="53"/>
      <c r="I257" s="40"/>
      <c r="J257" s="54"/>
      <c r="K257" s="54"/>
    </row>
    <row r="258" spans="3:11" s="3" customFormat="1" x14ac:dyDescent="0.3">
      <c r="C258" s="53"/>
      <c r="D258" s="53"/>
      <c r="E258" s="53"/>
      <c r="F258" s="53"/>
      <c r="G258" s="53"/>
      <c r="H258" s="53"/>
      <c r="I258" s="40"/>
      <c r="J258" s="54"/>
      <c r="K258" s="54"/>
    </row>
    <row r="259" spans="3:11" s="3" customFormat="1" x14ac:dyDescent="0.3">
      <c r="C259" s="53"/>
      <c r="D259" s="53"/>
      <c r="E259" s="53"/>
      <c r="F259" s="53"/>
      <c r="G259" s="53"/>
      <c r="H259" s="53"/>
      <c r="I259" s="40"/>
      <c r="J259" s="54"/>
      <c r="K259" s="54"/>
    </row>
    <row r="260" spans="3:11" s="3" customFormat="1" x14ac:dyDescent="0.3">
      <c r="C260" s="53"/>
      <c r="D260" s="53"/>
      <c r="E260" s="53"/>
      <c r="F260" s="53"/>
      <c r="G260" s="53"/>
      <c r="H260" s="53"/>
      <c r="I260" s="40"/>
      <c r="J260" s="54"/>
      <c r="K260" s="54"/>
    </row>
    <row r="261" spans="3:11" s="3" customFormat="1" x14ac:dyDescent="0.3">
      <c r="C261" s="53"/>
      <c r="D261" s="53"/>
      <c r="E261" s="53"/>
      <c r="F261" s="53"/>
      <c r="G261" s="53"/>
      <c r="H261" s="53"/>
      <c r="I261" s="40"/>
      <c r="J261" s="54"/>
      <c r="K261" s="54"/>
    </row>
    <row r="262" spans="3:11" s="3" customFormat="1" x14ac:dyDescent="0.3">
      <c r="C262" s="53"/>
      <c r="D262" s="53"/>
      <c r="E262" s="53"/>
      <c r="F262" s="53"/>
      <c r="G262" s="53"/>
      <c r="H262" s="53"/>
      <c r="I262" s="40"/>
      <c r="J262" s="54"/>
      <c r="K262" s="54"/>
    </row>
    <row r="263" spans="3:11" s="3" customFormat="1" x14ac:dyDescent="0.3">
      <c r="C263" s="53"/>
      <c r="D263" s="53"/>
      <c r="E263" s="53"/>
      <c r="F263" s="53"/>
      <c r="G263" s="53"/>
      <c r="H263" s="53"/>
      <c r="I263" s="40"/>
      <c r="J263" s="54"/>
      <c r="K263" s="54"/>
    </row>
    <row r="264" spans="3:11" s="3" customFormat="1" x14ac:dyDescent="0.3">
      <c r="C264" s="53"/>
      <c r="D264" s="53"/>
      <c r="E264" s="53"/>
      <c r="F264" s="53"/>
      <c r="G264" s="53"/>
      <c r="H264" s="53"/>
      <c r="I264" s="40"/>
      <c r="J264" s="54"/>
      <c r="K264" s="54"/>
    </row>
    <row r="265" spans="3:11" s="3" customFormat="1" x14ac:dyDescent="0.3">
      <c r="C265" s="53"/>
      <c r="D265" s="53"/>
      <c r="E265" s="53"/>
      <c r="F265" s="53"/>
      <c r="G265" s="53"/>
      <c r="H265" s="53"/>
      <c r="I265" s="40"/>
      <c r="J265" s="54"/>
      <c r="K265" s="54"/>
    </row>
    <row r="266" spans="3:11" s="3" customFormat="1" x14ac:dyDescent="0.3">
      <c r="C266" s="53"/>
      <c r="D266" s="53"/>
      <c r="E266" s="53"/>
      <c r="F266" s="53"/>
      <c r="G266" s="53"/>
      <c r="H266" s="53"/>
      <c r="I266" s="40"/>
      <c r="J266" s="54"/>
      <c r="K266" s="54"/>
    </row>
    <row r="267" spans="3:11" s="3" customFormat="1" x14ac:dyDescent="0.3">
      <c r="C267" s="53"/>
      <c r="D267" s="53"/>
      <c r="E267" s="53"/>
      <c r="F267" s="53"/>
      <c r="G267" s="53"/>
      <c r="H267" s="53"/>
      <c r="I267" s="40"/>
      <c r="J267" s="54"/>
      <c r="K267" s="54"/>
    </row>
    <row r="268" spans="3:11" s="3" customFormat="1" x14ac:dyDescent="0.3">
      <c r="C268" s="53"/>
      <c r="D268" s="53"/>
      <c r="E268" s="53"/>
      <c r="F268" s="53"/>
      <c r="G268" s="53"/>
      <c r="H268" s="53"/>
      <c r="I268" s="40"/>
      <c r="J268" s="54"/>
      <c r="K268" s="54"/>
    </row>
    <row r="269" spans="3:11" s="3" customFormat="1" x14ac:dyDescent="0.3">
      <c r="C269" s="53"/>
      <c r="D269" s="53"/>
      <c r="E269" s="53"/>
      <c r="F269" s="53"/>
      <c r="G269" s="53"/>
      <c r="H269" s="53"/>
      <c r="I269" s="40"/>
      <c r="J269" s="54"/>
      <c r="K269" s="54"/>
    </row>
    <row r="270" spans="3:11" s="3" customFormat="1" x14ac:dyDescent="0.3">
      <c r="C270" s="53"/>
      <c r="D270" s="53"/>
      <c r="E270" s="53"/>
      <c r="F270" s="53"/>
      <c r="G270" s="53"/>
      <c r="H270" s="53"/>
      <c r="I270" s="40"/>
      <c r="J270" s="54"/>
      <c r="K270" s="54"/>
    </row>
    <row r="271" spans="3:11" s="3" customFormat="1" x14ac:dyDescent="0.3">
      <c r="C271" s="53"/>
      <c r="D271" s="53"/>
      <c r="E271" s="53"/>
      <c r="F271" s="53"/>
      <c r="G271" s="53"/>
      <c r="H271" s="53"/>
      <c r="I271" s="40"/>
      <c r="J271" s="54"/>
      <c r="K271" s="54"/>
    </row>
    <row r="272" spans="3:11" s="3" customFormat="1" x14ac:dyDescent="0.3">
      <c r="C272" s="53"/>
      <c r="D272" s="53"/>
      <c r="E272" s="53"/>
      <c r="F272" s="53"/>
      <c r="G272" s="53"/>
      <c r="H272" s="53"/>
      <c r="I272" s="40"/>
      <c r="J272" s="54"/>
      <c r="K272" s="54"/>
    </row>
    <row r="273" spans="3:11" s="3" customFormat="1" x14ac:dyDescent="0.3">
      <c r="C273" s="53"/>
      <c r="D273" s="53"/>
      <c r="E273" s="53"/>
      <c r="F273" s="53"/>
      <c r="G273" s="53"/>
      <c r="H273" s="53"/>
      <c r="I273" s="40"/>
      <c r="J273" s="54"/>
      <c r="K273" s="54"/>
    </row>
    <row r="274" spans="3:11" s="3" customFormat="1" x14ac:dyDescent="0.3">
      <c r="C274" s="53"/>
      <c r="D274" s="53"/>
      <c r="E274" s="53"/>
      <c r="F274" s="53"/>
      <c r="G274" s="53"/>
      <c r="H274" s="53"/>
      <c r="I274" s="40"/>
      <c r="J274" s="54"/>
      <c r="K274" s="54"/>
    </row>
    <row r="275" spans="3:11" s="3" customFormat="1" x14ac:dyDescent="0.3">
      <c r="C275" s="53"/>
      <c r="D275" s="53"/>
      <c r="E275" s="53"/>
      <c r="F275" s="53"/>
      <c r="G275" s="53"/>
      <c r="H275" s="53"/>
      <c r="I275" s="40"/>
      <c r="J275" s="54"/>
      <c r="K275" s="54"/>
    </row>
    <row r="276" spans="3:11" s="3" customFormat="1" x14ac:dyDescent="0.3">
      <c r="C276" s="53"/>
      <c r="D276" s="53"/>
      <c r="E276" s="53"/>
      <c r="F276" s="53"/>
      <c r="G276" s="53"/>
      <c r="H276" s="53"/>
      <c r="I276" s="40"/>
      <c r="J276" s="54"/>
      <c r="K276" s="54"/>
    </row>
    <row r="277" spans="3:11" s="3" customFormat="1" x14ac:dyDescent="0.3">
      <c r="C277" s="53"/>
      <c r="D277" s="53"/>
      <c r="E277" s="53"/>
      <c r="F277" s="53"/>
      <c r="G277" s="53"/>
      <c r="H277" s="53"/>
      <c r="I277" s="40"/>
      <c r="J277" s="54"/>
      <c r="K277" s="54"/>
    </row>
    <row r="278" spans="3:11" s="3" customFormat="1" x14ac:dyDescent="0.3">
      <c r="C278" s="53"/>
      <c r="D278" s="53"/>
      <c r="E278" s="53"/>
      <c r="F278" s="53"/>
      <c r="G278" s="53"/>
      <c r="H278" s="53"/>
      <c r="I278" s="40"/>
      <c r="J278" s="54"/>
      <c r="K278" s="54"/>
    </row>
    <row r="279" spans="3:11" s="3" customFormat="1" x14ac:dyDescent="0.3">
      <c r="C279" s="53"/>
      <c r="D279" s="53"/>
      <c r="E279" s="53"/>
      <c r="F279" s="53"/>
      <c r="G279" s="53"/>
      <c r="H279" s="53"/>
      <c r="I279" s="40"/>
      <c r="J279" s="54"/>
      <c r="K279" s="54"/>
    </row>
    <row r="280" spans="3:11" s="3" customFormat="1" x14ac:dyDescent="0.3">
      <c r="C280" s="53"/>
      <c r="D280" s="53"/>
      <c r="E280" s="53"/>
      <c r="F280" s="53"/>
      <c r="G280" s="53"/>
      <c r="H280" s="53"/>
      <c r="I280" s="40"/>
      <c r="J280" s="54"/>
      <c r="K280" s="54"/>
    </row>
    <row r="281" spans="3:11" s="3" customFormat="1" x14ac:dyDescent="0.3">
      <c r="C281" s="53"/>
      <c r="D281" s="53"/>
      <c r="E281" s="53"/>
      <c r="F281" s="53"/>
      <c r="G281" s="53"/>
      <c r="H281" s="53"/>
      <c r="I281" s="40"/>
      <c r="J281" s="54"/>
      <c r="K281" s="54"/>
    </row>
    <row r="282" spans="3:11" s="3" customFormat="1" x14ac:dyDescent="0.3">
      <c r="C282" s="53"/>
      <c r="D282" s="53"/>
      <c r="E282" s="53"/>
      <c r="F282" s="53"/>
      <c r="G282" s="53"/>
      <c r="H282" s="53"/>
      <c r="I282" s="40"/>
      <c r="J282" s="54"/>
      <c r="K282" s="54"/>
    </row>
    <row r="283" spans="3:11" s="3" customFormat="1" x14ac:dyDescent="0.3">
      <c r="C283" s="53"/>
      <c r="D283" s="53"/>
      <c r="E283" s="53"/>
      <c r="F283" s="53"/>
      <c r="G283" s="53"/>
      <c r="H283" s="53"/>
      <c r="I283" s="40"/>
      <c r="J283" s="54"/>
      <c r="K283" s="54"/>
    </row>
    <row r="284" spans="3:11" s="3" customFormat="1" x14ac:dyDescent="0.3">
      <c r="C284" s="53"/>
      <c r="D284" s="53"/>
      <c r="E284" s="53"/>
      <c r="F284" s="53"/>
      <c r="G284" s="53"/>
      <c r="H284" s="53"/>
      <c r="I284" s="40"/>
      <c r="J284" s="54"/>
      <c r="K284" s="54"/>
    </row>
    <row r="285" spans="3:11" s="3" customFormat="1" x14ac:dyDescent="0.3">
      <c r="C285" s="53"/>
      <c r="D285" s="53"/>
      <c r="E285" s="53"/>
      <c r="F285" s="53"/>
      <c r="G285" s="53"/>
      <c r="H285" s="53"/>
      <c r="I285" s="40"/>
      <c r="J285" s="54"/>
      <c r="K285" s="54"/>
    </row>
    <row r="286" spans="3:11" s="3" customFormat="1" x14ac:dyDescent="0.3">
      <c r="C286" s="53"/>
      <c r="D286" s="53"/>
      <c r="E286" s="53"/>
      <c r="F286" s="53"/>
      <c r="G286" s="53"/>
      <c r="H286" s="53"/>
      <c r="I286" s="40"/>
      <c r="J286" s="54"/>
      <c r="K286" s="54"/>
    </row>
    <row r="287" spans="3:11" s="3" customFormat="1" x14ac:dyDescent="0.3">
      <c r="C287" s="53"/>
      <c r="D287" s="53"/>
      <c r="E287" s="53"/>
      <c r="F287" s="53"/>
      <c r="G287" s="53"/>
      <c r="H287" s="53"/>
      <c r="I287" s="40"/>
      <c r="J287" s="54"/>
      <c r="K287" s="54"/>
    </row>
    <row r="288" spans="3:11" s="3" customFormat="1" x14ac:dyDescent="0.3">
      <c r="C288" s="53"/>
      <c r="D288" s="53"/>
      <c r="E288" s="53"/>
      <c r="F288" s="53"/>
      <c r="G288" s="53"/>
      <c r="H288" s="53"/>
      <c r="I288" s="40"/>
      <c r="J288" s="54"/>
      <c r="K288" s="54"/>
    </row>
    <row r="289" spans="3:11" s="3" customFormat="1" x14ac:dyDescent="0.3">
      <c r="C289" s="53"/>
      <c r="D289" s="53"/>
      <c r="E289" s="53"/>
      <c r="F289" s="53"/>
      <c r="G289" s="53"/>
      <c r="H289" s="53"/>
      <c r="I289" s="40"/>
      <c r="J289" s="54"/>
      <c r="K289" s="54"/>
    </row>
    <row r="290" spans="3:11" s="3" customFormat="1" x14ac:dyDescent="0.3">
      <c r="C290" s="53"/>
      <c r="D290" s="53"/>
      <c r="E290" s="53"/>
      <c r="F290" s="53"/>
      <c r="G290" s="53"/>
      <c r="H290" s="53"/>
      <c r="I290" s="40"/>
      <c r="J290" s="54"/>
      <c r="K290" s="54"/>
    </row>
    <row r="291" spans="3:11" s="3" customFormat="1" x14ac:dyDescent="0.3">
      <c r="C291" s="53"/>
      <c r="D291" s="53"/>
      <c r="E291" s="53"/>
      <c r="F291" s="53"/>
      <c r="G291" s="53"/>
      <c r="H291" s="53"/>
      <c r="I291" s="40"/>
      <c r="J291" s="54"/>
      <c r="K291" s="54"/>
    </row>
    <row r="292" spans="3:11" s="3" customFormat="1" x14ac:dyDescent="0.3">
      <c r="C292" s="53"/>
      <c r="D292" s="53"/>
      <c r="E292" s="53"/>
      <c r="F292" s="53"/>
      <c r="G292" s="53"/>
      <c r="H292" s="53"/>
      <c r="I292" s="40"/>
      <c r="J292" s="54"/>
      <c r="K292" s="54"/>
    </row>
    <row r="293" spans="3:11" s="3" customFormat="1" x14ac:dyDescent="0.3">
      <c r="C293" s="53"/>
      <c r="D293" s="53"/>
      <c r="E293" s="53"/>
      <c r="F293" s="53"/>
      <c r="G293" s="53"/>
      <c r="H293" s="53"/>
      <c r="I293" s="40"/>
      <c r="J293" s="54"/>
      <c r="K293" s="54"/>
    </row>
    <row r="294" spans="3:11" s="3" customFormat="1" x14ac:dyDescent="0.3">
      <c r="C294" s="53"/>
      <c r="D294" s="53"/>
      <c r="E294" s="53"/>
      <c r="F294" s="53"/>
      <c r="G294" s="53"/>
      <c r="H294" s="53"/>
      <c r="I294" s="40"/>
      <c r="J294" s="54"/>
      <c r="K294" s="54"/>
    </row>
    <row r="295" spans="3:11" s="3" customFormat="1" x14ac:dyDescent="0.3">
      <c r="C295" s="53"/>
      <c r="D295" s="53"/>
      <c r="E295" s="53"/>
      <c r="F295" s="53"/>
      <c r="G295" s="53"/>
      <c r="H295" s="53"/>
      <c r="I295" s="40"/>
      <c r="J295" s="54"/>
      <c r="K295" s="54"/>
    </row>
    <row r="296" spans="3:11" s="3" customFormat="1" x14ac:dyDescent="0.3">
      <c r="C296" s="53"/>
      <c r="D296" s="53"/>
      <c r="E296" s="53"/>
      <c r="F296" s="53"/>
      <c r="G296" s="53"/>
      <c r="H296" s="53"/>
      <c r="I296" s="40"/>
      <c r="J296" s="54"/>
      <c r="K296" s="54"/>
    </row>
    <row r="297" spans="3:11" s="3" customFormat="1" x14ac:dyDescent="0.3">
      <c r="C297" s="53"/>
      <c r="D297" s="53"/>
      <c r="E297" s="53"/>
      <c r="F297" s="53"/>
      <c r="G297" s="53"/>
      <c r="H297" s="53"/>
      <c r="I297" s="40"/>
      <c r="J297" s="54"/>
      <c r="K297" s="54"/>
    </row>
    <row r="298" spans="3:11" s="3" customFormat="1" x14ac:dyDescent="0.3">
      <c r="C298" s="53"/>
      <c r="D298" s="53"/>
      <c r="E298" s="53"/>
      <c r="F298" s="53"/>
      <c r="G298" s="53"/>
      <c r="H298" s="53"/>
      <c r="I298" s="40"/>
      <c r="J298" s="54"/>
      <c r="K298" s="54"/>
    </row>
    <row r="299" spans="3:11" s="3" customFormat="1" x14ac:dyDescent="0.3">
      <c r="C299" s="53"/>
      <c r="D299" s="53"/>
      <c r="E299" s="53"/>
      <c r="F299" s="53"/>
      <c r="G299" s="53"/>
      <c r="H299" s="53"/>
      <c r="I299" s="40"/>
      <c r="J299" s="54"/>
      <c r="K299" s="54"/>
    </row>
    <row r="300" spans="3:11" s="3" customFormat="1" x14ac:dyDescent="0.3">
      <c r="C300" s="53"/>
      <c r="D300" s="53"/>
      <c r="E300" s="53"/>
      <c r="F300" s="53"/>
      <c r="G300" s="53"/>
      <c r="H300" s="53"/>
      <c r="I300" s="40"/>
      <c r="J300" s="54"/>
      <c r="K300" s="54"/>
    </row>
    <row r="301" spans="3:11" s="3" customFormat="1" x14ac:dyDescent="0.3">
      <c r="C301" s="53"/>
      <c r="D301" s="53"/>
      <c r="E301" s="53"/>
      <c r="F301" s="53"/>
      <c r="G301" s="53"/>
      <c r="H301" s="53"/>
      <c r="I301" s="40"/>
      <c r="J301" s="54"/>
      <c r="K301" s="54"/>
    </row>
    <row r="302" spans="3:11" s="3" customFormat="1" x14ac:dyDescent="0.3">
      <c r="C302" s="53"/>
      <c r="D302" s="53"/>
      <c r="E302" s="53"/>
      <c r="F302" s="53"/>
      <c r="G302" s="53"/>
      <c r="H302" s="53"/>
      <c r="I302" s="40"/>
      <c r="J302" s="54"/>
      <c r="K302" s="54"/>
    </row>
    <row r="303" spans="3:11" s="3" customFormat="1" x14ac:dyDescent="0.3">
      <c r="C303" s="53"/>
      <c r="D303" s="53"/>
      <c r="E303" s="53"/>
      <c r="F303" s="53"/>
      <c r="G303" s="53"/>
      <c r="H303" s="53"/>
      <c r="I303" s="40"/>
      <c r="J303" s="54"/>
      <c r="K303" s="54"/>
    </row>
    <row r="304" spans="3:11" s="3" customFormat="1" x14ac:dyDescent="0.3">
      <c r="C304" s="53"/>
      <c r="D304" s="53"/>
      <c r="E304" s="53"/>
      <c r="F304" s="53"/>
      <c r="G304" s="53"/>
      <c r="H304" s="53"/>
      <c r="I304" s="40"/>
      <c r="J304" s="54"/>
      <c r="K304" s="54"/>
    </row>
    <row r="305" spans="3:11" s="3" customFormat="1" x14ac:dyDescent="0.3">
      <c r="C305" s="53"/>
      <c r="D305" s="53"/>
      <c r="E305" s="53"/>
      <c r="F305" s="53"/>
      <c r="G305" s="53"/>
      <c r="H305" s="53"/>
      <c r="I305" s="40"/>
      <c r="J305" s="54"/>
      <c r="K305" s="54"/>
    </row>
    <row r="306" spans="3:11" s="3" customFormat="1" x14ac:dyDescent="0.3">
      <c r="C306" s="53"/>
      <c r="D306" s="53"/>
      <c r="E306" s="53"/>
      <c r="F306" s="53"/>
      <c r="G306" s="53"/>
      <c r="H306" s="53"/>
      <c r="I306" s="40"/>
      <c r="J306" s="54"/>
      <c r="K306" s="54"/>
    </row>
    <row r="307" spans="3:11" s="3" customFormat="1" x14ac:dyDescent="0.3">
      <c r="C307" s="53"/>
      <c r="D307" s="53"/>
      <c r="E307" s="53"/>
      <c r="F307" s="53"/>
      <c r="G307" s="53"/>
      <c r="H307" s="53"/>
      <c r="I307" s="40"/>
      <c r="J307" s="54"/>
      <c r="K307" s="54"/>
    </row>
    <row r="308" spans="3:11" s="3" customFormat="1" x14ac:dyDescent="0.3">
      <c r="C308" s="53"/>
      <c r="D308" s="53"/>
      <c r="E308" s="53"/>
      <c r="F308" s="53"/>
      <c r="G308" s="53"/>
      <c r="H308" s="53"/>
      <c r="I308" s="40"/>
      <c r="J308" s="54"/>
      <c r="K308" s="54"/>
    </row>
    <row r="309" spans="3:11" s="3" customFormat="1" x14ac:dyDescent="0.3">
      <c r="C309" s="53"/>
      <c r="D309" s="53"/>
      <c r="E309" s="53"/>
      <c r="F309" s="53"/>
      <c r="G309" s="53"/>
      <c r="H309" s="53"/>
      <c r="I309" s="40"/>
      <c r="J309" s="54"/>
      <c r="K309" s="54"/>
    </row>
    <row r="310" spans="3:11" s="3" customFormat="1" x14ac:dyDescent="0.3">
      <c r="C310" s="53"/>
      <c r="D310" s="53"/>
      <c r="E310" s="53"/>
      <c r="F310" s="53"/>
      <c r="G310" s="53"/>
      <c r="H310" s="53"/>
      <c r="I310" s="40"/>
      <c r="J310" s="54"/>
      <c r="K310" s="54"/>
    </row>
    <row r="311" spans="3:11" s="3" customFormat="1" x14ac:dyDescent="0.3">
      <c r="C311" s="53"/>
      <c r="D311" s="53"/>
      <c r="E311" s="53"/>
      <c r="F311" s="53"/>
      <c r="G311" s="53"/>
      <c r="H311" s="53"/>
      <c r="I311" s="40"/>
      <c r="J311" s="54"/>
      <c r="K311" s="54"/>
    </row>
    <row r="312" spans="3:11" s="3" customFormat="1" x14ac:dyDescent="0.3">
      <c r="C312" s="53"/>
      <c r="D312" s="53"/>
      <c r="E312" s="53"/>
      <c r="F312" s="53"/>
      <c r="G312" s="53"/>
      <c r="H312" s="53"/>
      <c r="I312" s="40"/>
      <c r="J312" s="54"/>
      <c r="K312" s="54"/>
    </row>
    <row r="313" spans="3:11" s="3" customFormat="1" x14ac:dyDescent="0.3">
      <c r="C313" s="53"/>
      <c r="D313" s="53"/>
      <c r="E313" s="53"/>
      <c r="F313" s="53"/>
      <c r="G313" s="53"/>
      <c r="H313" s="53"/>
      <c r="I313" s="40"/>
      <c r="J313" s="54"/>
      <c r="K313" s="54"/>
    </row>
    <row r="314" spans="3:11" s="3" customFormat="1" x14ac:dyDescent="0.3">
      <c r="C314" s="53"/>
      <c r="D314" s="53"/>
      <c r="E314" s="53"/>
      <c r="F314" s="53"/>
      <c r="G314" s="53"/>
      <c r="H314" s="53"/>
      <c r="I314" s="40"/>
      <c r="J314" s="54"/>
      <c r="K314" s="54"/>
    </row>
    <row r="315" spans="3:11" s="3" customFormat="1" x14ac:dyDescent="0.3">
      <c r="C315" s="53"/>
      <c r="D315" s="53"/>
      <c r="E315" s="53"/>
      <c r="F315" s="53"/>
      <c r="G315" s="53"/>
      <c r="H315" s="53"/>
      <c r="I315" s="40"/>
      <c r="J315" s="54"/>
      <c r="K315" s="54"/>
    </row>
    <row r="316" spans="3:11" s="3" customFormat="1" x14ac:dyDescent="0.3">
      <c r="C316" s="53"/>
      <c r="D316" s="53"/>
      <c r="E316" s="53"/>
      <c r="F316" s="53"/>
      <c r="G316" s="53"/>
      <c r="H316" s="53"/>
      <c r="I316" s="40"/>
      <c r="J316" s="54"/>
      <c r="K316" s="54"/>
    </row>
    <row r="317" spans="3:11" s="3" customFormat="1" x14ac:dyDescent="0.3">
      <c r="C317" s="53"/>
      <c r="D317" s="53"/>
      <c r="E317" s="53"/>
      <c r="F317" s="53"/>
      <c r="G317" s="53"/>
      <c r="H317" s="53"/>
      <c r="I317" s="40"/>
      <c r="J317" s="54"/>
      <c r="K317" s="54"/>
    </row>
    <row r="318" spans="3:11" s="3" customFormat="1" x14ac:dyDescent="0.3">
      <c r="C318" s="53"/>
      <c r="D318" s="53"/>
      <c r="E318" s="53"/>
      <c r="F318" s="53"/>
      <c r="G318" s="53"/>
      <c r="H318" s="53"/>
      <c r="I318" s="40"/>
      <c r="J318" s="54"/>
      <c r="K318" s="54"/>
    </row>
    <row r="319" spans="3:11" s="3" customFormat="1" x14ac:dyDescent="0.3">
      <c r="C319" s="53"/>
      <c r="D319" s="53"/>
      <c r="E319" s="53"/>
      <c r="F319" s="53"/>
      <c r="G319" s="53"/>
      <c r="H319" s="53"/>
      <c r="I319" s="40"/>
      <c r="J319" s="54"/>
      <c r="K319" s="54"/>
    </row>
    <row r="320" spans="3:11" s="3" customFormat="1" x14ac:dyDescent="0.3">
      <c r="C320" s="53"/>
      <c r="D320" s="53"/>
      <c r="E320" s="53"/>
      <c r="F320" s="53"/>
      <c r="G320" s="53"/>
      <c r="H320" s="53"/>
      <c r="I320" s="40"/>
      <c r="J320" s="54"/>
      <c r="K320" s="54"/>
    </row>
  </sheetData>
  <mergeCells count="13">
    <mergeCell ref="R6:S6"/>
    <mergeCell ref="T6:U6"/>
    <mergeCell ref="B2:U2"/>
    <mergeCell ref="C6:D6"/>
    <mergeCell ref="E6:F6"/>
    <mergeCell ref="G6:H6"/>
    <mergeCell ref="J6:K6"/>
    <mergeCell ref="C5:D5"/>
    <mergeCell ref="E5:F5"/>
    <mergeCell ref="G5:H5"/>
    <mergeCell ref="J5:K5"/>
    <mergeCell ref="N6:O6"/>
    <mergeCell ref="P6:Q6"/>
  </mergeCells>
  <dataValidations count="1">
    <dataValidation type="decimal" allowBlank="1" showInputMessage="1" showErrorMessage="1" errorTitle="Erreur de saisie" error="Vous devez saisir une valeur décimale" sqref="N8:O29 J8:K29 C8:H29" xr:uid="{0D8383E7-06A6-4E6D-92A0-D2823158B993}">
      <formula1>0</formula1>
      <formula2>999999999999</formula2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024C7-324E-4E3A-86FA-DBA95F58D03E}">
  <sheetPr>
    <tabColor rgb="FFFFD9D9"/>
  </sheetPr>
  <dimension ref="A1:EP20725"/>
  <sheetViews>
    <sheetView showGridLines="0" workbookViewId="0">
      <pane xSplit="1" ySplit="17" topLeftCell="B18" activePane="bottomRight" state="frozen"/>
      <selection activeCell="I14" sqref="I14"/>
      <selection pane="topRight" activeCell="I14" sqref="I14"/>
      <selection pane="bottomLeft" activeCell="I14" sqref="I14"/>
      <selection pane="bottomRight" activeCell="K18" sqref="K18"/>
    </sheetView>
  </sheetViews>
  <sheetFormatPr baseColWidth="10" defaultColWidth="11.44140625" defaultRowHeight="14.4" x14ac:dyDescent="0.3"/>
  <cols>
    <col min="1" max="1" width="38.44140625" customWidth="1"/>
    <col min="2" max="6" width="9.6640625" customWidth="1"/>
    <col min="7" max="7" width="10.6640625" customWidth="1"/>
    <col min="8" max="8" width="10.6640625" style="3" customWidth="1"/>
    <col min="9" max="10" width="11.33203125" style="122" customWidth="1"/>
    <col min="11" max="11" width="11.33203125" style="123" customWidth="1"/>
    <col min="12" max="12" width="11.44140625" style="3"/>
    <col min="13" max="13" width="9.6640625" customWidth="1"/>
    <col min="14" max="14" width="10.88671875" bestFit="1" customWidth="1"/>
    <col min="15" max="146" width="11.44140625" style="3"/>
  </cols>
  <sheetData>
    <row r="1" spans="1:146" ht="15" thickBot="1" x14ac:dyDescent="0.35"/>
    <row r="2" spans="1:146" ht="15" thickBot="1" x14ac:dyDescent="0.35">
      <c r="A2" s="374" t="s">
        <v>132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6"/>
    </row>
    <row r="4" spans="1:146" s="3" customFormat="1" ht="17.25" customHeight="1" x14ac:dyDescent="0.3">
      <c r="A4" s="196" t="s">
        <v>124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1"/>
      <c r="R4" s="191"/>
    </row>
    <row r="5" spans="1:146" s="195" customFormat="1" ht="6" customHeight="1" thickBot="1" x14ac:dyDescent="0.35">
      <c r="A5" s="192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4"/>
      <c r="R5" s="194"/>
    </row>
    <row r="6" spans="1:146" s="3" customFormat="1" ht="15" thickBot="1" x14ac:dyDescent="0.35">
      <c r="F6" s="334" t="s">
        <v>63</v>
      </c>
      <c r="G6" s="335"/>
      <c r="H6" s="336"/>
      <c r="I6" s="334" t="s">
        <v>134</v>
      </c>
      <c r="J6" s="335"/>
      <c r="K6" s="336"/>
      <c r="L6" s="123"/>
      <c r="M6" s="298" t="s">
        <v>145</v>
      </c>
      <c r="N6" s="299"/>
      <c r="O6" s="299"/>
      <c r="P6" s="299"/>
      <c r="Q6" s="299"/>
      <c r="R6" s="300"/>
    </row>
    <row r="7" spans="1:146" s="3" customFormat="1" ht="15" thickBot="1" x14ac:dyDescent="0.35">
      <c r="F7" s="151" t="s">
        <v>64</v>
      </c>
      <c r="G7" s="152" t="s">
        <v>65</v>
      </c>
      <c r="H7" s="153" t="s">
        <v>66</v>
      </c>
      <c r="I7" s="119" t="s">
        <v>64</v>
      </c>
      <c r="J7" s="128" t="s">
        <v>65</v>
      </c>
      <c r="K7" s="120" t="s">
        <v>66</v>
      </c>
      <c r="M7" s="301"/>
      <c r="N7" s="302"/>
      <c r="O7" s="302"/>
      <c r="P7" s="302"/>
      <c r="Q7" s="302"/>
      <c r="R7" s="303"/>
    </row>
    <row r="8" spans="1:146" s="3" customFormat="1" ht="15" customHeight="1" x14ac:dyDescent="0.3">
      <c r="A8" s="307" t="s">
        <v>67</v>
      </c>
      <c r="B8" s="310" t="s">
        <v>68</v>
      </c>
      <c r="C8" s="311"/>
      <c r="D8" s="311"/>
      <c r="E8" s="312"/>
      <c r="F8" s="155">
        <f>IF(AND(SUM(E18:E39)=0,SUM(D18:D39)=0),0,SUMPRODUCT(C18:C39,E18:E39)/SUM(E18:E39)-SUMPRODUCT(B18:B39,D18:D39)/SUM(D18:D39))</f>
        <v>0</v>
      </c>
      <c r="G8" s="233">
        <f>IF(AND(SUM(E18:E39)=0,SUM(D18:D39)=0),0,SUMPRODUCT(J18:J39,E18:E39)/SUM(E18:E39)-SUMPRODUCT(I18:I39,D18:D39)/SUM(D18:D39))</f>
        <v>0</v>
      </c>
      <c r="H8" s="234">
        <f>IF(OR(SUM(E18:E39)=0,SUM(D18:D39)=0),0,SUMPRODUCT(N18:N39,E18:E39)/SUM(E18:E39)-SUMPRODUCT(M18:M39,D18:D39)/SUM(D18:D39))</f>
        <v>0</v>
      </c>
      <c r="I8" s="268">
        <f>IF($B$16=0,0,F8/$B$16)</f>
        <v>0</v>
      </c>
      <c r="J8" s="269">
        <f>IF(I$16=0,0,G8/$I$16)</f>
        <v>0</v>
      </c>
      <c r="K8" s="269">
        <f>IF($M$16=0,0,H8/$M$16)</f>
        <v>0</v>
      </c>
      <c r="L8" s="63"/>
      <c r="M8" s="301"/>
      <c r="N8" s="302"/>
      <c r="O8" s="302"/>
      <c r="P8" s="302"/>
      <c r="Q8" s="302"/>
      <c r="R8" s="303"/>
    </row>
    <row r="9" spans="1:146" s="3" customFormat="1" ht="15.75" customHeight="1" x14ac:dyDescent="0.3">
      <c r="A9" s="308"/>
      <c r="B9" s="340" t="s">
        <v>69</v>
      </c>
      <c r="C9" s="341"/>
      <c r="D9" s="341"/>
      <c r="E9" s="342"/>
      <c r="F9" s="156">
        <f>SUM(G18:G39)</f>
        <v>0</v>
      </c>
      <c r="G9" s="235">
        <f>SUM(K18:K39)</f>
        <v>0</v>
      </c>
      <c r="H9" s="236">
        <f>SUM(O18:O39)</f>
        <v>0</v>
      </c>
      <c r="I9" s="270">
        <f t="shared" ref="I9:I10" si="0">IF($B$16=0,0,F9/$B$16)</f>
        <v>0</v>
      </c>
      <c r="J9" s="271">
        <f t="shared" ref="J9:J10" si="1">IF(I$16=0,0,G9/$I$16)</f>
        <v>0</v>
      </c>
      <c r="K9" s="271">
        <f t="shared" ref="K9:K10" si="2">IF($M$16=0,0,H9/$M$16)</f>
        <v>0</v>
      </c>
      <c r="L9" s="63"/>
      <c r="M9" s="301"/>
      <c r="N9" s="302"/>
      <c r="O9" s="302"/>
      <c r="P9" s="302"/>
      <c r="Q9" s="302"/>
      <c r="R9" s="303"/>
    </row>
    <row r="10" spans="1:146" s="3" customFormat="1" ht="15" customHeight="1" thickBot="1" x14ac:dyDescent="0.35">
      <c r="A10" s="309"/>
      <c r="B10" s="343" t="s">
        <v>70</v>
      </c>
      <c r="C10" s="344"/>
      <c r="D10" s="344"/>
      <c r="E10" s="345"/>
      <c r="F10" s="157">
        <f>SUM(H18:H39)</f>
        <v>0</v>
      </c>
      <c r="G10" s="237">
        <f>SUM(L18:L39)</f>
        <v>0</v>
      </c>
      <c r="H10" s="238">
        <f>SUM(P18:P39)</f>
        <v>0</v>
      </c>
      <c r="I10" s="272">
        <f t="shared" si="0"/>
        <v>0</v>
      </c>
      <c r="J10" s="273">
        <f t="shared" si="1"/>
        <v>0</v>
      </c>
      <c r="K10" s="273">
        <f t="shared" si="2"/>
        <v>0</v>
      </c>
      <c r="L10" s="63"/>
      <c r="M10" s="304"/>
      <c r="N10" s="305"/>
      <c r="O10" s="305"/>
      <c r="P10" s="305"/>
      <c r="Q10" s="305"/>
      <c r="R10" s="306"/>
    </row>
    <row r="11" spans="1:146" s="3" customFormat="1" ht="15" thickBot="1" x14ac:dyDescent="0.35">
      <c r="B11" s="63"/>
      <c r="I11" s="124"/>
      <c r="J11" s="123"/>
      <c r="K11" s="123"/>
      <c r="M11" s="63"/>
    </row>
    <row r="12" spans="1:146" s="3" customFormat="1" ht="15" customHeight="1" thickBot="1" x14ac:dyDescent="0.35">
      <c r="A12" s="128" t="s">
        <v>107</v>
      </c>
      <c r="B12" s="66" t="str">
        <f>IF(I10=0,"",ABS(I10))</f>
        <v/>
      </c>
      <c r="C12" s="154" t="s">
        <v>109</v>
      </c>
      <c r="I12" s="124"/>
      <c r="J12" s="123"/>
      <c r="K12" s="123"/>
      <c r="M12" s="63"/>
    </row>
    <row r="13" spans="1:146" s="3" customFormat="1" ht="15" customHeight="1" thickBot="1" x14ac:dyDescent="0.35">
      <c r="B13" s="63"/>
      <c r="I13" s="124"/>
      <c r="J13" s="123"/>
      <c r="K13" s="123"/>
      <c r="M13" s="63"/>
    </row>
    <row r="14" spans="1:146" s="3" customFormat="1" ht="22.5" customHeight="1" thickBot="1" x14ac:dyDescent="0.35">
      <c r="B14" s="346" t="s">
        <v>112</v>
      </c>
      <c r="C14" s="347"/>
      <c r="D14" s="347"/>
      <c r="E14" s="347"/>
      <c r="F14" s="347"/>
      <c r="G14" s="347"/>
      <c r="H14" s="348"/>
      <c r="I14" s="313" t="s">
        <v>111</v>
      </c>
      <c r="J14" s="314"/>
      <c r="K14" s="314"/>
      <c r="L14" s="315"/>
      <c r="M14" s="313" t="s">
        <v>113</v>
      </c>
      <c r="N14" s="314"/>
      <c r="O14" s="314"/>
      <c r="P14" s="314"/>
      <c r="Q14" s="316"/>
      <c r="R14" s="317"/>
    </row>
    <row r="15" spans="1:146" s="49" customFormat="1" ht="41.25" customHeight="1" thickBot="1" x14ac:dyDescent="0.35">
      <c r="A15" s="67"/>
      <c r="B15" s="321" t="s">
        <v>106</v>
      </c>
      <c r="C15" s="322"/>
      <c r="D15" s="372" t="s">
        <v>104</v>
      </c>
      <c r="E15" s="324"/>
      <c r="F15" s="68" t="s">
        <v>105</v>
      </c>
      <c r="G15" s="325" t="s">
        <v>72</v>
      </c>
      <c r="H15" s="327" t="s">
        <v>73</v>
      </c>
      <c r="I15" s="370" t="s">
        <v>114</v>
      </c>
      <c r="J15" s="371"/>
      <c r="K15" s="366" t="s">
        <v>72</v>
      </c>
      <c r="L15" s="327" t="s">
        <v>73</v>
      </c>
      <c r="M15" s="370" t="s">
        <v>62</v>
      </c>
      <c r="N15" s="371"/>
      <c r="O15" s="366" t="s">
        <v>72</v>
      </c>
      <c r="P15" s="327" t="s">
        <v>73</v>
      </c>
      <c r="Q15" s="294" t="s">
        <v>103</v>
      </c>
      <c r="R15" s="295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</row>
    <row r="16" spans="1:146" s="70" customFormat="1" ht="15.75" customHeight="1" x14ac:dyDescent="0.3">
      <c r="A16" s="69" t="s">
        <v>74</v>
      </c>
      <c r="B16" s="161">
        <f>IF(SUM(D18:D39)=0,0,SUMPRODUCT(B18:B39,D18:D39)/SUM(D18:D39))</f>
        <v>0</v>
      </c>
      <c r="C16" s="162">
        <f>IF(SUM(D18:D39)=0,0,SUMPRODUCT(C18:C39,E18:E39)/SUM(E18:E39))</f>
        <v>0</v>
      </c>
      <c r="D16" s="163">
        <f>SUM(D18:D39)</f>
        <v>0</v>
      </c>
      <c r="E16" s="164">
        <f>SUM(E18:E39)</f>
        <v>0</v>
      </c>
      <c r="F16" s="296">
        <f>IF(SUM(D18:E39)=0,0,SUM(E18:E39)/SUM(D18:E39))</f>
        <v>0</v>
      </c>
      <c r="G16" s="326"/>
      <c r="H16" s="328"/>
      <c r="I16" s="165">
        <f>IF(SUM(D18:D39)=0,0,SUMPRODUCT(I18:I39,D18:D39)/SUM(D18:D39))</f>
        <v>0</v>
      </c>
      <c r="J16" s="166">
        <f>IF(SUM(E18:E39)=0,0,SUMPRODUCT(J18:J39,E18:E39)/SUM(E18:E39))</f>
        <v>0</v>
      </c>
      <c r="K16" s="367"/>
      <c r="L16" s="328"/>
      <c r="M16" s="165">
        <f>IF(SUM(E18:E39)=0,0,SUMPRODUCT(M18:M39,D18:D39)/SUM(D18:D39))</f>
        <v>0</v>
      </c>
      <c r="N16" s="166">
        <f>IF(SUM(E18:E39)=0,0,SUMPRODUCT(N18:N39,E18:E39)/SUM(E18:E39))</f>
        <v>0</v>
      </c>
      <c r="O16" s="367"/>
      <c r="P16" s="328"/>
      <c r="Q16" s="167">
        <f>IF(B16=0,0,M16/B16)</f>
        <v>0</v>
      </c>
      <c r="R16" s="168">
        <f>IF(C16=0,0,N16/C16)</f>
        <v>0</v>
      </c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</row>
    <row r="17" spans="1:146" s="70" customFormat="1" ht="15" thickBot="1" x14ac:dyDescent="0.35">
      <c r="A17" s="71" t="s">
        <v>76</v>
      </c>
      <c r="B17" s="72" t="s">
        <v>12</v>
      </c>
      <c r="C17" s="73" t="s">
        <v>13</v>
      </c>
      <c r="D17" s="72" t="s">
        <v>12</v>
      </c>
      <c r="E17" s="73" t="s">
        <v>13</v>
      </c>
      <c r="F17" s="369"/>
      <c r="G17" s="373"/>
      <c r="H17" s="329"/>
      <c r="I17" s="135" t="s">
        <v>12</v>
      </c>
      <c r="J17" s="138" t="s">
        <v>13</v>
      </c>
      <c r="K17" s="368"/>
      <c r="L17" s="329"/>
      <c r="M17" s="136" t="s">
        <v>12</v>
      </c>
      <c r="N17" s="137" t="s">
        <v>13</v>
      </c>
      <c r="O17" s="368"/>
      <c r="P17" s="329"/>
      <c r="Q17" s="72" t="s">
        <v>12</v>
      </c>
      <c r="R17" s="73" t="s">
        <v>13</v>
      </c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</row>
    <row r="18" spans="1:146" s="49" customFormat="1" ht="13.8" x14ac:dyDescent="0.3">
      <c r="A18" s="83" t="s">
        <v>146</v>
      </c>
      <c r="B18" s="171">
        <f>source_tot2!C8</f>
        <v>0</v>
      </c>
      <c r="C18" s="171">
        <f>source_tot2!D8</f>
        <v>0</v>
      </c>
      <c r="D18" s="172">
        <f>source_tot2!J8</f>
        <v>0</v>
      </c>
      <c r="E18" s="173">
        <f>source_tot2!K8</f>
        <v>0</v>
      </c>
      <c r="F18" s="158">
        <f>IF(D18+E18&lt;&gt;0,E18/(D18+E18),0)</f>
        <v>0</v>
      </c>
      <c r="G18" s="174">
        <f>IF(OR(($D$16+$E$16)=0,SUM($E$18:$E$39)=0,SUM($D$18:$D$39)=0),0,((C18-($B$16*$D$16+$C$16*$E$16)/($D$16+$E$16))*E18/SUM($E$18:$E$39)-(B18-($B$16*$D$16+$C$16*$E$16)/($D$16+$E$16))*D18/SUM($D$18:$D$39)-H18))</f>
        <v>0</v>
      </c>
      <c r="H18" s="174">
        <f>IF(OR(D18=0,E18=0),0,(C18-B18)*(D18+E18)/SUM($D$18:$E$39))</f>
        <v>0</v>
      </c>
      <c r="I18" s="171">
        <f>source_tot2!E8</f>
        <v>0</v>
      </c>
      <c r="J18" s="171">
        <f>source_tot2!F8</f>
        <v>0</v>
      </c>
      <c r="K18" s="174">
        <f>IF(OR(($D$16+$E$16)=0,SUM($E$18:$E$39)=0,($D$16+$E$16)=0,SUM($D$18:$D$39)=0),0,(J18-($I$16*$D$16+$J$16*$E$16)/($D$16+$E$16))*E18/SUM($E$18:$E$39)-(I18-($I$16*$D$16+$J$16*$E$16)/($D$16+$E$16))*D18/SUM($D$18:$D$39)-L18)</f>
        <v>0</v>
      </c>
      <c r="L18" s="174">
        <f t="shared" ref="L18:L39" si="3">IF(OR(D18=0,E18=0),0,(J18-I18)*(D18+E18)/SUM($D$18:$E$39))</f>
        <v>0</v>
      </c>
      <c r="M18" s="171">
        <f>source_tot2!G8</f>
        <v>0</v>
      </c>
      <c r="N18" s="171">
        <f>source_tot2!H8</f>
        <v>0</v>
      </c>
      <c r="O18" s="174">
        <f>IF(OR(($D$16+$E$16)=0,SUM($E$18:$E$39)=0,($D$16+$E$16)=0,SUM($D$18:$D$39)=0),0,(N18-($M$16*$D$16+$N$16*$E$16)/($D$16+$E$16))*E18/SUM($E$18:$E$39)-(M18-($M$16*$D$16+$N$16*$E$16)/($D$16+$E$16))*D18/SUM($D$18:$D$39)-P18)</f>
        <v>0</v>
      </c>
      <c r="P18" s="175">
        <f t="shared" ref="P18:P39" si="4">IF(OR(D18=0,E18=0),0,(N18-M18)*(D18+E18)/SUM($D$18:$E$39))</f>
        <v>0</v>
      </c>
      <c r="Q18" s="159">
        <f>IF(M18&lt;&gt;0,M18/B18,0)</f>
        <v>0</v>
      </c>
      <c r="R18" s="160">
        <f>IF(N18&lt;&gt;0,N18/C18,0)</f>
        <v>0</v>
      </c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</row>
    <row r="19" spans="1:146" s="49" customFormat="1" ht="13.8" x14ac:dyDescent="0.3">
      <c r="A19" s="83" t="s">
        <v>26</v>
      </c>
      <c r="B19" s="171">
        <f>source_tot2!C9</f>
        <v>0</v>
      </c>
      <c r="C19" s="171">
        <f>source_tot2!D9</f>
        <v>0</v>
      </c>
      <c r="D19" s="172">
        <f>source_tot2!J9</f>
        <v>0</v>
      </c>
      <c r="E19" s="173">
        <f>source_tot2!K9</f>
        <v>0</v>
      </c>
      <c r="F19" s="158">
        <f t="shared" ref="F19:F39" si="5">IF(D19+E19&lt;&gt;0,E19/(D19+E19),0)</f>
        <v>0</v>
      </c>
      <c r="G19" s="174">
        <f t="shared" ref="G19:G39" si="6">IF(OR(($D$16+$E$16)=0,SUM($E$18:$E$39)=0,SUM($D$18:$D$39)=0),0,((C19-($B$16*$D$16+$C$16*$E$16)/($D$16+$E$16))*E19/SUM($E$18:$E$39)-(B19-($B$16*$D$16+$C$16*$E$16)/($D$16+$E$16))*D19/SUM($D$18:$D$39)-H19))</f>
        <v>0</v>
      </c>
      <c r="H19" s="174">
        <f t="shared" ref="H19:H39" si="7">IF(OR(D19=0,E19=0),0,(C19-B19)*(D19+E19)/SUM($D$18:$E$39))</f>
        <v>0</v>
      </c>
      <c r="I19" s="171">
        <f>source_tot2!E9</f>
        <v>0</v>
      </c>
      <c r="J19" s="171">
        <f>source_tot2!F9</f>
        <v>0</v>
      </c>
      <c r="K19" s="174">
        <f t="shared" ref="K19:K39" si="8">IF(OR(($D$16+$E$16)=0,SUM($E$18:$E$39)=0,($D$16+$E$16)=0,SUM($D$18:$D$39)=0),0,(J19-($I$16*$D$16+$J$16*$E$16)/($D$16+$E$16))*E19/SUM($E$18:$E$39)-(I19-($I$16*$D$16+$J$16*$E$16)/($D$16+$E$16))*D19/SUM($D$18:$D$39)-L19)</f>
        <v>0</v>
      </c>
      <c r="L19" s="174">
        <f t="shared" si="3"/>
        <v>0</v>
      </c>
      <c r="M19" s="171">
        <f>source_tot2!G9</f>
        <v>0</v>
      </c>
      <c r="N19" s="171">
        <f>source_tot2!H9</f>
        <v>0</v>
      </c>
      <c r="O19" s="174">
        <f t="shared" ref="O19:O39" si="9">IF(OR(($D$16+$E$16)=0,SUM($E$18:$E$39)=0,($D$16+$E$16)=0,SUM($D$18:$D$39)=0),0,(N19-($M$16*$D$16+$N$16*$E$16)/($D$16+$E$16))*E19/SUM($E$18:$E$39)-(M19-($M$16*$D$16+$N$16*$E$16)/($D$16+$E$16))*D19/SUM($D$18:$D$39)-P19)</f>
        <v>0</v>
      </c>
      <c r="P19" s="175">
        <f t="shared" si="4"/>
        <v>0</v>
      </c>
      <c r="Q19" s="159">
        <f t="shared" ref="Q19:R39" si="10">IF(M19&lt;&gt;0,M19/B19,0)</f>
        <v>0</v>
      </c>
      <c r="R19" s="160">
        <f t="shared" si="10"/>
        <v>0</v>
      </c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</row>
    <row r="20" spans="1:146" s="49" customFormat="1" ht="13.8" x14ac:dyDescent="0.3">
      <c r="A20" s="83" t="s">
        <v>27</v>
      </c>
      <c r="B20" s="171">
        <f>source_tot2!C10</f>
        <v>0</v>
      </c>
      <c r="C20" s="171">
        <f>source_tot2!D10</f>
        <v>0</v>
      </c>
      <c r="D20" s="172">
        <f>source_tot2!J10</f>
        <v>0</v>
      </c>
      <c r="E20" s="173">
        <f>source_tot2!K10</f>
        <v>0</v>
      </c>
      <c r="F20" s="158">
        <f t="shared" si="5"/>
        <v>0</v>
      </c>
      <c r="G20" s="174">
        <f t="shared" si="6"/>
        <v>0</v>
      </c>
      <c r="H20" s="174">
        <f t="shared" si="7"/>
        <v>0</v>
      </c>
      <c r="I20" s="171">
        <f>source_tot2!E10</f>
        <v>0</v>
      </c>
      <c r="J20" s="171">
        <f>source_tot2!F10</f>
        <v>0</v>
      </c>
      <c r="K20" s="174">
        <f t="shared" si="8"/>
        <v>0</v>
      </c>
      <c r="L20" s="174">
        <f t="shared" si="3"/>
        <v>0</v>
      </c>
      <c r="M20" s="171">
        <f>source_tot2!G10</f>
        <v>0</v>
      </c>
      <c r="N20" s="171">
        <f>source_tot2!H10</f>
        <v>0</v>
      </c>
      <c r="O20" s="174">
        <f t="shared" si="9"/>
        <v>0</v>
      </c>
      <c r="P20" s="175">
        <f t="shared" si="4"/>
        <v>0</v>
      </c>
      <c r="Q20" s="159">
        <f t="shared" si="10"/>
        <v>0</v>
      </c>
      <c r="R20" s="160">
        <f t="shared" si="10"/>
        <v>0</v>
      </c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</row>
    <row r="21" spans="1:146" s="49" customFormat="1" ht="13.8" x14ac:dyDescent="0.3">
      <c r="A21" s="83" t="s">
        <v>28</v>
      </c>
      <c r="B21" s="171">
        <f>source_tot2!C11</f>
        <v>0</v>
      </c>
      <c r="C21" s="171">
        <f>source_tot2!D11</f>
        <v>0</v>
      </c>
      <c r="D21" s="172">
        <f>source_tot2!J11</f>
        <v>0</v>
      </c>
      <c r="E21" s="173">
        <f>source_tot2!K11</f>
        <v>0</v>
      </c>
      <c r="F21" s="158">
        <f t="shared" si="5"/>
        <v>0</v>
      </c>
      <c r="G21" s="174">
        <f t="shared" si="6"/>
        <v>0</v>
      </c>
      <c r="H21" s="174">
        <f t="shared" si="7"/>
        <v>0</v>
      </c>
      <c r="I21" s="171">
        <f>source_tot2!E11</f>
        <v>0</v>
      </c>
      <c r="J21" s="171">
        <f>source_tot2!F11</f>
        <v>0</v>
      </c>
      <c r="K21" s="174">
        <f t="shared" si="8"/>
        <v>0</v>
      </c>
      <c r="L21" s="174">
        <f t="shared" si="3"/>
        <v>0</v>
      </c>
      <c r="M21" s="171">
        <f>source_tot2!G11</f>
        <v>0</v>
      </c>
      <c r="N21" s="171">
        <f>source_tot2!H11</f>
        <v>0</v>
      </c>
      <c r="O21" s="174">
        <f t="shared" si="9"/>
        <v>0</v>
      </c>
      <c r="P21" s="175">
        <f t="shared" si="4"/>
        <v>0</v>
      </c>
      <c r="Q21" s="159">
        <f t="shared" si="10"/>
        <v>0</v>
      </c>
      <c r="R21" s="160">
        <f t="shared" si="10"/>
        <v>0</v>
      </c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</row>
    <row r="22" spans="1:146" s="49" customFormat="1" ht="13.8" x14ac:dyDescent="0.3">
      <c r="A22" s="83" t="s">
        <v>136</v>
      </c>
      <c r="B22" s="171">
        <f>source_tot2!C12</f>
        <v>0</v>
      </c>
      <c r="C22" s="171">
        <f>source_tot2!D12</f>
        <v>0</v>
      </c>
      <c r="D22" s="172">
        <f>source_tot2!J12</f>
        <v>0</v>
      </c>
      <c r="E22" s="173">
        <f>source_tot2!K12</f>
        <v>0</v>
      </c>
      <c r="F22" s="158">
        <f t="shared" si="5"/>
        <v>0</v>
      </c>
      <c r="G22" s="174">
        <f t="shared" si="6"/>
        <v>0</v>
      </c>
      <c r="H22" s="174">
        <f t="shared" si="7"/>
        <v>0</v>
      </c>
      <c r="I22" s="171">
        <f>source_tot2!E12</f>
        <v>0</v>
      </c>
      <c r="J22" s="171">
        <f>source_tot2!F12</f>
        <v>0</v>
      </c>
      <c r="K22" s="174">
        <f t="shared" si="8"/>
        <v>0</v>
      </c>
      <c r="L22" s="174">
        <f t="shared" si="3"/>
        <v>0</v>
      </c>
      <c r="M22" s="171">
        <f>source_tot2!G12</f>
        <v>0</v>
      </c>
      <c r="N22" s="171">
        <f>source_tot2!H12</f>
        <v>0</v>
      </c>
      <c r="O22" s="174">
        <f t="shared" si="9"/>
        <v>0</v>
      </c>
      <c r="P22" s="175">
        <f t="shared" si="4"/>
        <v>0</v>
      </c>
      <c r="Q22" s="159">
        <f t="shared" si="10"/>
        <v>0</v>
      </c>
      <c r="R22" s="160">
        <f t="shared" si="10"/>
        <v>0</v>
      </c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</row>
    <row r="23" spans="1:146" s="49" customFormat="1" ht="13.8" x14ac:dyDescent="0.3">
      <c r="A23" s="83" t="s">
        <v>137</v>
      </c>
      <c r="B23" s="171">
        <f>source_tot2!C13</f>
        <v>0</v>
      </c>
      <c r="C23" s="171">
        <f>source_tot2!D13</f>
        <v>0</v>
      </c>
      <c r="D23" s="172">
        <f>source_tot2!J13</f>
        <v>0</v>
      </c>
      <c r="E23" s="173">
        <f>source_tot2!K13</f>
        <v>0</v>
      </c>
      <c r="F23" s="158">
        <f t="shared" si="5"/>
        <v>0</v>
      </c>
      <c r="G23" s="174">
        <f t="shared" si="6"/>
        <v>0</v>
      </c>
      <c r="H23" s="174">
        <f t="shared" si="7"/>
        <v>0</v>
      </c>
      <c r="I23" s="171">
        <f>source_tot2!E13</f>
        <v>0</v>
      </c>
      <c r="J23" s="171">
        <f>source_tot2!F13</f>
        <v>0</v>
      </c>
      <c r="K23" s="174">
        <f t="shared" si="8"/>
        <v>0</v>
      </c>
      <c r="L23" s="174">
        <f t="shared" si="3"/>
        <v>0</v>
      </c>
      <c r="M23" s="171">
        <f>source_tot2!G13</f>
        <v>0</v>
      </c>
      <c r="N23" s="171">
        <f>source_tot2!H13</f>
        <v>0</v>
      </c>
      <c r="O23" s="174">
        <f t="shared" si="9"/>
        <v>0</v>
      </c>
      <c r="P23" s="175">
        <f t="shared" si="4"/>
        <v>0</v>
      </c>
      <c r="Q23" s="159">
        <f t="shared" si="10"/>
        <v>0</v>
      </c>
      <c r="R23" s="160">
        <f t="shared" si="10"/>
        <v>0</v>
      </c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  <c r="DJ23" s="40"/>
      <c r="DK23" s="40"/>
      <c r="DL23" s="40"/>
      <c r="DM23" s="40"/>
      <c r="DN23" s="40"/>
      <c r="DO23" s="40"/>
      <c r="DP23" s="40"/>
      <c r="DQ23" s="40"/>
      <c r="DR23" s="40"/>
      <c r="DS23" s="40"/>
      <c r="DT23" s="40"/>
      <c r="DU23" s="40"/>
      <c r="DV23" s="40"/>
      <c r="DW23" s="40"/>
      <c r="DX23" s="40"/>
      <c r="DY23" s="40"/>
      <c r="DZ23" s="40"/>
      <c r="EA23" s="40"/>
      <c r="EB23" s="40"/>
      <c r="EC23" s="40"/>
      <c r="ED23" s="40"/>
      <c r="EE23" s="40"/>
      <c r="EF23" s="40"/>
      <c r="EG23" s="40"/>
      <c r="EH23" s="40"/>
      <c r="EI23" s="40"/>
      <c r="EJ23" s="40"/>
      <c r="EK23" s="40"/>
      <c r="EL23" s="40"/>
      <c r="EM23" s="40"/>
      <c r="EN23" s="40"/>
      <c r="EO23" s="40"/>
      <c r="EP23" s="40"/>
    </row>
    <row r="24" spans="1:146" s="49" customFormat="1" ht="13.8" x14ac:dyDescent="0.3">
      <c r="A24" s="83" t="s">
        <v>138</v>
      </c>
      <c r="B24" s="171">
        <f>source_tot2!C14</f>
        <v>0</v>
      </c>
      <c r="C24" s="171">
        <f>source_tot2!D14</f>
        <v>0</v>
      </c>
      <c r="D24" s="172">
        <f>source_tot2!J14</f>
        <v>0</v>
      </c>
      <c r="E24" s="173">
        <f>source_tot2!K14</f>
        <v>0</v>
      </c>
      <c r="F24" s="158">
        <f t="shared" si="5"/>
        <v>0</v>
      </c>
      <c r="G24" s="174">
        <f t="shared" si="6"/>
        <v>0</v>
      </c>
      <c r="H24" s="174">
        <f t="shared" si="7"/>
        <v>0</v>
      </c>
      <c r="I24" s="171">
        <f>source_tot2!E14</f>
        <v>0</v>
      </c>
      <c r="J24" s="171">
        <f>source_tot2!F14</f>
        <v>0</v>
      </c>
      <c r="K24" s="174">
        <f t="shared" si="8"/>
        <v>0</v>
      </c>
      <c r="L24" s="174">
        <f t="shared" si="3"/>
        <v>0</v>
      </c>
      <c r="M24" s="171">
        <f>source_tot2!G14</f>
        <v>0</v>
      </c>
      <c r="N24" s="171">
        <f>source_tot2!H14</f>
        <v>0</v>
      </c>
      <c r="O24" s="174">
        <f t="shared" si="9"/>
        <v>0</v>
      </c>
      <c r="P24" s="175">
        <f t="shared" si="4"/>
        <v>0</v>
      </c>
      <c r="Q24" s="159">
        <f t="shared" si="10"/>
        <v>0</v>
      </c>
      <c r="R24" s="160">
        <f t="shared" si="10"/>
        <v>0</v>
      </c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</row>
    <row r="25" spans="1:146" s="49" customFormat="1" ht="13.8" x14ac:dyDescent="0.3">
      <c r="A25" s="83" t="s">
        <v>6</v>
      </c>
      <c r="B25" s="171">
        <f>source_tot2!C15</f>
        <v>0</v>
      </c>
      <c r="C25" s="171">
        <f>source_tot2!D15</f>
        <v>0</v>
      </c>
      <c r="D25" s="172">
        <f>source_tot2!J15</f>
        <v>0</v>
      </c>
      <c r="E25" s="173">
        <f>source_tot2!K15</f>
        <v>0</v>
      </c>
      <c r="F25" s="158">
        <f t="shared" si="5"/>
        <v>0</v>
      </c>
      <c r="G25" s="174">
        <f t="shared" si="6"/>
        <v>0</v>
      </c>
      <c r="H25" s="174">
        <f t="shared" si="7"/>
        <v>0</v>
      </c>
      <c r="I25" s="171">
        <f>source_tot2!E15</f>
        <v>0</v>
      </c>
      <c r="J25" s="171">
        <f>source_tot2!F15</f>
        <v>0</v>
      </c>
      <c r="K25" s="174">
        <f t="shared" si="8"/>
        <v>0</v>
      </c>
      <c r="L25" s="174">
        <f t="shared" si="3"/>
        <v>0</v>
      </c>
      <c r="M25" s="171">
        <f>source_tot2!G15</f>
        <v>0</v>
      </c>
      <c r="N25" s="171">
        <f>source_tot2!H15</f>
        <v>0</v>
      </c>
      <c r="O25" s="174">
        <f t="shared" si="9"/>
        <v>0</v>
      </c>
      <c r="P25" s="175">
        <f t="shared" si="4"/>
        <v>0</v>
      </c>
      <c r="Q25" s="159">
        <f t="shared" si="10"/>
        <v>0</v>
      </c>
      <c r="R25" s="160">
        <f t="shared" si="10"/>
        <v>0</v>
      </c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</row>
    <row r="26" spans="1:146" s="49" customFormat="1" ht="13.8" x14ac:dyDescent="0.3">
      <c r="A26" s="83" t="s">
        <v>7</v>
      </c>
      <c r="B26" s="171">
        <f>source_tot2!C16</f>
        <v>0</v>
      </c>
      <c r="C26" s="171">
        <f>source_tot2!D16</f>
        <v>0</v>
      </c>
      <c r="D26" s="172">
        <f>source_tot2!J16</f>
        <v>0</v>
      </c>
      <c r="E26" s="173">
        <f>source_tot2!K16</f>
        <v>0</v>
      </c>
      <c r="F26" s="158">
        <f t="shared" si="5"/>
        <v>0</v>
      </c>
      <c r="G26" s="174">
        <f t="shared" si="6"/>
        <v>0</v>
      </c>
      <c r="H26" s="174">
        <f t="shared" si="7"/>
        <v>0</v>
      </c>
      <c r="I26" s="171">
        <f>source_tot2!E16</f>
        <v>0</v>
      </c>
      <c r="J26" s="171">
        <f>source_tot2!F16</f>
        <v>0</v>
      </c>
      <c r="K26" s="174">
        <f t="shared" si="8"/>
        <v>0</v>
      </c>
      <c r="L26" s="174">
        <f t="shared" si="3"/>
        <v>0</v>
      </c>
      <c r="M26" s="171">
        <f>source_tot2!G16</f>
        <v>0</v>
      </c>
      <c r="N26" s="171">
        <f>source_tot2!H16</f>
        <v>0</v>
      </c>
      <c r="O26" s="174">
        <f t="shared" si="9"/>
        <v>0</v>
      </c>
      <c r="P26" s="175">
        <f t="shared" si="4"/>
        <v>0</v>
      </c>
      <c r="Q26" s="159">
        <f t="shared" si="10"/>
        <v>0</v>
      </c>
      <c r="R26" s="160">
        <f t="shared" si="10"/>
        <v>0</v>
      </c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</row>
    <row r="27" spans="1:146" s="49" customFormat="1" ht="13.8" x14ac:dyDescent="0.3">
      <c r="A27" s="83" t="s">
        <v>8</v>
      </c>
      <c r="B27" s="171">
        <f>source_tot2!C17</f>
        <v>0</v>
      </c>
      <c r="C27" s="171">
        <f>source_tot2!D17</f>
        <v>0</v>
      </c>
      <c r="D27" s="172">
        <f>source_tot2!J17</f>
        <v>0</v>
      </c>
      <c r="E27" s="173">
        <f>source_tot2!K17</f>
        <v>0</v>
      </c>
      <c r="F27" s="158">
        <f t="shared" si="5"/>
        <v>0</v>
      </c>
      <c r="G27" s="174">
        <f t="shared" si="6"/>
        <v>0</v>
      </c>
      <c r="H27" s="174">
        <f t="shared" si="7"/>
        <v>0</v>
      </c>
      <c r="I27" s="171">
        <f>source_tot2!E17</f>
        <v>0</v>
      </c>
      <c r="J27" s="171">
        <f>source_tot2!F17</f>
        <v>0</v>
      </c>
      <c r="K27" s="174">
        <f t="shared" si="8"/>
        <v>0</v>
      </c>
      <c r="L27" s="174">
        <f t="shared" si="3"/>
        <v>0</v>
      </c>
      <c r="M27" s="171">
        <f>source_tot2!G17</f>
        <v>0</v>
      </c>
      <c r="N27" s="171">
        <f>source_tot2!H17</f>
        <v>0</v>
      </c>
      <c r="O27" s="174">
        <f t="shared" si="9"/>
        <v>0</v>
      </c>
      <c r="P27" s="175">
        <f t="shared" si="4"/>
        <v>0</v>
      </c>
      <c r="Q27" s="159">
        <f t="shared" si="10"/>
        <v>0</v>
      </c>
      <c r="R27" s="160">
        <f t="shared" si="10"/>
        <v>0</v>
      </c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</row>
    <row r="28" spans="1:146" s="49" customFormat="1" ht="13.8" x14ac:dyDescent="0.3">
      <c r="A28" s="83" t="s">
        <v>3</v>
      </c>
      <c r="B28" s="171">
        <f>source_tot2!C18</f>
        <v>0</v>
      </c>
      <c r="C28" s="171">
        <f>source_tot2!D18</f>
        <v>0</v>
      </c>
      <c r="D28" s="172">
        <f>source_tot2!J18</f>
        <v>0</v>
      </c>
      <c r="E28" s="173">
        <f>source_tot2!K18</f>
        <v>0</v>
      </c>
      <c r="F28" s="158">
        <f t="shared" si="5"/>
        <v>0</v>
      </c>
      <c r="G28" s="174">
        <f t="shared" si="6"/>
        <v>0</v>
      </c>
      <c r="H28" s="174">
        <f t="shared" si="7"/>
        <v>0</v>
      </c>
      <c r="I28" s="171">
        <f>source_tot2!E18</f>
        <v>0</v>
      </c>
      <c r="J28" s="171">
        <f>source_tot2!F18</f>
        <v>0</v>
      </c>
      <c r="K28" s="174">
        <f t="shared" si="8"/>
        <v>0</v>
      </c>
      <c r="L28" s="174">
        <f t="shared" si="3"/>
        <v>0</v>
      </c>
      <c r="M28" s="171">
        <f>source_tot2!G18</f>
        <v>0</v>
      </c>
      <c r="N28" s="171">
        <f>source_tot2!H18</f>
        <v>0</v>
      </c>
      <c r="O28" s="174">
        <f t="shared" si="9"/>
        <v>0</v>
      </c>
      <c r="P28" s="175">
        <f t="shared" si="4"/>
        <v>0</v>
      </c>
      <c r="Q28" s="159">
        <f t="shared" si="10"/>
        <v>0</v>
      </c>
      <c r="R28" s="160">
        <f t="shared" si="10"/>
        <v>0</v>
      </c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</row>
    <row r="29" spans="1:146" s="49" customFormat="1" ht="13.8" x14ac:dyDescent="0.3">
      <c r="A29" s="83" t="s">
        <v>4</v>
      </c>
      <c r="B29" s="171">
        <f>source_tot2!C19</f>
        <v>0</v>
      </c>
      <c r="C29" s="171">
        <f>source_tot2!D19</f>
        <v>0</v>
      </c>
      <c r="D29" s="172">
        <f>source_tot2!J19</f>
        <v>0</v>
      </c>
      <c r="E29" s="173">
        <f>source_tot2!K19</f>
        <v>0</v>
      </c>
      <c r="F29" s="158">
        <f t="shared" si="5"/>
        <v>0</v>
      </c>
      <c r="G29" s="174">
        <f t="shared" si="6"/>
        <v>0</v>
      </c>
      <c r="H29" s="174">
        <f t="shared" si="7"/>
        <v>0</v>
      </c>
      <c r="I29" s="171">
        <f>source_tot2!E19</f>
        <v>0</v>
      </c>
      <c r="J29" s="171">
        <f>source_tot2!F19</f>
        <v>0</v>
      </c>
      <c r="K29" s="174">
        <f t="shared" si="8"/>
        <v>0</v>
      </c>
      <c r="L29" s="174">
        <f t="shared" si="3"/>
        <v>0</v>
      </c>
      <c r="M29" s="171">
        <f>source_tot2!G19</f>
        <v>0</v>
      </c>
      <c r="N29" s="171">
        <f>source_tot2!H19</f>
        <v>0</v>
      </c>
      <c r="O29" s="174">
        <f t="shared" si="9"/>
        <v>0</v>
      </c>
      <c r="P29" s="175">
        <f t="shared" si="4"/>
        <v>0</v>
      </c>
      <c r="Q29" s="159">
        <f t="shared" si="10"/>
        <v>0</v>
      </c>
      <c r="R29" s="160">
        <f t="shared" si="10"/>
        <v>0</v>
      </c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</row>
    <row r="30" spans="1:146" s="49" customFormat="1" ht="13.8" x14ac:dyDescent="0.3">
      <c r="A30" s="83" t="s">
        <v>5</v>
      </c>
      <c r="B30" s="171">
        <f>source_tot2!C20</f>
        <v>0</v>
      </c>
      <c r="C30" s="171">
        <f>source_tot2!D20</f>
        <v>0</v>
      </c>
      <c r="D30" s="172">
        <f>source_tot2!J20</f>
        <v>0</v>
      </c>
      <c r="E30" s="173">
        <f>source_tot2!K20</f>
        <v>0</v>
      </c>
      <c r="F30" s="158">
        <f t="shared" si="5"/>
        <v>0</v>
      </c>
      <c r="G30" s="174">
        <f t="shared" si="6"/>
        <v>0</v>
      </c>
      <c r="H30" s="174">
        <f t="shared" si="7"/>
        <v>0</v>
      </c>
      <c r="I30" s="171">
        <f>source_tot2!E20</f>
        <v>0</v>
      </c>
      <c r="J30" s="171">
        <f>source_tot2!F20</f>
        <v>0</v>
      </c>
      <c r="K30" s="174">
        <f t="shared" si="8"/>
        <v>0</v>
      </c>
      <c r="L30" s="174">
        <f t="shared" si="3"/>
        <v>0</v>
      </c>
      <c r="M30" s="171">
        <f>source_tot2!G20</f>
        <v>0</v>
      </c>
      <c r="N30" s="171">
        <f>source_tot2!H20</f>
        <v>0</v>
      </c>
      <c r="O30" s="174">
        <f t="shared" si="9"/>
        <v>0</v>
      </c>
      <c r="P30" s="175">
        <f t="shared" si="4"/>
        <v>0</v>
      </c>
      <c r="Q30" s="159">
        <f t="shared" si="10"/>
        <v>0</v>
      </c>
      <c r="R30" s="160">
        <f t="shared" si="10"/>
        <v>0</v>
      </c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</row>
    <row r="31" spans="1:146" s="49" customFormat="1" ht="13.8" x14ac:dyDescent="0.3">
      <c r="A31" s="83" t="s">
        <v>23</v>
      </c>
      <c r="B31" s="171">
        <f>source_tot2!C21</f>
        <v>0</v>
      </c>
      <c r="C31" s="171">
        <f>source_tot2!D21</f>
        <v>0</v>
      </c>
      <c r="D31" s="172">
        <f>source_tot2!J21</f>
        <v>0</v>
      </c>
      <c r="E31" s="173">
        <f>source_tot2!K21</f>
        <v>0</v>
      </c>
      <c r="F31" s="158">
        <f t="shared" si="5"/>
        <v>0</v>
      </c>
      <c r="G31" s="174">
        <f t="shared" si="6"/>
        <v>0</v>
      </c>
      <c r="H31" s="174">
        <f t="shared" si="7"/>
        <v>0</v>
      </c>
      <c r="I31" s="171">
        <f>source_tot2!E21</f>
        <v>0</v>
      </c>
      <c r="J31" s="171">
        <f>source_tot2!F21</f>
        <v>0</v>
      </c>
      <c r="K31" s="174">
        <f t="shared" si="8"/>
        <v>0</v>
      </c>
      <c r="L31" s="174">
        <f t="shared" si="3"/>
        <v>0</v>
      </c>
      <c r="M31" s="171">
        <f>source_tot2!G21</f>
        <v>0</v>
      </c>
      <c r="N31" s="171">
        <f>source_tot2!H21</f>
        <v>0</v>
      </c>
      <c r="O31" s="174">
        <f t="shared" si="9"/>
        <v>0</v>
      </c>
      <c r="P31" s="175">
        <f t="shared" si="4"/>
        <v>0</v>
      </c>
      <c r="Q31" s="159">
        <f t="shared" si="10"/>
        <v>0</v>
      </c>
      <c r="R31" s="160">
        <f t="shared" si="10"/>
        <v>0</v>
      </c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</row>
    <row r="32" spans="1:146" s="49" customFormat="1" ht="13.8" x14ac:dyDescent="0.3">
      <c r="A32" s="83" t="s">
        <v>24</v>
      </c>
      <c r="B32" s="171">
        <f>source_tot2!C22</f>
        <v>0</v>
      </c>
      <c r="C32" s="171">
        <f>source_tot2!D22</f>
        <v>0</v>
      </c>
      <c r="D32" s="172">
        <f>source_tot2!J22</f>
        <v>0</v>
      </c>
      <c r="E32" s="173">
        <f>source_tot2!K22</f>
        <v>0</v>
      </c>
      <c r="F32" s="158">
        <f t="shared" si="5"/>
        <v>0</v>
      </c>
      <c r="G32" s="174">
        <f t="shared" si="6"/>
        <v>0</v>
      </c>
      <c r="H32" s="174">
        <f t="shared" si="7"/>
        <v>0</v>
      </c>
      <c r="I32" s="171">
        <f>source_tot2!E22</f>
        <v>0</v>
      </c>
      <c r="J32" s="171">
        <f>source_tot2!F22</f>
        <v>0</v>
      </c>
      <c r="K32" s="174">
        <f t="shared" si="8"/>
        <v>0</v>
      </c>
      <c r="L32" s="174">
        <f t="shared" si="3"/>
        <v>0</v>
      </c>
      <c r="M32" s="171">
        <f>source_tot2!G22</f>
        <v>0</v>
      </c>
      <c r="N32" s="171">
        <f>source_tot2!H22</f>
        <v>0</v>
      </c>
      <c r="O32" s="174">
        <f t="shared" si="9"/>
        <v>0</v>
      </c>
      <c r="P32" s="175">
        <f t="shared" si="4"/>
        <v>0</v>
      </c>
      <c r="Q32" s="159">
        <f t="shared" si="10"/>
        <v>0</v>
      </c>
      <c r="R32" s="160">
        <f t="shared" si="10"/>
        <v>0</v>
      </c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</row>
    <row r="33" spans="1:146" s="49" customFormat="1" ht="13.8" x14ac:dyDescent="0.3">
      <c r="A33" s="83" t="s">
        <v>25</v>
      </c>
      <c r="B33" s="171">
        <f>source_tot2!C23</f>
        <v>0</v>
      </c>
      <c r="C33" s="171">
        <f>source_tot2!D23</f>
        <v>0</v>
      </c>
      <c r="D33" s="172">
        <f>source_tot2!J23</f>
        <v>0</v>
      </c>
      <c r="E33" s="173">
        <f>source_tot2!K23</f>
        <v>0</v>
      </c>
      <c r="F33" s="158">
        <f t="shared" si="5"/>
        <v>0</v>
      </c>
      <c r="G33" s="174">
        <f t="shared" si="6"/>
        <v>0</v>
      </c>
      <c r="H33" s="174">
        <f t="shared" si="7"/>
        <v>0</v>
      </c>
      <c r="I33" s="171">
        <f>source_tot2!E23</f>
        <v>0</v>
      </c>
      <c r="J33" s="171">
        <f>source_tot2!F23</f>
        <v>0</v>
      </c>
      <c r="K33" s="174">
        <f t="shared" si="8"/>
        <v>0</v>
      </c>
      <c r="L33" s="174">
        <f t="shared" si="3"/>
        <v>0</v>
      </c>
      <c r="M33" s="171">
        <f>source_tot2!G23</f>
        <v>0</v>
      </c>
      <c r="N33" s="171">
        <f>source_tot2!H23</f>
        <v>0</v>
      </c>
      <c r="O33" s="174">
        <f t="shared" si="9"/>
        <v>0</v>
      </c>
      <c r="P33" s="175">
        <f t="shared" si="4"/>
        <v>0</v>
      </c>
      <c r="Q33" s="159">
        <f t="shared" si="10"/>
        <v>0</v>
      </c>
      <c r="R33" s="160">
        <f t="shared" si="10"/>
        <v>0</v>
      </c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</row>
    <row r="34" spans="1:146" s="49" customFormat="1" ht="13.8" x14ac:dyDescent="0.3">
      <c r="A34" s="83" t="s">
        <v>32</v>
      </c>
      <c r="B34" s="171">
        <f>source_tot2!C24</f>
        <v>0</v>
      </c>
      <c r="C34" s="171">
        <f>source_tot2!D24</f>
        <v>0</v>
      </c>
      <c r="D34" s="172">
        <f>source_tot2!J24</f>
        <v>0</v>
      </c>
      <c r="E34" s="173">
        <f>source_tot2!K24</f>
        <v>0</v>
      </c>
      <c r="F34" s="158">
        <f t="shared" si="5"/>
        <v>0</v>
      </c>
      <c r="G34" s="174">
        <f t="shared" si="6"/>
        <v>0</v>
      </c>
      <c r="H34" s="174">
        <f t="shared" si="7"/>
        <v>0</v>
      </c>
      <c r="I34" s="171">
        <f>source_tot2!E24</f>
        <v>0</v>
      </c>
      <c r="J34" s="171">
        <f>source_tot2!F24</f>
        <v>0</v>
      </c>
      <c r="K34" s="174">
        <f t="shared" si="8"/>
        <v>0</v>
      </c>
      <c r="L34" s="174">
        <f t="shared" si="3"/>
        <v>0</v>
      </c>
      <c r="M34" s="171">
        <f>source_tot2!G24</f>
        <v>0</v>
      </c>
      <c r="N34" s="171">
        <f>source_tot2!H24</f>
        <v>0</v>
      </c>
      <c r="O34" s="174">
        <f t="shared" si="9"/>
        <v>0</v>
      </c>
      <c r="P34" s="175">
        <f t="shared" si="4"/>
        <v>0</v>
      </c>
      <c r="Q34" s="159">
        <f t="shared" si="10"/>
        <v>0</v>
      </c>
      <c r="R34" s="160">
        <f t="shared" si="10"/>
        <v>0</v>
      </c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  <c r="EL34" s="40"/>
      <c r="EM34" s="40"/>
      <c r="EN34" s="40"/>
      <c r="EO34" s="40"/>
      <c r="EP34" s="40"/>
    </row>
    <row r="35" spans="1:146" s="49" customFormat="1" ht="13.8" x14ac:dyDescent="0.3">
      <c r="A35" s="83" t="s">
        <v>33</v>
      </c>
      <c r="B35" s="171">
        <f>source_tot2!C25</f>
        <v>0</v>
      </c>
      <c r="C35" s="171">
        <f>source_tot2!D25</f>
        <v>0</v>
      </c>
      <c r="D35" s="172">
        <f>source_tot2!J25</f>
        <v>0</v>
      </c>
      <c r="E35" s="173">
        <f>source_tot2!K25</f>
        <v>0</v>
      </c>
      <c r="F35" s="158">
        <f t="shared" si="5"/>
        <v>0</v>
      </c>
      <c r="G35" s="174">
        <f t="shared" si="6"/>
        <v>0</v>
      </c>
      <c r="H35" s="174">
        <f t="shared" si="7"/>
        <v>0</v>
      </c>
      <c r="I35" s="171">
        <f>source_tot2!E25</f>
        <v>0</v>
      </c>
      <c r="J35" s="171">
        <f>source_tot2!F25</f>
        <v>0</v>
      </c>
      <c r="K35" s="174">
        <f t="shared" si="8"/>
        <v>0</v>
      </c>
      <c r="L35" s="174">
        <f t="shared" si="3"/>
        <v>0</v>
      </c>
      <c r="M35" s="171">
        <f>source_tot2!G25</f>
        <v>0</v>
      </c>
      <c r="N35" s="171">
        <f>source_tot2!H25</f>
        <v>0</v>
      </c>
      <c r="O35" s="174">
        <f t="shared" si="9"/>
        <v>0</v>
      </c>
      <c r="P35" s="175">
        <f t="shared" si="4"/>
        <v>0</v>
      </c>
      <c r="Q35" s="159">
        <f t="shared" si="10"/>
        <v>0</v>
      </c>
      <c r="R35" s="160">
        <f t="shared" si="10"/>
        <v>0</v>
      </c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</row>
    <row r="36" spans="1:146" s="49" customFormat="1" ht="13.8" x14ac:dyDescent="0.3">
      <c r="A36" s="83" t="s">
        <v>34</v>
      </c>
      <c r="B36" s="171">
        <f>source_tot2!C26</f>
        <v>0</v>
      </c>
      <c r="C36" s="171">
        <f>source_tot2!D26</f>
        <v>0</v>
      </c>
      <c r="D36" s="172">
        <f>source_tot2!J26</f>
        <v>0</v>
      </c>
      <c r="E36" s="173">
        <f>source_tot2!K26</f>
        <v>0</v>
      </c>
      <c r="F36" s="158">
        <f t="shared" si="5"/>
        <v>0</v>
      </c>
      <c r="G36" s="174">
        <f t="shared" si="6"/>
        <v>0</v>
      </c>
      <c r="H36" s="174">
        <f t="shared" si="7"/>
        <v>0</v>
      </c>
      <c r="I36" s="171">
        <f>source_tot2!E26</f>
        <v>0</v>
      </c>
      <c r="J36" s="171">
        <f>source_tot2!F26</f>
        <v>0</v>
      </c>
      <c r="K36" s="174">
        <f t="shared" si="8"/>
        <v>0</v>
      </c>
      <c r="L36" s="174">
        <f t="shared" si="3"/>
        <v>0</v>
      </c>
      <c r="M36" s="171">
        <f>source_tot2!G26</f>
        <v>0</v>
      </c>
      <c r="N36" s="171">
        <f>source_tot2!H26</f>
        <v>0</v>
      </c>
      <c r="O36" s="174">
        <f t="shared" si="9"/>
        <v>0</v>
      </c>
      <c r="P36" s="175">
        <f t="shared" si="4"/>
        <v>0</v>
      </c>
      <c r="Q36" s="159">
        <f t="shared" si="10"/>
        <v>0</v>
      </c>
      <c r="R36" s="160">
        <f t="shared" si="10"/>
        <v>0</v>
      </c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</row>
    <row r="37" spans="1:146" s="49" customFormat="1" ht="13.8" x14ac:dyDescent="0.3">
      <c r="A37" s="83" t="s">
        <v>35</v>
      </c>
      <c r="B37" s="171">
        <f>source_tot2!C27</f>
        <v>0</v>
      </c>
      <c r="C37" s="171">
        <f>source_tot2!D27</f>
        <v>0</v>
      </c>
      <c r="D37" s="172">
        <f>source_tot2!J27</f>
        <v>0</v>
      </c>
      <c r="E37" s="173">
        <f>source_tot2!K27</f>
        <v>0</v>
      </c>
      <c r="F37" s="158">
        <f t="shared" si="5"/>
        <v>0</v>
      </c>
      <c r="G37" s="174">
        <f t="shared" si="6"/>
        <v>0</v>
      </c>
      <c r="H37" s="174">
        <f t="shared" si="7"/>
        <v>0</v>
      </c>
      <c r="I37" s="171">
        <f>source_tot2!E27</f>
        <v>0</v>
      </c>
      <c r="J37" s="171">
        <f>source_tot2!F27</f>
        <v>0</v>
      </c>
      <c r="K37" s="174">
        <f t="shared" si="8"/>
        <v>0</v>
      </c>
      <c r="L37" s="174">
        <f t="shared" si="3"/>
        <v>0</v>
      </c>
      <c r="M37" s="171">
        <f>source_tot2!G27</f>
        <v>0</v>
      </c>
      <c r="N37" s="171">
        <f>source_tot2!H27</f>
        <v>0</v>
      </c>
      <c r="O37" s="174">
        <f t="shared" si="9"/>
        <v>0</v>
      </c>
      <c r="P37" s="175">
        <f t="shared" si="4"/>
        <v>0</v>
      </c>
      <c r="Q37" s="159">
        <f t="shared" si="10"/>
        <v>0</v>
      </c>
      <c r="R37" s="160">
        <f t="shared" si="10"/>
        <v>0</v>
      </c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</row>
    <row r="38" spans="1:146" s="49" customFormat="1" ht="13.8" x14ac:dyDescent="0.3">
      <c r="A38" s="83" t="s">
        <v>36</v>
      </c>
      <c r="B38" s="171">
        <f>source_tot2!C28</f>
        <v>0</v>
      </c>
      <c r="C38" s="171">
        <f>source_tot2!D28</f>
        <v>0</v>
      </c>
      <c r="D38" s="172">
        <f>source_tot2!J28</f>
        <v>0</v>
      </c>
      <c r="E38" s="173">
        <f>source_tot2!K28</f>
        <v>0</v>
      </c>
      <c r="F38" s="158">
        <f t="shared" si="5"/>
        <v>0</v>
      </c>
      <c r="G38" s="174">
        <f t="shared" si="6"/>
        <v>0</v>
      </c>
      <c r="H38" s="174">
        <f t="shared" si="7"/>
        <v>0</v>
      </c>
      <c r="I38" s="171">
        <f>source_tot2!E28</f>
        <v>0</v>
      </c>
      <c r="J38" s="171">
        <f>source_tot2!F28</f>
        <v>0</v>
      </c>
      <c r="K38" s="174">
        <f t="shared" si="8"/>
        <v>0</v>
      </c>
      <c r="L38" s="174">
        <f t="shared" si="3"/>
        <v>0</v>
      </c>
      <c r="M38" s="171">
        <f>source_tot2!G28</f>
        <v>0</v>
      </c>
      <c r="N38" s="171">
        <f>source_tot2!H28</f>
        <v>0</v>
      </c>
      <c r="O38" s="174">
        <f t="shared" si="9"/>
        <v>0</v>
      </c>
      <c r="P38" s="175">
        <f t="shared" si="4"/>
        <v>0</v>
      </c>
      <c r="Q38" s="159">
        <f t="shared" si="10"/>
        <v>0</v>
      </c>
      <c r="R38" s="160">
        <f t="shared" si="10"/>
        <v>0</v>
      </c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</row>
    <row r="39" spans="1:146" s="49" customFormat="1" thickBot="1" x14ac:dyDescent="0.35">
      <c r="A39" s="84" t="s">
        <v>37</v>
      </c>
      <c r="B39" s="171">
        <f>source_tot2!C29</f>
        <v>0</v>
      </c>
      <c r="C39" s="171">
        <f>source_tot2!D29</f>
        <v>0</v>
      </c>
      <c r="D39" s="172">
        <f>source_tot2!J29</f>
        <v>0</v>
      </c>
      <c r="E39" s="173">
        <f>source_tot2!K29</f>
        <v>0</v>
      </c>
      <c r="F39" s="158">
        <f t="shared" si="5"/>
        <v>0</v>
      </c>
      <c r="G39" s="174">
        <f t="shared" si="6"/>
        <v>0</v>
      </c>
      <c r="H39" s="174">
        <f t="shared" si="7"/>
        <v>0</v>
      </c>
      <c r="I39" s="171">
        <f>source_tot2!E29</f>
        <v>0</v>
      </c>
      <c r="J39" s="171">
        <f>source_tot2!F29</f>
        <v>0</v>
      </c>
      <c r="K39" s="174">
        <f t="shared" si="8"/>
        <v>0</v>
      </c>
      <c r="L39" s="174">
        <f t="shared" si="3"/>
        <v>0</v>
      </c>
      <c r="M39" s="171">
        <f>source_tot2!G29</f>
        <v>0</v>
      </c>
      <c r="N39" s="171">
        <f>source_tot2!H29</f>
        <v>0</v>
      </c>
      <c r="O39" s="174">
        <f t="shared" si="9"/>
        <v>0</v>
      </c>
      <c r="P39" s="175">
        <f t="shared" si="4"/>
        <v>0</v>
      </c>
      <c r="Q39" s="159">
        <f t="shared" si="10"/>
        <v>0</v>
      </c>
      <c r="R39" s="160">
        <f t="shared" si="10"/>
        <v>0</v>
      </c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</row>
    <row r="40" spans="1:146" s="40" customFormat="1" ht="8.25" customHeight="1" thickBot="1" x14ac:dyDescent="0.35">
      <c r="A40" s="74"/>
      <c r="B40" s="75"/>
      <c r="C40" s="76"/>
      <c r="D40" s="76"/>
      <c r="E40" s="76"/>
      <c r="F40" s="76"/>
      <c r="G40" s="74"/>
      <c r="H40" s="77"/>
      <c r="I40" s="125"/>
      <c r="J40" s="126"/>
      <c r="K40" s="127"/>
      <c r="L40" s="77"/>
      <c r="M40" s="75"/>
      <c r="N40" s="78"/>
      <c r="O40" s="74"/>
      <c r="P40" s="79"/>
      <c r="Q40" s="75"/>
      <c r="R40" s="78"/>
    </row>
    <row r="41" spans="1:146" s="3" customFormat="1" x14ac:dyDescent="0.3">
      <c r="I41" s="123"/>
      <c r="J41" s="123"/>
      <c r="K41" s="123"/>
    </row>
    <row r="42" spans="1:146" s="3" customFormat="1" x14ac:dyDescent="0.3">
      <c r="I42" s="123"/>
      <c r="J42" s="123"/>
      <c r="K42" s="123"/>
    </row>
    <row r="43" spans="1:146" s="3" customFormat="1" x14ac:dyDescent="0.3">
      <c r="I43" s="123"/>
      <c r="J43" s="123"/>
      <c r="K43" s="123"/>
    </row>
    <row r="44" spans="1:146" s="3" customFormat="1" x14ac:dyDescent="0.3">
      <c r="I44" s="123"/>
      <c r="J44" s="123"/>
      <c r="K44" s="123"/>
    </row>
    <row r="45" spans="1:146" s="3" customFormat="1" x14ac:dyDescent="0.3">
      <c r="I45" s="123"/>
      <c r="J45" s="123"/>
      <c r="K45" s="123"/>
    </row>
    <row r="46" spans="1:146" s="3" customFormat="1" x14ac:dyDescent="0.3">
      <c r="I46" s="123"/>
      <c r="J46" s="123"/>
      <c r="K46" s="123"/>
    </row>
    <row r="47" spans="1:146" s="3" customFormat="1" x14ac:dyDescent="0.3">
      <c r="I47" s="123"/>
      <c r="J47" s="123"/>
      <c r="K47" s="123"/>
    </row>
    <row r="48" spans="1:146" s="3" customFormat="1" x14ac:dyDescent="0.3">
      <c r="I48" s="123"/>
      <c r="J48" s="123"/>
      <c r="K48" s="123"/>
    </row>
    <row r="49" spans="9:11" s="3" customFormat="1" x14ac:dyDescent="0.3">
      <c r="I49" s="123"/>
      <c r="J49" s="123"/>
      <c r="K49" s="123"/>
    </row>
    <row r="50" spans="9:11" s="3" customFormat="1" x14ac:dyDescent="0.3">
      <c r="I50" s="123"/>
      <c r="J50" s="123"/>
      <c r="K50" s="123"/>
    </row>
    <row r="51" spans="9:11" s="3" customFormat="1" x14ac:dyDescent="0.3">
      <c r="I51" s="123"/>
      <c r="J51" s="123"/>
      <c r="K51" s="123"/>
    </row>
    <row r="52" spans="9:11" s="3" customFormat="1" x14ac:dyDescent="0.3">
      <c r="I52" s="123"/>
      <c r="J52" s="123"/>
      <c r="K52" s="123"/>
    </row>
    <row r="53" spans="9:11" s="3" customFormat="1" x14ac:dyDescent="0.3">
      <c r="I53" s="123"/>
      <c r="J53" s="123"/>
      <c r="K53" s="123"/>
    </row>
    <row r="54" spans="9:11" s="3" customFormat="1" x14ac:dyDescent="0.3">
      <c r="I54" s="123"/>
      <c r="J54" s="123"/>
      <c r="K54" s="123"/>
    </row>
    <row r="55" spans="9:11" s="3" customFormat="1" x14ac:dyDescent="0.3">
      <c r="I55" s="123"/>
      <c r="J55" s="123"/>
      <c r="K55" s="123"/>
    </row>
    <row r="56" spans="9:11" s="3" customFormat="1" x14ac:dyDescent="0.3">
      <c r="I56" s="123"/>
      <c r="J56" s="123"/>
      <c r="K56" s="123"/>
    </row>
    <row r="57" spans="9:11" s="3" customFormat="1" x14ac:dyDescent="0.3">
      <c r="I57" s="123"/>
      <c r="J57" s="123"/>
      <c r="K57" s="123"/>
    </row>
    <row r="58" spans="9:11" s="3" customFormat="1" x14ac:dyDescent="0.3">
      <c r="I58" s="123"/>
      <c r="J58" s="123"/>
      <c r="K58" s="123"/>
    </row>
    <row r="59" spans="9:11" s="3" customFormat="1" x14ac:dyDescent="0.3">
      <c r="I59" s="123"/>
      <c r="J59" s="123"/>
      <c r="K59" s="123"/>
    </row>
    <row r="60" spans="9:11" s="3" customFormat="1" x14ac:dyDescent="0.3">
      <c r="I60" s="123"/>
      <c r="J60" s="123"/>
      <c r="K60" s="123"/>
    </row>
    <row r="61" spans="9:11" s="3" customFormat="1" x14ac:dyDescent="0.3">
      <c r="I61" s="123"/>
      <c r="J61" s="123"/>
      <c r="K61" s="123"/>
    </row>
    <row r="62" spans="9:11" s="3" customFormat="1" x14ac:dyDescent="0.3">
      <c r="I62" s="123"/>
      <c r="J62" s="123"/>
      <c r="K62" s="123"/>
    </row>
    <row r="63" spans="9:11" s="3" customFormat="1" x14ac:dyDescent="0.3">
      <c r="I63" s="123"/>
      <c r="J63" s="123"/>
      <c r="K63" s="123"/>
    </row>
    <row r="64" spans="9:11" s="3" customFormat="1" x14ac:dyDescent="0.3">
      <c r="I64" s="123"/>
      <c r="J64" s="123"/>
      <c r="K64" s="123"/>
    </row>
    <row r="65" spans="9:11" s="3" customFormat="1" x14ac:dyDescent="0.3">
      <c r="I65" s="123"/>
      <c r="J65" s="123"/>
      <c r="K65" s="123"/>
    </row>
    <row r="66" spans="9:11" s="3" customFormat="1" x14ac:dyDescent="0.3">
      <c r="I66" s="123"/>
      <c r="J66" s="123"/>
      <c r="K66" s="123"/>
    </row>
    <row r="67" spans="9:11" s="3" customFormat="1" x14ac:dyDescent="0.3">
      <c r="I67" s="123"/>
      <c r="J67" s="123"/>
      <c r="K67" s="123"/>
    </row>
    <row r="68" spans="9:11" s="3" customFormat="1" x14ac:dyDescent="0.3">
      <c r="I68" s="123"/>
      <c r="J68" s="123"/>
      <c r="K68" s="123"/>
    </row>
    <row r="69" spans="9:11" s="3" customFormat="1" x14ac:dyDescent="0.3">
      <c r="I69" s="123"/>
      <c r="J69" s="123"/>
      <c r="K69" s="123"/>
    </row>
    <row r="70" spans="9:11" s="3" customFormat="1" x14ac:dyDescent="0.3">
      <c r="I70" s="123"/>
      <c r="J70" s="123"/>
      <c r="K70" s="123"/>
    </row>
    <row r="71" spans="9:11" s="3" customFormat="1" x14ac:dyDescent="0.3">
      <c r="I71" s="123"/>
      <c r="J71" s="123"/>
      <c r="K71" s="123"/>
    </row>
    <row r="72" spans="9:11" s="3" customFormat="1" x14ac:dyDescent="0.3">
      <c r="I72" s="123"/>
      <c r="J72" s="123"/>
      <c r="K72" s="123"/>
    </row>
    <row r="73" spans="9:11" s="3" customFormat="1" x14ac:dyDescent="0.3">
      <c r="I73" s="123"/>
      <c r="J73" s="123"/>
      <c r="K73" s="123"/>
    </row>
    <row r="74" spans="9:11" s="3" customFormat="1" x14ac:dyDescent="0.3">
      <c r="I74" s="123"/>
      <c r="J74" s="123"/>
      <c r="K74" s="123"/>
    </row>
    <row r="75" spans="9:11" s="3" customFormat="1" x14ac:dyDescent="0.3">
      <c r="I75" s="123"/>
      <c r="J75" s="123"/>
      <c r="K75" s="123"/>
    </row>
    <row r="76" spans="9:11" s="3" customFormat="1" x14ac:dyDescent="0.3">
      <c r="I76" s="123"/>
      <c r="J76" s="123"/>
      <c r="K76" s="123"/>
    </row>
    <row r="77" spans="9:11" s="3" customFormat="1" x14ac:dyDescent="0.3">
      <c r="I77" s="123"/>
      <c r="J77" s="123"/>
      <c r="K77" s="123"/>
    </row>
    <row r="78" spans="9:11" s="3" customFormat="1" x14ac:dyDescent="0.3">
      <c r="I78" s="123"/>
      <c r="J78" s="123"/>
      <c r="K78" s="123"/>
    </row>
    <row r="79" spans="9:11" s="3" customFormat="1" x14ac:dyDescent="0.3">
      <c r="I79" s="123"/>
      <c r="J79" s="123"/>
      <c r="K79" s="123"/>
    </row>
    <row r="80" spans="9:11" s="3" customFormat="1" x14ac:dyDescent="0.3">
      <c r="I80" s="123"/>
      <c r="J80" s="123"/>
      <c r="K80" s="123"/>
    </row>
    <row r="81" spans="9:11" s="3" customFormat="1" x14ac:dyDescent="0.3">
      <c r="I81" s="123"/>
      <c r="J81" s="123"/>
      <c r="K81" s="123"/>
    </row>
    <row r="82" spans="9:11" s="3" customFormat="1" x14ac:dyDescent="0.3">
      <c r="I82" s="123"/>
      <c r="J82" s="123"/>
      <c r="K82" s="123"/>
    </row>
    <row r="83" spans="9:11" s="3" customFormat="1" x14ac:dyDescent="0.3">
      <c r="I83" s="123"/>
      <c r="J83" s="123"/>
      <c r="K83" s="123"/>
    </row>
    <row r="84" spans="9:11" s="3" customFormat="1" x14ac:dyDescent="0.3">
      <c r="I84" s="123"/>
      <c r="J84" s="123"/>
      <c r="K84" s="123"/>
    </row>
    <row r="85" spans="9:11" s="3" customFormat="1" x14ac:dyDescent="0.3">
      <c r="I85" s="123"/>
      <c r="J85" s="123"/>
      <c r="K85" s="123"/>
    </row>
    <row r="86" spans="9:11" s="3" customFormat="1" x14ac:dyDescent="0.3">
      <c r="I86" s="123"/>
      <c r="J86" s="123"/>
      <c r="K86" s="123"/>
    </row>
    <row r="87" spans="9:11" s="3" customFormat="1" x14ac:dyDescent="0.3">
      <c r="I87" s="123"/>
      <c r="J87" s="123"/>
      <c r="K87" s="123"/>
    </row>
    <row r="88" spans="9:11" s="3" customFormat="1" x14ac:dyDescent="0.3">
      <c r="I88" s="123"/>
      <c r="J88" s="123"/>
      <c r="K88" s="123"/>
    </row>
    <row r="89" spans="9:11" s="3" customFormat="1" x14ac:dyDescent="0.3">
      <c r="I89" s="123"/>
      <c r="J89" s="123"/>
      <c r="K89" s="123"/>
    </row>
    <row r="90" spans="9:11" s="3" customFormat="1" x14ac:dyDescent="0.3">
      <c r="I90" s="123"/>
      <c r="J90" s="123"/>
      <c r="K90" s="123"/>
    </row>
    <row r="91" spans="9:11" s="3" customFormat="1" x14ac:dyDescent="0.3">
      <c r="I91" s="123"/>
      <c r="J91" s="123"/>
      <c r="K91" s="123"/>
    </row>
    <row r="92" spans="9:11" s="3" customFormat="1" x14ac:dyDescent="0.3">
      <c r="I92" s="123"/>
      <c r="J92" s="123"/>
      <c r="K92" s="123"/>
    </row>
    <row r="93" spans="9:11" s="3" customFormat="1" x14ac:dyDescent="0.3">
      <c r="I93" s="123"/>
      <c r="J93" s="123"/>
      <c r="K93" s="123"/>
    </row>
    <row r="94" spans="9:11" s="3" customFormat="1" x14ac:dyDescent="0.3">
      <c r="I94" s="123"/>
      <c r="J94" s="123"/>
      <c r="K94" s="123"/>
    </row>
    <row r="95" spans="9:11" s="3" customFormat="1" x14ac:dyDescent="0.3">
      <c r="I95" s="123"/>
      <c r="J95" s="123"/>
      <c r="K95" s="123"/>
    </row>
    <row r="96" spans="9:11" s="3" customFormat="1" x14ac:dyDescent="0.3">
      <c r="I96" s="123"/>
      <c r="J96" s="123"/>
      <c r="K96" s="123"/>
    </row>
    <row r="97" spans="9:11" s="3" customFormat="1" x14ac:dyDescent="0.3">
      <c r="I97" s="123"/>
      <c r="J97" s="123"/>
      <c r="K97" s="123"/>
    </row>
    <row r="98" spans="9:11" s="3" customFormat="1" x14ac:dyDescent="0.3">
      <c r="I98" s="123"/>
      <c r="J98" s="123"/>
      <c r="K98" s="123"/>
    </row>
    <row r="99" spans="9:11" s="3" customFormat="1" x14ac:dyDescent="0.3">
      <c r="I99" s="123"/>
      <c r="J99" s="123"/>
      <c r="K99" s="123"/>
    </row>
    <row r="100" spans="9:11" s="3" customFormat="1" x14ac:dyDescent="0.3">
      <c r="I100" s="123"/>
      <c r="J100" s="123"/>
      <c r="K100" s="123"/>
    </row>
    <row r="101" spans="9:11" s="3" customFormat="1" x14ac:dyDescent="0.3">
      <c r="I101" s="123"/>
      <c r="J101" s="123"/>
      <c r="K101" s="123"/>
    </row>
    <row r="102" spans="9:11" s="3" customFormat="1" x14ac:dyDescent="0.3">
      <c r="I102" s="123"/>
      <c r="J102" s="123"/>
      <c r="K102" s="123"/>
    </row>
    <row r="103" spans="9:11" s="3" customFormat="1" x14ac:dyDescent="0.3">
      <c r="I103" s="123"/>
      <c r="J103" s="123"/>
      <c r="K103" s="123"/>
    </row>
    <row r="104" spans="9:11" s="3" customFormat="1" x14ac:dyDescent="0.3">
      <c r="I104" s="123"/>
      <c r="J104" s="123"/>
      <c r="K104" s="123"/>
    </row>
    <row r="105" spans="9:11" s="3" customFormat="1" x14ac:dyDescent="0.3">
      <c r="I105" s="123"/>
      <c r="J105" s="123"/>
      <c r="K105" s="123"/>
    </row>
    <row r="106" spans="9:11" s="3" customFormat="1" x14ac:dyDescent="0.3">
      <c r="I106" s="123"/>
      <c r="J106" s="123"/>
      <c r="K106" s="123"/>
    </row>
    <row r="107" spans="9:11" s="3" customFormat="1" x14ac:dyDescent="0.3">
      <c r="I107" s="123"/>
      <c r="J107" s="123"/>
      <c r="K107" s="123"/>
    </row>
    <row r="108" spans="9:11" s="3" customFormat="1" x14ac:dyDescent="0.3">
      <c r="I108" s="123"/>
      <c r="J108" s="123"/>
      <c r="K108" s="123"/>
    </row>
    <row r="109" spans="9:11" s="3" customFormat="1" x14ac:dyDescent="0.3">
      <c r="I109" s="123"/>
      <c r="J109" s="123"/>
      <c r="K109" s="123"/>
    </row>
    <row r="110" spans="9:11" s="3" customFormat="1" x14ac:dyDescent="0.3">
      <c r="I110" s="123"/>
      <c r="J110" s="123"/>
      <c r="K110" s="123"/>
    </row>
    <row r="111" spans="9:11" s="3" customFormat="1" x14ac:dyDescent="0.3">
      <c r="I111" s="123"/>
      <c r="J111" s="123"/>
      <c r="K111" s="123"/>
    </row>
    <row r="112" spans="9:11" s="3" customFormat="1" x14ac:dyDescent="0.3">
      <c r="I112" s="123"/>
      <c r="J112" s="123"/>
      <c r="K112" s="123"/>
    </row>
    <row r="113" spans="9:11" s="3" customFormat="1" x14ac:dyDescent="0.3">
      <c r="I113" s="123"/>
      <c r="J113" s="123"/>
      <c r="K113" s="123"/>
    </row>
    <row r="114" spans="9:11" s="3" customFormat="1" x14ac:dyDescent="0.3">
      <c r="I114" s="123"/>
      <c r="J114" s="123"/>
      <c r="K114" s="123"/>
    </row>
    <row r="115" spans="9:11" s="3" customFormat="1" x14ac:dyDescent="0.3">
      <c r="I115" s="123"/>
      <c r="J115" s="123"/>
      <c r="K115" s="123"/>
    </row>
    <row r="116" spans="9:11" s="3" customFormat="1" x14ac:dyDescent="0.3">
      <c r="I116" s="123"/>
      <c r="J116" s="123"/>
      <c r="K116" s="123"/>
    </row>
    <row r="117" spans="9:11" s="3" customFormat="1" x14ac:dyDescent="0.3">
      <c r="I117" s="123"/>
      <c r="J117" s="123"/>
      <c r="K117" s="123"/>
    </row>
    <row r="118" spans="9:11" s="3" customFormat="1" x14ac:dyDescent="0.3">
      <c r="I118" s="123"/>
      <c r="J118" s="123"/>
      <c r="K118" s="123"/>
    </row>
    <row r="119" spans="9:11" s="3" customFormat="1" x14ac:dyDescent="0.3">
      <c r="I119" s="123"/>
      <c r="J119" s="123"/>
      <c r="K119" s="123"/>
    </row>
    <row r="120" spans="9:11" s="3" customFormat="1" x14ac:dyDescent="0.3">
      <c r="I120" s="123"/>
      <c r="J120" s="123"/>
      <c r="K120" s="123"/>
    </row>
    <row r="121" spans="9:11" s="3" customFormat="1" x14ac:dyDescent="0.3">
      <c r="I121" s="123"/>
      <c r="J121" s="123"/>
      <c r="K121" s="123"/>
    </row>
    <row r="122" spans="9:11" s="3" customFormat="1" x14ac:dyDescent="0.3">
      <c r="I122" s="123"/>
      <c r="J122" s="123"/>
      <c r="K122" s="123"/>
    </row>
    <row r="123" spans="9:11" s="3" customFormat="1" x14ac:dyDescent="0.3">
      <c r="I123" s="123"/>
      <c r="J123" s="123"/>
      <c r="K123" s="123"/>
    </row>
    <row r="124" spans="9:11" s="3" customFormat="1" x14ac:dyDescent="0.3">
      <c r="I124" s="123"/>
      <c r="J124" s="123"/>
      <c r="K124" s="123"/>
    </row>
    <row r="125" spans="9:11" s="3" customFormat="1" x14ac:dyDescent="0.3">
      <c r="I125" s="123"/>
      <c r="J125" s="123"/>
      <c r="K125" s="123"/>
    </row>
    <row r="126" spans="9:11" s="3" customFormat="1" x14ac:dyDescent="0.3">
      <c r="I126" s="123"/>
      <c r="J126" s="123"/>
      <c r="K126" s="123"/>
    </row>
    <row r="127" spans="9:11" s="3" customFormat="1" x14ac:dyDescent="0.3">
      <c r="I127" s="123"/>
      <c r="J127" s="123"/>
      <c r="K127" s="123"/>
    </row>
    <row r="128" spans="9:11" s="3" customFormat="1" x14ac:dyDescent="0.3">
      <c r="I128" s="123"/>
      <c r="J128" s="123"/>
      <c r="K128" s="123"/>
    </row>
    <row r="129" spans="9:11" s="3" customFormat="1" x14ac:dyDescent="0.3">
      <c r="I129" s="123"/>
      <c r="J129" s="123"/>
      <c r="K129" s="123"/>
    </row>
    <row r="130" spans="9:11" s="3" customFormat="1" x14ac:dyDescent="0.3">
      <c r="I130" s="123"/>
      <c r="J130" s="123"/>
      <c r="K130" s="123"/>
    </row>
    <row r="131" spans="9:11" s="3" customFormat="1" x14ac:dyDescent="0.3">
      <c r="I131" s="123"/>
      <c r="J131" s="123"/>
      <c r="K131" s="123"/>
    </row>
    <row r="132" spans="9:11" s="3" customFormat="1" x14ac:dyDescent="0.3">
      <c r="I132" s="123"/>
      <c r="J132" s="123"/>
      <c r="K132" s="123"/>
    </row>
    <row r="133" spans="9:11" s="3" customFormat="1" x14ac:dyDescent="0.3">
      <c r="I133" s="123"/>
      <c r="J133" s="123"/>
      <c r="K133" s="123"/>
    </row>
    <row r="134" spans="9:11" s="3" customFormat="1" x14ac:dyDescent="0.3">
      <c r="I134" s="123"/>
      <c r="J134" s="123"/>
      <c r="K134" s="123"/>
    </row>
    <row r="135" spans="9:11" s="3" customFormat="1" x14ac:dyDescent="0.3">
      <c r="I135" s="123"/>
      <c r="J135" s="123"/>
      <c r="K135" s="123"/>
    </row>
    <row r="136" spans="9:11" s="3" customFormat="1" x14ac:dyDescent="0.3">
      <c r="I136" s="123"/>
      <c r="J136" s="123"/>
      <c r="K136" s="123"/>
    </row>
    <row r="137" spans="9:11" s="3" customFormat="1" x14ac:dyDescent="0.3">
      <c r="I137" s="123"/>
      <c r="J137" s="123"/>
      <c r="K137" s="123"/>
    </row>
    <row r="138" spans="9:11" s="3" customFormat="1" x14ac:dyDescent="0.3">
      <c r="I138" s="123"/>
      <c r="J138" s="123"/>
      <c r="K138" s="123"/>
    </row>
    <row r="139" spans="9:11" s="3" customFormat="1" x14ac:dyDescent="0.3">
      <c r="I139" s="123"/>
      <c r="J139" s="123"/>
      <c r="K139" s="123"/>
    </row>
    <row r="140" spans="9:11" s="3" customFormat="1" x14ac:dyDescent="0.3">
      <c r="I140" s="123"/>
      <c r="J140" s="123"/>
      <c r="K140" s="123"/>
    </row>
    <row r="141" spans="9:11" s="3" customFormat="1" x14ac:dyDescent="0.3">
      <c r="I141" s="123"/>
      <c r="J141" s="123"/>
      <c r="K141" s="123"/>
    </row>
    <row r="142" spans="9:11" s="3" customFormat="1" x14ac:dyDescent="0.3">
      <c r="I142" s="123"/>
      <c r="J142" s="123"/>
      <c r="K142" s="123"/>
    </row>
    <row r="143" spans="9:11" s="3" customFormat="1" x14ac:dyDescent="0.3">
      <c r="I143" s="123"/>
      <c r="J143" s="123"/>
      <c r="K143" s="123"/>
    </row>
    <row r="144" spans="9:11" s="3" customFormat="1" x14ac:dyDescent="0.3">
      <c r="I144" s="123"/>
      <c r="J144" s="123"/>
      <c r="K144" s="123"/>
    </row>
    <row r="145" spans="9:11" s="3" customFormat="1" x14ac:dyDescent="0.3">
      <c r="I145" s="123"/>
      <c r="J145" s="123"/>
      <c r="K145" s="123"/>
    </row>
    <row r="146" spans="9:11" s="3" customFormat="1" x14ac:dyDescent="0.3">
      <c r="I146" s="123"/>
      <c r="J146" s="123"/>
      <c r="K146" s="123"/>
    </row>
    <row r="147" spans="9:11" s="3" customFormat="1" x14ac:dyDescent="0.3">
      <c r="I147" s="123"/>
      <c r="J147" s="123"/>
      <c r="K147" s="123"/>
    </row>
    <row r="148" spans="9:11" s="3" customFormat="1" x14ac:dyDescent="0.3">
      <c r="I148" s="123"/>
      <c r="J148" s="123"/>
      <c r="K148" s="123"/>
    </row>
    <row r="149" spans="9:11" s="3" customFormat="1" x14ac:dyDescent="0.3">
      <c r="I149" s="123"/>
      <c r="J149" s="123"/>
      <c r="K149" s="123"/>
    </row>
    <row r="150" spans="9:11" s="3" customFormat="1" x14ac:dyDescent="0.3">
      <c r="I150" s="123"/>
      <c r="J150" s="123"/>
      <c r="K150" s="123"/>
    </row>
    <row r="151" spans="9:11" s="3" customFormat="1" x14ac:dyDescent="0.3">
      <c r="I151" s="123"/>
      <c r="J151" s="123"/>
      <c r="K151" s="123"/>
    </row>
    <row r="152" spans="9:11" s="3" customFormat="1" x14ac:dyDescent="0.3">
      <c r="I152" s="123"/>
      <c r="J152" s="123"/>
      <c r="K152" s="123"/>
    </row>
    <row r="153" spans="9:11" s="3" customFormat="1" x14ac:dyDescent="0.3">
      <c r="I153" s="123"/>
      <c r="J153" s="123"/>
      <c r="K153" s="123"/>
    </row>
    <row r="154" spans="9:11" s="3" customFormat="1" x14ac:dyDescent="0.3">
      <c r="I154" s="123"/>
      <c r="J154" s="123"/>
      <c r="K154" s="123"/>
    </row>
    <row r="155" spans="9:11" s="3" customFormat="1" x14ac:dyDescent="0.3">
      <c r="I155" s="123"/>
      <c r="J155" s="123"/>
      <c r="K155" s="123"/>
    </row>
    <row r="156" spans="9:11" s="3" customFormat="1" x14ac:dyDescent="0.3">
      <c r="I156" s="123"/>
      <c r="J156" s="123"/>
      <c r="K156" s="123"/>
    </row>
    <row r="157" spans="9:11" s="3" customFormat="1" x14ac:dyDescent="0.3">
      <c r="I157" s="123"/>
      <c r="J157" s="123"/>
      <c r="K157" s="123"/>
    </row>
    <row r="158" spans="9:11" s="3" customFormat="1" x14ac:dyDescent="0.3">
      <c r="I158" s="123"/>
      <c r="J158" s="123"/>
      <c r="K158" s="123"/>
    </row>
    <row r="159" spans="9:11" s="3" customFormat="1" x14ac:dyDescent="0.3">
      <c r="I159" s="123"/>
      <c r="J159" s="123"/>
      <c r="K159" s="123"/>
    </row>
    <row r="160" spans="9:11" s="3" customFormat="1" x14ac:dyDescent="0.3">
      <c r="I160" s="123"/>
      <c r="J160" s="123"/>
      <c r="K160" s="123"/>
    </row>
    <row r="161" spans="9:11" s="3" customFormat="1" x14ac:dyDescent="0.3">
      <c r="I161" s="123"/>
      <c r="J161" s="123"/>
      <c r="K161" s="123"/>
    </row>
    <row r="162" spans="9:11" s="3" customFormat="1" x14ac:dyDescent="0.3">
      <c r="I162" s="123"/>
      <c r="J162" s="123"/>
      <c r="K162" s="123"/>
    </row>
    <row r="163" spans="9:11" s="3" customFormat="1" x14ac:dyDescent="0.3">
      <c r="I163" s="123"/>
      <c r="J163" s="123"/>
      <c r="K163" s="123"/>
    </row>
    <row r="164" spans="9:11" s="3" customFormat="1" x14ac:dyDescent="0.3">
      <c r="I164" s="123"/>
      <c r="J164" s="123"/>
      <c r="K164" s="123"/>
    </row>
    <row r="165" spans="9:11" s="3" customFormat="1" x14ac:dyDescent="0.3">
      <c r="I165" s="123"/>
      <c r="J165" s="123"/>
      <c r="K165" s="123"/>
    </row>
    <row r="166" spans="9:11" s="3" customFormat="1" x14ac:dyDescent="0.3">
      <c r="I166" s="123"/>
      <c r="J166" s="123"/>
      <c r="K166" s="123"/>
    </row>
    <row r="167" spans="9:11" s="3" customFormat="1" x14ac:dyDescent="0.3">
      <c r="I167" s="123"/>
      <c r="J167" s="123"/>
      <c r="K167" s="123"/>
    </row>
    <row r="168" spans="9:11" s="3" customFormat="1" x14ac:dyDescent="0.3">
      <c r="I168" s="123"/>
      <c r="J168" s="123"/>
      <c r="K168" s="123"/>
    </row>
    <row r="169" spans="9:11" s="3" customFormat="1" x14ac:dyDescent="0.3">
      <c r="I169" s="123"/>
      <c r="J169" s="123"/>
      <c r="K169" s="123"/>
    </row>
    <row r="170" spans="9:11" s="3" customFormat="1" x14ac:dyDescent="0.3">
      <c r="I170" s="123"/>
      <c r="J170" s="123"/>
      <c r="K170" s="123"/>
    </row>
    <row r="171" spans="9:11" s="3" customFormat="1" x14ac:dyDescent="0.3">
      <c r="I171" s="123"/>
      <c r="J171" s="123"/>
      <c r="K171" s="123"/>
    </row>
    <row r="172" spans="9:11" s="3" customFormat="1" x14ac:dyDescent="0.3">
      <c r="I172" s="123"/>
      <c r="J172" s="123"/>
      <c r="K172" s="123"/>
    </row>
    <row r="173" spans="9:11" s="3" customFormat="1" x14ac:dyDescent="0.3">
      <c r="I173" s="123"/>
      <c r="J173" s="123"/>
      <c r="K173" s="123"/>
    </row>
    <row r="174" spans="9:11" s="3" customFormat="1" x14ac:dyDescent="0.3">
      <c r="I174" s="123"/>
      <c r="J174" s="123"/>
      <c r="K174" s="123"/>
    </row>
    <row r="175" spans="9:11" s="3" customFormat="1" x14ac:dyDescent="0.3">
      <c r="I175" s="123"/>
      <c r="J175" s="123"/>
      <c r="K175" s="123"/>
    </row>
    <row r="176" spans="9:11" s="3" customFormat="1" x14ac:dyDescent="0.3">
      <c r="I176" s="123"/>
      <c r="J176" s="123"/>
      <c r="K176" s="123"/>
    </row>
    <row r="177" spans="9:11" s="3" customFormat="1" x14ac:dyDescent="0.3">
      <c r="I177" s="123"/>
      <c r="J177" s="123"/>
      <c r="K177" s="123"/>
    </row>
    <row r="178" spans="9:11" s="3" customFormat="1" x14ac:dyDescent="0.3">
      <c r="I178" s="123"/>
      <c r="J178" s="123"/>
      <c r="K178" s="123"/>
    </row>
    <row r="179" spans="9:11" s="3" customFormat="1" x14ac:dyDescent="0.3">
      <c r="I179" s="123"/>
      <c r="J179" s="123"/>
      <c r="K179" s="123"/>
    </row>
    <row r="180" spans="9:11" s="3" customFormat="1" x14ac:dyDescent="0.3">
      <c r="I180" s="123"/>
      <c r="J180" s="123"/>
      <c r="K180" s="123"/>
    </row>
    <row r="181" spans="9:11" s="3" customFormat="1" x14ac:dyDescent="0.3">
      <c r="I181" s="123"/>
      <c r="J181" s="123"/>
      <c r="K181" s="123"/>
    </row>
    <row r="182" spans="9:11" s="3" customFormat="1" x14ac:dyDescent="0.3">
      <c r="I182" s="123"/>
      <c r="J182" s="123"/>
      <c r="K182" s="123"/>
    </row>
    <row r="183" spans="9:11" s="3" customFormat="1" x14ac:dyDescent="0.3">
      <c r="I183" s="123"/>
      <c r="J183" s="123"/>
      <c r="K183" s="123"/>
    </row>
    <row r="184" spans="9:11" s="3" customFormat="1" x14ac:dyDescent="0.3">
      <c r="I184" s="123"/>
      <c r="J184" s="123"/>
      <c r="K184" s="123"/>
    </row>
    <row r="185" spans="9:11" s="3" customFormat="1" x14ac:dyDescent="0.3">
      <c r="I185" s="123"/>
      <c r="J185" s="123"/>
      <c r="K185" s="123"/>
    </row>
    <row r="186" spans="9:11" s="3" customFormat="1" x14ac:dyDescent="0.3">
      <c r="I186" s="123"/>
      <c r="J186" s="123"/>
      <c r="K186" s="123"/>
    </row>
    <row r="187" spans="9:11" s="3" customFormat="1" x14ac:dyDescent="0.3">
      <c r="I187" s="123"/>
      <c r="J187" s="123"/>
      <c r="K187" s="123"/>
    </row>
    <row r="188" spans="9:11" s="3" customFormat="1" x14ac:dyDescent="0.3">
      <c r="I188" s="123"/>
      <c r="J188" s="123"/>
      <c r="K188" s="123"/>
    </row>
    <row r="189" spans="9:11" s="3" customFormat="1" x14ac:dyDescent="0.3">
      <c r="I189" s="123"/>
      <c r="J189" s="123"/>
      <c r="K189" s="123"/>
    </row>
    <row r="190" spans="9:11" s="3" customFormat="1" x14ac:dyDescent="0.3">
      <c r="I190" s="123"/>
      <c r="J190" s="123"/>
      <c r="K190" s="123"/>
    </row>
    <row r="191" spans="9:11" s="3" customFormat="1" x14ac:dyDescent="0.3">
      <c r="I191" s="123"/>
      <c r="J191" s="123"/>
      <c r="K191" s="123"/>
    </row>
    <row r="192" spans="9:11" s="3" customFormat="1" x14ac:dyDescent="0.3">
      <c r="I192" s="123"/>
      <c r="J192" s="123"/>
      <c r="K192" s="123"/>
    </row>
    <row r="193" spans="9:11" s="3" customFormat="1" x14ac:dyDescent="0.3">
      <c r="I193" s="123"/>
      <c r="J193" s="123"/>
      <c r="K193" s="123"/>
    </row>
    <row r="194" spans="9:11" s="3" customFormat="1" x14ac:dyDescent="0.3">
      <c r="I194" s="123"/>
      <c r="J194" s="123"/>
      <c r="K194" s="123"/>
    </row>
    <row r="195" spans="9:11" s="3" customFormat="1" x14ac:dyDescent="0.3">
      <c r="I195" s="123"/>
      <c r="J195" s="123"/>
      <c r="K195" s="123"/>
    </row>
    <row r="196" spans="9:11" s="3" customFormat="1" x14ac:dyDescent="0.3">
      <c r="I196" s="123"/>
      <c r="J196" s="123"/>
      <c r="K196" s="123"/>
    </row>
    <row r="197" spans="9:11" s="3" customFormat="1" x14ac:dyDescent="0.3">
      <c r="I197" s="123"/>
      <c r="J197" s="123"/>
      <c r="K197" s="123"/>
    </row>
    <row r="198" spans="9:11" s="3" customFormat="1" x14ac:dyDescent="0.3">
      <c r="I198" s="123"/>
      <c r="J198" s="123"/>
      <c r="K198" s="123"/>
    </row>
    <row r="199" spans="9:11" s="3" customFormat="1" x14ac:dyDescent="0.3">
      <c r="I199" s="123"/>
      <c r="J199" s="123"/>
      <c r="K199" s="123"/>
    </row>
    <row r="200" spans="9:11" s="3" customFormat="1" x14ac:dyDescent="0.3">
      <c r="I200" s="123"/>
      <c r="J200" s="123"/>
      <c r="K200" s="123"/>
    </row>
    <row r="201" spans="9:11" s="3" customFormat="1" x14ac:dyDescent="0.3">
      <c r="I201" s="123"/>
      <c r="J201" s="123"/>
      <c r="K201" s="123"/>
    </row>
    <row r="202" spans="9:11" s="3" customFormat="1" x14ac:dyDescent="0.3">
      <c r="I202" s="123"/>
      <c r="J202" s="123"/>
      <c r="K202" s="123"/>
    </row>
    <row r="203" spans="9:11" s="3" customFormat="1" x14ac:dyDescent="0.3">
      <c r="I203" s="123"/>
      <c r="J203" s="123"/>
      <c r="K203" s="123"/>
    </row>
    <row r="204" spans="9:11" s="3" customFormat="1" x14ac:dyDescent="0.3">
      <c r="I204" s="123"/>
      <c r="J204" s="123"/>
      <c r="K204" s="123"/>
    </row>
    <row r="205" spans="9:11" s="3" customFormat="1" x14ac:dyDescent="0.3">
      <c r="I205" s="123"/>
      <c r="J205" s="123"/>
      <c r="K205" s="123"/>
    </row>
    <row r="206" spans="9:11" s="3" customFormat="1" x14ac:dyDescent="0.3">
      <c r="I206" s="123"/>
      <c r="J206" s="123"/>
      <c r="K206" s="123"/>
    </row>
    <row r="207" spans="9:11" s="3" customFormat="1" x14ac:dyDescent="0.3">
      <c r="I207" s="123"/>
      <c r="J207" s="123"/>
      <c r="K207" s="123"/>
    </row>
    <row r="208" spans="9:11" s="3" customFormat="1" x14ac:dyDescent="0.3">
      <c r="I208" s="123"/>
      <c r="J208" s="123"/>
      <c r="K208" s="123"/>
    </row>
    <row r="209" spans="9:11" s="3" customFormat="1" x14ac:dyDescent="0.3">
      <c r="I209" s="123"/>
      <c r="J209" s="123"/>
      <c r="K209" s="123"/>
    </row>
    <row r="210" spans="9:11" s="3" customFormat="1" x14ac:dyDescent="0.3">
      <c r="I210" s="123"/>
      <c r="J210" s="123"/>
      <c r="K210" s="123"/>
    </row>
    <row r="211" spans="9:11" s="3" customFormat="1" x14ac:dyDescent="0.3">
      <c r="I211" s="123"/>
      <c r="J211" s="123"/>
      <c r="K211" s="123"/>
    </row>
    <row r="212" spans="9:11" s="3" customFormat="1" x14ac:dyDescent="0.3">
      <c r="I212" s="123"/>
      <c r="J212" s="123"/>
      <c r="K212" s="123"/>
    </row>
    <row r="213" spans="9:11" s="3" customFormat="1" x14ac:dyDescent="0.3">
      <c r="I213" s="123"/>
      <c r="J213" s="123"/>
      <c r="K213" s="123"/>
    </row>
    <row r="214" spans="9:11" s="3" customFormat="1" x14ac:dyDescent="0.3">
      <c r="I214" s="123"/>
      <c r="J214" s="123"/>
      <c r="K214" s="123"/>
    </row>
    <row r="215" spans="9:11" s="3" customFormat="1" x14ac:dyDescent="0.3">
      <c r="I215" s="123"/>
      <c r="J215" s="123"/>
      <c r="K215" s="123"/>
    </row>
    <row r="216" spans="9:11" s="3" customFormat="1" x14ac:dyDescent="0.3">
      <c r="I216" s="123"/>
      <c r="J216" s="123"/>
      <c r="K216" s="123"/>
    </row>
    <row r="217" spans="9:11" s="3" customFormat="1" x14ac:dyDescent="0.3">
      <c r="I217" s="123"/>
      <c r="J217" s="123"/>
      <c r="K217" s="123"/>
    </row>
    <row r="218" spans="9:11" s="3" customFormat="1" x14ac:dyDescent="0.3">
      <c r="I218" s="123"/>
      <c r="J218" s="123"/>
      <c r="K218" s="123"/>
    </row>
    <row r="219" spans="9:11" s="3" customFormat="1" x14ac:dyDescent="0.3">
      <c r="I219" s="123"/>
      <c r="J219" s="123"/>
      <c r="K219" s="123"/>
    </row>
    <row r="220" spans="9:11" s="3" customFormat="1" x14ac:dyDescent="0.3">
      <c r="I220" s="123"/>
      <c r="J220" s="123"/>
      <c r="K220" s="123"/>
    </row>
    <row r="221" spans="9:11" s="3" customFormat="1" x14ac:dyDescent="0.3">
      <c r="I221" s="123"/>
      <c r="J221" s="123"/>
      <c r="K221" s="123"/>
    </row>
    <row r="222" spans="9:11" s="3" customFormat="1" x14ac:dyDescent="0.3">
      <c r="I222" s="123"/>
      <c r="J222" s="123"/>
      <c r="K222" s="123"/>
    </row>
    <row r="223" spans="9:11" s="3" customFormat="1" x14ac:dyDescent="0.3">
      <c r="I223" s="123"/>
      <c r="J223" s="123"/>
      <c r="K223" s="123"/>
    </row>
    <row r="224" spans="9:11" s="3" customFormat="1" x14ac:dyDescent="0.3">
      <c r="I224" s="123"/>
      <c r="J224" s="123"/>
      <c r="K224" s="123"/>
    </row>
    <row r="225" spans="9:11" s="3" customFormat="1" x14ac:dyDescent="0.3">
      <c r="I225" s="123"/>
      <c r="J225" s="123"/>
      <c r="K225" s="123"/>
    </row>
    <row r="226" spans="9:11" s="3" customFormat="1" x14ac:dyDescent="0.3">
      <c r="I226" s="123"/>
      <c r="J226" s="123"/>
      <c r="K226" s="123"/>
    </row>
    <row r="227" spans="9:11" s="3" customFormat="1" x14ac:dyDescent="0.3">
      <c r="I227" s="123"/>
      <c r="J227" s="123"/>
      <c r="K227" s="123"/>
    </row>
    <row r="228" spans="9:11" s="3" customFormat="1" x14ac:dyDescent="0.3">
      <c r="I228" s="123"/>
      <c r="J228" s="123"/>
      <c r="K228" s="123"/>
    </row>
    <row r="229" spans="9:11" s="3" customFormat="1" x14ac:dyDescent="0.3">
      <c r="I229" s="123"/>
      <c r="J229" s="123"/>
      <c r="K229" s="123"/>
    </row>
    <row r="230" spans="9:11" s="3" customFormat="1" x14ac:dyDescent="0.3">
      <c r="I230" s="123"/>
      <c r="J230" s="123"/>
      <c r="K230" s="123"/>
    </row>
    <row r="231" spans="9:11" s="3" customFormat="1" x14ac:dyDescent="0.3">
      <c r="I231" s="123"/>
      <c r="J231" s="123"/>
      <c r="K231" s="123"/>
    </row>
    <row r="232" spans="9:11" s="3" customFormat="1" x14ac:dyDescent="0.3">
      <c r="I232" s="123"/>
      <c r="J232" s="123"/>
      <c r="K232" s="123"/>
    </row>
    <row r="233" spans="9:11" s="3" customFormat="1" x14ac:dyDescent="0.3">
      <c r="I233" s="123"/>
      <c r="J233" s="123"/>
      <c r="K233" s="123"/>
    </row>
    <row r="234" spans="9:11" s="3" customFormat="1" x14ac:dyDescent="0.3">
      <c r="I234" s="123"/>
      <c r="J234" s="123"/>
      <c r="K234" s="123"/>
    </row>
    <row r="235" spans="9:11" s="3" customFormat="1" x14ac:dyDescent="0.3">
      <c r="I235" s="123"/>
      <c r="J235" s="123"/>
      <c r="K235" s="123"/>
    </row>
    <row r="236" spans="9:11" s="3" customFormat="1" x14ac:dyDescent="0.3">
      <c r="I236" s="123"/>
      <c r="J236" s="123"/>
      <c r="K236" s="123"/>
    </row>
    <row r="237" spans="9:11" s="3" customFormat="1" x14ac:dyDescent="0.3">
      <c r="I237" s="123"/>
      <c r="J237" s="123"/>
      <c r="K237" s="123"/>
    </row>
    <row r="238" spans="9:11" s="3" customFormat="1" x14ac:dyDescent="0.3">
      <c r="I238" s="123"/>
      <c r="J238" s="123"/>
      <c r="K238" s="123"/>
    </row>
    <row r="239" spans="9:11" s="3" customFormat="1" x14ac:dyDescent="0.3">
      <c r="I239" s="123"/>
      <c r="J239" s="123"/>
      <c r="K239" s="123"/>
    </row>
    <row r="240" spans="9:11" s="3" customFormat="1" x14ac:dyDescent="0.3">
      <c r="I240" s="123"/>
      <c r="J240" s="123"/>
      <c r="K240" s="123"/>
    </row>
    <row r="241" spans="9:11" s="3" customFormat="1" x14ac:dyDescent="0.3">
      <c r="I241" s="123"/>
      <c r="J241" s="123"/>
      <c r="K241" s="123"/>
    </row>
    <row r="242" spans="9:11" s="3" customFormat="1" x14ac:dyDescent="0.3">
      <c r="I242" s="123"/>
      <c r="J242" s="123"/>
      <c r="K242" s="123"/>
    </row>
    <row r="243" spans="9:11" s="3" customFormat="1" x14ac:dyDescent="0.3">
      <c r="I243" s="123"/>
      <c r="J243" s="123"/>
      <c r="K243" s="123"/>
    </row>
    <row r="244" spans="9:11" s="3" customFormat="1" x14ac:dyDescent="0.3">
      <c r="I244" s="123"/>
      <c r="J244" s="123"/>
      <c r="K244" s="123"/>
    </row>
    <row r="245" spans="9:11" s="3" customFormat="1" x14ac:dyDescent="0.3">
      <c r="I245" s="123"/>
      <c r="J245" s="123"/>
      <c r="K245" s="123"/>
    </row>
    <row r="246" spans="9:11" s="3" customFormat="1" x14ac:dyDescent="0.3">
      <c r="I246" s="123"/>
      <c r="J246" s="123"/>
      <c r="K246" s="123"/>
    </row>
    <row r="247" spans="9:11" s="3" customFormat="1" x14ac:dyDescent="0.3">
      <c r="I247" s="123"/>
      <c r="J247" s="123"/>
      <c r="K247" s="123"/>
    </row>
    <row r="248" spans="9:11" s="3" customFormat="1" x14ac:dyDescent="0.3">
      <c r="I248" s="123"/>
      <c r="J248" s="123"/>
      <c r="K248" s="123"/>
    </row>
    <row r="249" spans="9:11" s="3" customFormat="1" x14ac:dyDescent="0.3">
      <c r="I249" s="123"/>
      <c r="J249" s="123"/>
      <c r="K249" s="123"/>
    </row>
    <row r="250" spans="9:11" s="3" customFormat="1" x14ac:dyDescent="0.3">
      <c r="I250" s="123"/>
      <c r="J250" s="123"/>
      <c r="K250" s="123"/>
    </row>
    <row r="251" spans="9:11" s="3" customFormat="1" x14ac:dyDescent="0.3">
      <c r="I251" s="123"/>
      <c r="J251" s="123"/>
      <c r="K251" s="123"/>
    </row>
    <row r="252" spans="9:11" s="3" customFormat="1" x14ac:dyDescent="0.3">
      <c r="I252" s="123"/>
      <c r="J252" s="123"/>
      <c r="K252" s="123"/>
    </row>
    <row r="253" spans="9:11" s="3" customFormat="1" x14ac:dyDescent="0.3">
      <c r="I253" s="123"/>
      <c r="J253" s="123"/>
      <c r="K253" s="123"/>
    </row>
    <row r="254" spans="9:11" s="3" customFormat="1" x14ac:dyDescent="0.3">
      <c r="I254" s="123"/>
      <c r="J254" s="123"/>
      <c r="K254" s="123"/>
    </row>
    <row r="255" spans="9:11" s="3" customFormat="1" x14ac:dyDescent="0.3">
      <c r="I255" s="123"/>
      <c r="J255" s="123"/>
      <c r="K255" s="123"/>
    </row>
    <row r="256" spans="9:11" s="3" customFormat="1" x14ac:dyDescent="0.3">
      <c r="I256" s="123"/>
      <c r="J256" s="123"/>
      <c r="K256" s="123"/>
    </row>
    <row r="257" spans="9:11" s="3" customFormat="1" x14ac:dyDescent="0.3">
      <c r="I257" s="123"/>
      <c r="J257" s="123"/>
      <c r="K257" s="123"/>
    </row>
    <row r="258" spans="9:11" s="3" customFormat="1" x14ac:dyDescent="0.3">
      <c r="I258" s="123"/>
      <c r="J258" s="123"/>
      <c r="K258" s="123"/>
    </row>
    <row r="259" spans="9:11" s="3" customFormat="1" x14ac:dyDescent="0.3">
      <c r="I259" s="123"/>
      <c r="J259" s="123"/>
      <c r="K259" s="123"/>
    </row>
    <row r="260" spans="9:11" s="3" customFormat="1" x14ac:dyDescent="0.3">
      <c r="I260" s="123"/>
      <c r="J260" s="123"/>
      <c r="K260" s="123"/>
    </row>
    <row r="261" spans="9:11" s="3" customFormat="1" x14ac:dyDescent="0.3">
      <c r="I261" s="123"/>
      <c r="J261" s="123"/>
      <c r="K261" s="123"/>
    </row>
    <row r="262" spans="9:11" s="3" customFormat="1" x14ac:dyDescent="0.3">
      <c r="I262" s="123"/>
      <c r="J262" s="123"/>
      <c r="K262" s="123"/>
    </row>
    <row r="263" spans="9:11" s="3" customFormat="1" x14ac:dyDescent="0.3">
      <c r="I263" s="123"/>
      <c r="J263" s="123"/>
      <c r="K263" s="123"/>
    </row>
    <row r="264" spans="9:11" s="3" customFormat="1" x14ac:dyDescent="0.3">
      <c r="I264" s="123"/>
      <c r="J264" s="123"/>
      <c r="K264" s="123"/>
    </row>
    <row r="265" spans="9:11" s="3" customFormat="1" x14ac:dyDescent="0.3">
      <c r="I265" s="123"/>
      <c r="J265" s="123"/>
      <c r="K265" s="123"/>
    </row>
    <row r="266" spans="9:11" s="3" customFormat="1" x14ac:dyDescent="0.3">
      <c r="I266" s="123"/>
      <c r="J266" s="123"/>
      <c r="K266" s="123"/>
    </row>
    <row r="267" spans="9:11" s="3" customFormat="1" x14ac:dyDescent="0.3">
      <c r="I267" s="123"/>
      <c r="J267" s="123"/>
      <c r="K267" s="123"/>
    </row>
    <row r="268" spans="9:11" s="3" customFormat="1" x14ac:dyDescent="0.3">
      <c r="I268" s="123"/>
      <c r="J268" s="123"/>
      <c r="K268" s="123"/>
    </row>
    <row r="269" spans="9:11" s="3" customFormat="1" x14ac:dyDescent="0.3">
      <c r="I269" s="123"/>
      <c r="J269" s="123"/>
      <c r="K269" s="123"/>
    </row>
    <row r="270" spans="9:11" s="3" customFormat="1" x14ac:dyDescent="0.3">
      <c r="I270" s="123"/>
      <c r="J270" s="123"/>
      <c r="K270" s="123"/>
    </row>
    <row r="271" spans="9:11" s="3" customFormat="1" x14ac:dyDescent="0.3">
      <c r="I271" s="123"/>
      <c r="J271" s="123"/>
      <c r="K271" s="123"/>
    </row>
    <row r="272" spans="9:11" s="3" customFormat="1" x14ac:dyDescent="0.3">
      <c r="I272" s="123"/>
      <c r="J272" s="123"/>
      <c r="K272" s="123"/>
    </row>
    <row r="273" spans="9:11" s="3" customFormat="1" x14ac:dyDescent="0.3">
      <c r="I273" s="123"/>
      <c r="J273" s="123"/>
      <c r="K273" s="123"/>
    </row>
    <row r="274" spans="9:11" s="3" customFormat="1" x14ac:dyDescent="0.3">
      <c r="I274" s="123"/>
      <c r="J274" s="123"/>
      <c r="K274" s="123"/>
    </row>
    <row r="275" spans="9:11" s="3" customFormat="1" x14ac:dyDescent="0.3">
      <c r="I275" s="123"/>
      <c r="J275" s="123"/>
      <c r="K275" s="123"/>
    </row>
    <row r="276" spans="9:11" s="3" customFormat="1" x14ac:dyDescent="0.3">
      <c r="I276" s="123"/>
      <c r="J276" s="123"/>
      <c r="K276" s="123"/>
    </row>
    <row r="277" spans="9:11" s="3" customFormat="1" x14ac:dyDescent="0.3">
      <c r="I277" s="123"/>
      <c r="J277" s="123"/>
      <c r="K277" s="123"/>
    </row>
    <row r="278" spans="9:11" s="3" customFormat="1" x14ac:dyDescent="0.3">
      <c r="I278" s="123"/>
      <c r="J278" s="123"/>
      <c r="K278" s="123"/>
    </row>
    <row r="279" spans="9:11" s="3" customFormat="1" x14ac:dyDescent="0.3">
      <c r="I279" s="123"/>
      <c r="J279" s="123"/>
      <c r="K279" s="123"/>
    </row>
    <row r="280" spans="9:11" s="3" customFormat="1" x14ac:dyDescent="0.3">
      <c r="I280" s="123"/>
      <c r="J280" s="123"/>
      <c r="K280" s="123"/>
    </row>
    <row r="281" spans="9:11" s="3" customFormat="1" x14ac:dyDescent="0.3">
      <c r="I281" s="123"/>
      <c r="J281" s="123"/>
      <c r="K281" s="123"/>
    </row>
    <row r="282" spans="9:11" s="3" customFormat="1" x14ac:dyDescent="0.3">
      <c r="I282" s="123"/>
      <c r="J282" s="123"/>
      <c r="K282" s="123"/>
    </row>
    <row r="283" spans="9:11" s="3" customFormat="1" x14ac:dyDescent="0.3">
      <c r="I283" s="123"/>
      <c r="J283" s="123"/>
      <c r="K283" s="123"/>
    </row>
    <row r="284" spans="9:11" s="3" customFormat="1" x14ac:dyDescent="0.3">
      <c r="I284" s="123"/>
      <c r="J284" s="123"/>
      <c r="K284" s="123"/>
    </row>
    <row r="285" spans="9:11" s="3" customFormat="1" x14ac:dyDescent="0.3">
      <c r="I285" s="123"/>
      <c r="J285" s="123"/>
      <c r="K285" s="123"/>
    </row>
    <row r="286" spans="9:11" s="3" customFormat="1" x14ac:dyDescent="0.3">
      <c r="I286" s="123"/>
      <c r="J286" s="123"/>
      <c r="K286" s="123"/>
    </row>
    <row r="287" spans="9:11" s="3" customFormat="1" x14ac:dyDescent="0.3">
      <c r="I287" s="123"/>
      <c r="J287" s="123"/>
      <c r="K287" s="123"/>
    </row>
    <row r="288" spans="9:11" s="3" customFormat="1" x14ac:dyDescent="0.3">
      <c r="I288" s="123"/>
      <c r="J288" s="123"/>
      <c r="K288" s="123"/>
    </row>
    <row r="289" spans="9:11" s="3" customFormat="1" x14ac:dyDescent="0.3">
      <c r="I289" s="123"/>
      <c r="J289" s="123"/>
      <c r="K289" s="123"/>
    </row>
    <row r="290" spans="9:11" s="3" customFormat="1" x14ac:dyDescent="0.3">
      <c r="I290" s="123"/>
      <c r="J290" s="123"/>
      <c r="K290" s="123"/>
    </row>
    <row r="291" spans="9:11" s="3" customFormat="1" x14ac:dyDescent="0.3">
      <c r="I291" s="123"/>
      <c r="J291" s="123"/>
      <c r="K291" s="123"/>
    </row>
    <row r="292" spans="9:11" s="3" customFormat="1" x14ac:dyDescent="0.3">
      <c r="I292" s="123"/>
      <c r="J292" s="123"/>
      <c r="K292" s="123"/>
    </row>
    <row r="293" spans="9:11" s="3" customFormat="1" x14ac:dyDescent="0.3">
      <c r="I293" s="123"/>
      <c r="J293" s="123"/>
      <c r="K293" s="123"/>
    </row>
    <row r="294" spans="9:11" s="3" customFormat="1" x14ac:dyDescent="0.3">
      <c r="I294" s="123"/>
      <c r="J294" s="123"/>
      <c r="K294" s="123"/>
    </row>
    <row r="295" spans="9:11" s="3" customFormat="1" x14ac:dyDescent="0.3">
      <c r="I295" s="123"/>
      <c r="J295" s="123"/>
      <c r="K295" s="123"/>
    </row>
    <row r="296" spans="9:11" s="3" customFormat="1" x14ac:dyDescent="0.3">
      <c r="I296" s="123"/>
      <c r="J296" s="123"/>
      <c r="K296" s="123"/>
    </row>
    <row r="297" spans="9:11" s="3" customFormat="1" x14ac:dyDescent="0.3">
      <c r="I297" s="123"/>
      <c r="J297" s="123"/>
      <c r="K297" s="123"/>
    </row>
    <row r="298" spans="9:11" s="3" customFormat="1" x14ac:dyDescent="0.3">
      <c r="I298" s="123"/>
      <c r="J298" s="123"/>
      <c r="K298" s="123"/>
    </row>
    <row r="299" spans="9:11" s="3" customFormat="1" x14ac:dyDescent="0.3">
      <c r="I299" s="123"/>
      <c r="J299" s="123"/>
      <c r="K299" s="123"/>
    </row>
    <row r="300" spans="9:11" s="3" customFormat="1" x14ac:dyDescent="0.3">
      <c r="I300" s="123"/>
      <c r="J300" s="123"/>
      <c r="K300" s="123"/>
    </row>
    <row r="301" spans="9:11" s="3" customFormat="1" x14ac:dyDescent="0.3">
      <c r="I301" s="123"/>
      <c r="J301" s="123"/>
      <c r="K301" s="123"/>
    </row>
    <row r="302" spans="9:11" s="3" customFormat="1" x14ac:dyDescent="0.3">
      <c r="I302" s="123"/>
      <c r="J302" s="123"/>
      <c r="K302" s="123"/>
    </row>
    <row r="303" spans="9:11" s="3" customFormat="1" x14ac:dyDescent="0.3">
      <c r="I303" s="123"/>
      <c r="J303" s="123"/>
      <c r="K303" s="123"/>
    </row>
    <row r="304" spans="9:11" s="3" customFormat="1" x14ac:dyDescent="0.3">
      <c r="I304" s="123"/>
      <c r="J304" s="123"/>
      <c r="K304" s="123"/>
    </row>
    <row r="305" spans="9:11" s="3" customFormat="1" x14ac:dyDescent="0.3">
      <c r="I305" s="123"/>
      <c r="J305" s="123"/>
      <c r="K305" s="123"/>
    </row>
    <row r="306" spans="9:11" s="3" customFormat="1" x14ac:dyDescent="0.3">
      <c r="I306" s="123"/>
      <c r="J306" s="123"/>
      <c r="K306" s="123"/>
    </row>
    <row r="307" spans="9:11" s="3" customFormat="1" x14ac:dyDescent="0.3">
      <c r="I307" s="123"/>
      <c r="J307" s="123"/>
      <c r="K307" s="123"/>
    </row>
    <row r="308" spans="9:11" s="3" customFormat="1" x14ac:dyDescent="0.3">
      <c r="I308" s="123"/>
      <c r="J308" s="123"/>
      <c r="K308" s="123"/>
    </row>
    <row r="309" spans="9:11" s="3" customFormat="1" x14ac:dyDescent="0.3">
      <c r="I309" s="123"/>
      <c r="J309" s="123"/>
      <c r="K309" s="123"/>
    </row>
    <row r="310" spans="9:11" s="3" customFormat="1" x14ac:dyDescent="0.3">
      <c r="I310" s="123"/>
      <c r="J310" s="123"/>
      <c r="K310" s="123"/>
    </row>
    <row r="311" spans="9:11" s="3" customFormat="1" x14ac:dyDescent="0.3">
      <c r="I311" s="123"/>
      <c r="J311" s="123"/>
      <c r="K311" s="123"/>
    </row>
    <row r="312" spans="9:11" s="3" customFormat="1" x14ac:dyDescent="0.3">
      <c r="I312" s="123"/>
      <c r="J312" s="123"/>
      <c r="K312" s="123"/>
    </row>
    <row r="313" spans="9:11" s="3" customFormat="1" x14ac:dyDescent="0.3">
      <c r="I313" s="123"/>
      <c r="J313" s="123"/>
      <c r="K313" s="123"/>
    </row>
    <row r="314" spans="9:11" s="3" customFormat="1" x14ac:dyDescent="0.3">
      <c r="I314" s="123"/>
      <c r="J314" s="123"/>
      <c r="K314" s="123"/>
    </row>
    <row r="315" spans="9:11" s="3" customFormat="1" x14ac:dyDescent="0.3">
      <c r="I315" s="123"/>
      <c r="J315" s="123"/>
      <c r="K315" s="123"/>
    </row>
    <row r="316" spans="9:11" s="3" customFormat="1" x14ac:dyDescent="0.3">
      <c r="I316" s="123"/>
      <c r="J316" s="123"/>
      <c r="K316" s="123"/>
    </row>
    <row r="317" spans="9:11" s="3" customFormat="1" x14ac:dyDescent="0.3">
      <c r="I317" s="123"/>
      <c r="J317" s="123"/>
      <c r="K317" s="123"/>
    </row>
    <row r="318" spans="9:11" s="3" customFormat="1" x14ac:dyDescent="0.3">
      <c r="I318" s="123"/>
      <c r="J318" s="123"/>
      <c r="K318" s="123"/>
    </row>
    <row r="319" spans="9:11" s="3" customFormat="1" x14ac:dyDescent="0.3">
      <c r="I319" s="123"/>
      <c r="J319" s="123"/>
      <c r="K319" s="123"/>
    </row>
    <row r="320" spans="9:11" s="3" customFormat="1" x14ac:dyDescent="0.3">
      <c r="I320" s="123"/>
      <c r="J320" s="123"/>
      <c r="K320" s="123"/>
    </row>
    <row r="321" spans="9:11" s="3" customFormat="1" x14ac:dyDescent="0.3">
      <c r="I321" s="123"/>
      <c r="J321" s="123"/>
      <c r="K321" s="123"/>
    </row>
    <row r="322" spans="9:11" s="3" customFormat="1" x14ac:dyDescent="0.3">
      <c r="I322" s="123"/>
      <c r="J322" s="123"/>
      <c r="K322" s="123"/>
    </row>
    <row r="323" spans="9:11" s="3" customFormat="1" x14ac:dyDescent="0.3">
      <c r="I323" s="123"/>
      <c r="J323" s="123"/>
      <c r="K323" s="123"/>
    </row>
    <row r="324" spans="9:11" s="3" customFormat="1" x14ac:dyDescent="0.3">
      <c r="I324" s="123"/>
      <c r="J324" s="123"/>
      <c r="K324" s="123"/>
    </row>
    <row r="325" spans="9:11" s="3" customFormat="1" x14ac:dyDescent="0.3">
      <c r="I325" s="123"/>
      <c r="J325" s="123"/>
      <c r="K325" s="123"/>
    </row>
    <row r="326" spans="9:11" s="3" customFormat="1" x14ac:dyDescent="0.3">
      <c r="I326" s="123"/>
      <c r="J326" s="123"/>
      <c r="K326" s="123"/>
    </row>
    <row r="327" spans="9:11" s="3" customFormat="1" x14ac:dyDescent="0.3">
      <c r="I327" s="123"/>
      <c r="J327" s="123"/>
      <c r="K327" s="123"/>
    </row>
    <row r="328" spans="9:11" s="3" customFormat="1" x14ac:dyDescent="0.3">
      <c r="I328" s="123"/>
      <c r="J328" s="123"/>
      <c r="K328" s="123"/>
    </row>
    <row r="329" spans="9:11" s="3" customFormat="1" x14ac:dyDescent="0.3">
      <c r="I329" s="123"/>
      <c r="J329" s="123"/>
      <c r="K329" s="123"/>
    </row>
    <row r="330" spans="9:11" s="3" customFormat="1" x14ac:dyDescent="0.3">
      <c r="I330" s="123"/>
      <c r="J330" s="123"/>
      <c r="K330" s="123"/>
    </row>
    <row r="331" spans="9:11" s="3" customFormat="1" x14ac:dyDescent="0.3">
      <c r="I331" s="123"/>
      <c r="J331" s="123"/>
      <c r="K331" s="123"/>
    </row>
    <row r="332" spans="9:11" s="3" customFormat="1" x14ac:dyDescent="0.3">
      <c r="I332" s="123"/>
      <c r="J332" s="123"/>
      <c r="K332" s="123"/>
    </row>
    <row r="333" spans="9:11" s="3" customFormat="1" x14ac:dyDescent="0.3">
      <c r="I333" s="123"/>
      <c r="J333" s="123"/>
      <c r="K333" s="123"/>
    </row>
    <row r="334" spans="9:11" s="3" customFormat="1" x14ac:dyDescent="0.3">
      <c r="I334" s="123"/>
      <c r="J334" s="123"/>
      <c r="K334" s="123"/>
    </row>
    <row r="335" spans="9:11" s="3" customFormat="1" x14ac:dyDescent="0.3">
      <c r="I335" s="123"/>
      <c r="J335" s="123"/>
      <c r="K335" s="123"/>
    </row>
    <row r="336" spans="9:11" s="3" customFormat="1" x14ac:dyDescent="0.3">
      <c r="I336" s="123"/>
      <c r="J336" s="123"/>
      <c r="K336" s="123"/>
    </row>
    <row r="337" spans="9:11" s="3" customFormat="1" x14ac:dyDescent="0.3">
      <c r="I337" s="123"/>
      <c r="J337" s="123"/>
      <c r="K337" s="123"/>
    </row>
    <row r="338" spans="9:11" s="3" customFormat="1" x14ac:dyDescent="0.3">
      <c r="I338" s="123"/>
      <c r="J338" s="123"/>
      <c r="K338" s="123"/>
    </row>
    <row r="339" spans="9:11" s="3" customFormat="1" x14ac:dyDescent="0.3">
      <c r="I339" s="123"/>
      <c r="J339" s="123"/>
      <c r="K339" s="123"/>
    </row>
    <row r="340" spans="9:11" s="3" customFormat="1" x14ac:dyDescent="0.3">
      <c r="I340" s="123"/>
      <c r="J340" s="123"/>
      <c r="K340" s="123"/>
    </row>
    <row r="341" spans="9:11" s="3" customFormat="1" x14ac:dyDescent="0.3">
      <c r="I341" s="123"/>
      <c r="J341" s="123"/>
      <c r="K341" s="123"/>
    </row>
    <row r="342" spans="9:11" s="3" customFormat="1" x14ac:dyDescent="0.3">
      <c r="I342" s="123"/>
      <c r="J342" s="123"/>
      <c r="K342" s="123"/>
    </row>
    <row r="343" spans="9:11" s="3" customFormat="1" x14ac:dyDescent="0.3">
      <c r="I343" s="123"/>
      <c r="J343" s="123"/>
      <c r="K343" s="123"/>
    </row>
    <row r="344" spans="9:11" s="3" customFormat="1" x14ac:dyDescent="0.3">
      <c r="I344" s="123"/>
      <c r="J344" s="123"/>
      <c r="K344" s="123"/>
    </row>
    <row r="345" spans="9:11" s="3" customFormat="1" x14ac:dyDescent="0.3">
      <c r="I345" s="123"/>
      <c r="J345" s="123"/>
      <c r="K345" s="123"/>
    </row>
    <row r="346" spans="9:11" s="3" customFormat="1" x14ac:dyDescent="0.3">
      <c r="I346" s="123"/>
      <c r="J346" s="123"/>
      <c r="K346" s="123"/>
    </row>
    <row r="347" spans="9:11" s="3" customFormat="1" x14ac:dyDescent="0.3">
      <c r="I347" s="123"/>
      <c r="J347" s="123"/>
      <c r="K347" s="123"/>
    </row>
    <row r="348" spans="9:11" s="3" customFormat="1" x14ac:dyDescent="0.3">
      <c r="I348" s="123"/>
      <c r="J348" s="123"/>
      <c r="K348" s="123"/>
    </row>
    <row r="349" spans="9:11" s="3" customFormat="1" x14ac:dyDescent="0.3">
      <c r="I349" s="123"/>
      <c r="J349" s="123"/>
      <c r="K349" s="123"/>
    </row>
    <row r="350" spans="9:11" s="3" customFormat="1" x14ac:dyDescent="0.3">
      <c r="I350" s="123"/>
      <c r="J350" s="123"/>
      <c r="K350" s="123"/>
    </row>
    <row r="351" spans="9:11" s="3" customFormat="1" x14ac:dyDescent="0.3">
      <c r="I351" s="123"/>
      <c r="J351" s="123"/>
      <c r="K351" s="123"/>
    </row>
    <row r="352" spans="9:11" s="3" customFormat="1" x14ac:dyDescent="0.3">
      <c r="I352" s="123"/>
      <c r="J352" s="123"/>
      <c r="K352" s="123"/>
    </row>
    <row r="353" spans="9:11" s="3" customFormat="1" x14ac:dyDescent="0.3">
      <c r="I353" s="123"/>
      <c r="J353" s="123"/>
      <c r="K353" s="123"/>
    </row>
    <row r="354" spans="9:11" s="3" customFormat="1" x14ac:dyDescent="0.3">
      <c r="I354" s="123"/>
      <c r="J354" s="123"/>
      <c r="K354" s="123"/>
    </row>
    <row r="355" spans="9:11" s="3" customFormat="1" x14ac:dyDescent="0.3">
      <c r="I355" s="123"/>
      <c r="J355" s="123"/>
      <c r="K355" s="123"/>
    </row>
    <row r="356" spans="9:11" s="3" customFormat="1" x14ac:dyDescent="0.3">
      <c r="I356" s="123"/>
      <c r="J356" s="123"/>
      <c r="K356" s="123"/>
    </row>
    <row r="357" spans="9:11" s="3" customFormat="1" x14ac:dyDescent="0.3">
      <c r="I357" s="123"/>
      <c r="J357" s="123"/>
      <c r="K357" s="123"/>
    </row>
    <row r="358" spans="9:11" s="3" customFormat="1" x14ac:dyDescent="0.3">
      <c r="I358" s="123"/>
      <c r="J358" s="123"/>
      <c r="K358" s="123"/>
    </row>
    <row r="359" spans="9:11" s="3" customFormat="1" x14ac:dyDescent="0.3">
      <c r="I359" s="123"/>
      <c r="J359" s="123"/>
      <c r="K359" s="123"/>
    </row>
    <row r="360" spans="9:11" s="3" customFormat="1" x14ac:dyDescent="0.3">
      <c r="I360" s="123"/>
      <c r="J360" s="123"/>
      <c r="K360" s="123"/>
    </row>
    <row r="361" spans="9:11" s="3" customFormat="1" x14ac:dyDescent="0.3">
      <c r="I361" s="123"/>
      <c r="J361" s="123"/>
      <c r="K361" s="123"/>
    </row>
    <row r="362" spans="9:11" s="3" customFormat="1" x14ac:dyDescent="0.3">
      <c r="I362" s="123"/>
      <c r="J362" s="123"/>
      <c r="K362" s="123"/>
    </row>
    <row r="363" spans="9:11" s="3" customFormat="1" x14ac:dyDescent="0.3">
      <c r="I363" s="123"/>
      <c r="J363" s="123"/>
      <c r="K363" s="123"/>
    </row>
    <row r="364" spans="9:11" s="3" customFormat="1" x14ac:dyDescent="0.3">
      <c r="I364" s="123"/>
      <c r="J364" s="123"/>
      <c r="K364" s="123"/>
    </row>
    <row r="365" spans="9:11" s="3" customFormat="1" x14ac:dyDescent="0.3">
      <c r="I365" s="123"/>
      <c r="J365" s="123"/>
      <c r="K365" s="123"/>
    </row>
    <row r="366" spans="9:11" s="3" customFormat="1" x14ac:dyDescent="0.3">
      <c r="I366" s="123"/>
      <c r="J366" s="123"/>
      <c r="K366" s="123"/>
    </row>
    <row r="367" spans="9:11" s="3" customFormat="1" x14ac:dyDescent="0.3">
      <c r="I367" s="123"/>
      <c r="J367" s="123"/>
      <c r="K367" s="123"/>
    </row>
    <row r="368" spans="9:11" s="3" customFormat="1" x14ac:dyDescent="0.3">
      <c r="I368" s="123"/>
      <c r="J368" s="123"/>
      <c r="K368" s="123"/>
    </row>
    <row r="369" spans="9:11" s="3" customFormat="1" x14ac:dyDescent="0.3">
      <c r="I369" s="123"/>
      <c r="J369" s="123"/>
      <c r="K369" s="123"/>
    </row>
    <row r="370" spans="9:11" s="3" customFormat="1" x14ac:dyDescent="0.3">
      <c r="I370" s="123"/>
      <c r="J370" s="123"/>
      <c r="K370" s="123"/>
    </row>
    <row r="371" spans="9:11" s="3" customFormat="1" x14ac:dyDescent="0.3">
      <c r="I371" s="123"/>
      <c r="J371" s="123"/>
      <c r="K371" s="123"/>
    </row>
    <row r="372" spans="9:11" s="3" customFormat="1" x14ac:dyDescent="0.3">
      <c r="I372" s="123"/>
      <c r="J372" s="123"/>
      <c r="K372" s="123"/>
    </row>
    <row r="373" spans="9:11" s="3" customFormat="1" x14ac:dyDescent="0.3">
      <c r="I373" s="123"/>
      <c r="J373" s="123"/>
      <c r="K373" s="123"/>
    </row>
    <row r="374" spans="9:11" s="3" customFormat="1" x14ac:dyDescent="0.3">
      <c r="I374" s="123"/>
      <c r="J374" s="123"/>
      <c r="K374" s="123"/>
    </row>
    <row r="375" spans="9:11" s="3" customFormat="1" x14ac:dyDescent="0.3">
      <c r="I375" s="123"/>
      <c r="J375" s="123"/>
      <c r="K375" s="123"/>
    </row>
    <row r="376" spans="9:11" s="3" customFormat="1" x14ac:dyDescent="0.3">
      <c r="I376" s="123"/>
      <c r="J376" s="123"/>
      <c r="K376" s="123"/>
    </row>
    <row r="377" spans="9:11" s="3" customFormat="1" x14ac:dyDescent="0.3">
      <c r="I377" s="123"/>
      <c r="J377" s="123"/>
      <c r="K377" s="123"/>
    </row>
    <row r="378" spans="9:11" s="3" customFormat="1" x14ac:dyDescent="0.3">
      <c r="I378" s="123"/>
      <c r="J378" s="123"/>
      <c r="K378" s="123"/>
    </row>
    <row r="379" spans="9:11" s="3" customFormat="1" x14ac:dyDescent="0.3">
      <c r="I379" s="123"/>
      <c r="J379" s="123"/>
      <c r="K379" s="123"/>
    </row>
    <row r="380" spans="9:11" s="3" customFormat="1" x14ac:dyDescent="0.3">
      <c r="I380" s="123"/>
      <c r="J380" s="123"/>
      <c r="K380" s="123"/>
    </row>
    <row r="381" spans="9:11" s="3" customFormat="1" x14ac:dyDescent="0.3">
      <c r="I381" s="123"/>
      <c r="J381" s="123"/>
      <c r="K381" s="123"/>
    </row>
    <row r="382" spans="9:11" s="3" customFormat="1" x14ac:dyDescent="0.3">
      <c r="I382" s="123"/>
      <c r="J382" s="123"/>
      <c r="K382" s="123"/>
    </row>
    <row r="383" spans="9:11" s="3" customFormat="1" x14ac:dyDescent="0.3">
      <c r="I383" s="123"/>
      <c r="J383" s="123"/>
      <c r="K383" s="123"/>
    </row>
    <row r="384" spans="9:11" s="3" customFormat="1" x14ac:dyDescent="0.3">
      <c r="I384" s="123"/>
      <c r="J384" s="123"/>
      <c r="K384" s="123"/>
    </row>
    <row r="385" spans="9:11" s="3" customFormat="1" x14ac:dyDescent="0.3">
      <c r="I385" s="123"/>
      <c r="J385" s="123"/>
      <c r="K385" s="123"/>
    </row>
    <row r="386" spans="9:11" s="3" customFormat="1" x14ac:dyDescent="0.3">
      <c r="I386" s="123"/>
      <c r="J386" s="123"/>
      <c r="K386" s="123"/>
    </row>
    <row r="387" spans="9:11" s="3" customFormat="1" x14ac:dyDescent="0.3">
      <c r="I387" s="123"/>
      <c r="J387" s="123"/>
      <c r="K387" s="123"/>
    </row>
    <row r="388" spans="9:11" s="3" customFormat="1" x14ac:dyDescent="0.3">
      <c r="I388" s="123"/>
      <c r="J388" s="123"/>
      <c r="K388" s="123"/>
    </row>
    <row r="389" spans="9:11" s="3" customFormat="1" x14ac:dyDescent="0.3">
      <c r="I389" s="123"/>
      <c r="J389" s="123"/>
      <c r="K389" s="123"/>
    </row>
    <row r="390" spans="9:11" s="3" customFormat="1" x14ac:dyDescent="0.3">
      <c r="I390" s="123"/>
      <c r="J390" s="123"/>
      <c r="K390" s="123"/>
    </row>
    <row r="391" spans="9:11" s="3" customFormat="1" x14ac:dyDescent="0.3">
      <c r="I391" s="123"/>
      <c r="J391" s="123"/>
      <c r="K391" s="123"/>
    </row>
    <row r="392" spans="9:11" s="3" customFormat="1" x14ac:dyDescent="0.3">
      <c r="I392" s="123"/>
      <c r="J392" s="123"/>
      <c r="K392" s="123"/>
    </row>
    <row r="393" spans="9:11" s="3" customFormat="1" x14ac:dyDescent="0.3">
      <c r="I393" s="123"/>
      <c r="J393" s="123"/>
      <c r="K393" s="123"/>
    </row>
    <row r="394" spans="9:11" s="3" customFormat="1" x14ac:dyDescent="0.3">
      <c r="I394" s="123"/>
      <c r="J394" s="123"/>
      <c r="K394" s="123"/>
    </row>
    <row r="395" spans="9:11" s="3" customFormat="1" x14ac:dyDescent="0.3">
      <c r="I395" s="123"/>
      <c r="J395" s="123"/>
      <c r="K395" s="123"/>
    </row>
    <row r="396" spans="9:11" s="3" customFormat="1" x14ac:dyDescent="0.3">
      <c r="I396" s="123"/>
      <c r="J396" s="123"/>
      <c r="K396" s="123"/>
    </row>
    <row r="397" spans="9:11" s="3" customFormat="1" x14ac:dyDescent="0.3">
      <c r="I397" s="123"/>
      <c r="J397" s="123"/>
      <c r="K397" s="123"/>
    </row>
    <row r="398" spans="9:11" s="3" customFormat="1" x14ac:dyDescent="0.3">
      <c r="I398" s="123"/>
      <c r="J398" s="123"/>
      <c r="K398" s="123"/>
    </row>
    <row r="399" spans="9:11" s="3" customFormat="1" x14ac:dyDescent="0.3">
      <c r="I399" s="123"/>
      <c r="J399" s="123"/>
      <c r="K399" s="123"/>
    </row>
    <row r="400" spans="9:11" s="3" customFormat="1" x14ac:dyDescent="0.3">
      <c r="I400" s="123"/>
      <c r="J400" s="123"/>
      <c r="K400" s="123"/>
    </row>
    <row r="401" spans="9:11" s="3" customFormat="1" x14ac:dyDescent="0.3">
      <c r="I401" s="123"/>
      <c r="J401" s="123"/>
      <c r="K401" s="123"/>
    </row>
    <row r="402" spans="9:11" s="3" customFormat="1" x14ac:dyDescent="0.3">
      <c r="I402" s="123"/>
      <c r="J402" s="123"/>
      <c r="K402" s="123"/>
    </row>
    <row r="403" spans="9:11" s="3" customFormat="1" x14ac:dyDescent="0.3">
      <c r="I403" s="123"/>
      <c r="J403" s="123"/>
      <c r="K403" s="123"/>
    </row>
    <row r="404" spans="9:11" s="3" customFormat="1" x14ac:dyDescent="0.3">
      <c r="I404" s="123"/>
      <c r="J404" s="123"/>
      <c r="K404" s="123"/>
    </row>
    <row r="405" spans="9:11" s="3" customFormat="1" x14ac:dyDescent="0.3">
      <c r="I405" s="123"/>
      <c r="J405" s="123"/>
      <c r="K405" s="123"/>
    </row>
    <row r="406" spans="9:11" s="3" customFormat="1" x14ac:dyDescent="0.3">
      <c r="I406" s="123"/>
      <c r="J406" s="123"/>
      <c r="K406" s="123"/>
    </row>
    <row r="407" spans="9:11" s="3" customFormat="1" x14ac:dyDescent="0.3">
      <c r="I407" s="123"/>
      <c r="J407" s="123"/>
      <c r="K407" s="123"/>
    </row>
    <row r="408" spans="9:11" s="3" customFormat="1" x14ac:dyDescent="0.3">
      <c r="I408" s="123"/>
      <c r="J408" s="123"/>
      <c r="K408" s="123"/>
    </row>
    <row r="409" spans="9:11" s="3" customFormat="1" x14ac:dyDescent="0.3">
      <c r="I409" s="123"/>
      <c r="J409" s="123"/>
      <c r="K409" s="123"/>
    </row>
    <row r="410" spans="9:11" s="3" customFormat="1" x14ac:dyDescent="0.3">
      <c r="I410" s="123"/>
      <c r="J410" s="123"/>
      <c r="K410" s="123"/>
    </row>
    <row r="411" spans="9:11" s="3" customFormat="1" x14ac:dyDescent="0.3">
      <c r="I411" s="123"/>
      <c r="J411" s="123"/>
      <c r="K411" s="123"/>
    </row>
    <row r="412" spans="9:11" s="3" customFormat="1" x14ac:dyDescent="0.3">
      <c r="I412" s="123"/>
      <c r="J412" s="123"/>
      <c r="K412" s="123"/>
    </row>
    <row r="413" spans="9:11" s="3" customFormat="1" x14ac:dyDescent="0.3">
      <c r="I413" s="123"/>
      <c r="J413" s="123"/>
      <c r="K413" s="123"/>
    </row>
    <row r="414" spans="9:11" s="3" customFormat="1" x14ac:dyDescent="0.3">
      <c r="I414" s="123"/>
      <c r="J414" s="123"/>
      <c r="K414" s="123"/>
    </row>
    <row r="415" spans="9:11" s="3" customFormat="1" x14ac:dyDescent="0.3">
      <c r="I415" s="123"/>
      <c r="J415" s="123"/>
      <c r="K415" s="123"/>
    </row>
    <row r="416" spans="9:11" s="3" customFormat="1" x14ac:dyDescent="0.3">
      <c r="I416" s="123"/>
      <c r="J416" s="123"/>
      <c r="K416" s="123"/>
    </row>
    <row r="417" spans="9:11" s="3" customFormat="1" x14ac:dyDescent="0.3">
      <c r="I417" s="123"/>
      <c r="J417" s="123"/>
      <c r="K417" s="123"/>
    </row>
    <row r="418" spans="9:11" s="3" customFormat="1" x14ac:dyDescent="0.3">
      <c r="I418" s="123"/>
      <c r="J418" s="123"/>
      <c r="K418" s="123"/>
    </row>
    <row r="419" spans="9:11" s="3" customFormat="1" x14ac:dyDescent="0.3">
      <c r="I419" s="123"/>
      <c r="J419" s="123"/>
      <c r="K419" s="123"/>
    </row>
    <row r="420" spans="9:11" s="3" customFormat="1" x14ac:dyDescent="0.3">
      <c r="I420" s="123"/>
      <c r="J420" s="123"/>
      <c r="K420" s="123"/>
    </row>
    <row r="421" spans="9:11" s="3" customFormat="1" x14ac:dyDescent="0.3">
      <c r="I421" s="123"/>
      <c r="J421" s="123"/>
      <c r="K421" s="123"/>
    </row>
    <row r="422" spans="9:11" s="3" customFormat="1" x14ac:dyDescent="0.3">
      <c r="I422" s="123"/>
      <c r="J422" s="123"/>
      <c r="K422" s="123"/>
    </row>
    <row r="423" spans="9:11" s="3" customFormat="1" x14ac:dyDescent="0.3">
      <c r="I423" s="123"/>
      <c r="J423" s="123"/>
      <c r="K423" s="123"/>
    </row>
    <row r="424" spans="9:11" s="3" customFormat="1" x14ac:dyDescent="0.3">
      <c r="I424" s="123"/>
      <c r="J424" s="123"/>
      <c r="K424" s="123"/>
    </row>
    <row r="425" spans="9:11" s="3" customFormat="1" x14ac:dyDescent="0.3">
      <c r="I425" s="123"/>
      <c r="J425" s="123"/>
      <c r="K425" s="123"/>
    </row>
    <row r="426" spans="9:11" s="3" customFormat="1" x14ac:dyDescent="0.3">
      <c r="I426" s="123"/>
      <c r="J426" s="123"/>
      <c r="K426" s="123"/>
    </row>
    <row r="427" spans="9:11" s="3" customFormat="1" x14ac:dyDescent="0.3">
      <c r="I427" s="123"/>
      <c r="J427" s="123"/>
      <c r="K427" s="123"/>
    </row>
    <row r="428" spans="9:11" s="3" customFormat="1" x14ac:dyDescent="0.3">
      <c r="I428" s="123"/>
      <c r="J428" s="123"/>
      <c r="K428" s="123"/>
    </row>
    <row r="429" spans="9:11" s="3" customFormat="1" x14ac:dyDescent="0.3">
      <c r="I429" s="123"/>
      <c r="J429" s="123"/>
      <c r="K429" s="123"/>
    </row>
    <row r="430" spans="9:11" s="3" customFormat="1" x14ac:dyDescent="0.3">
      <c r="I430" s="123"/>
      <c r="J430" s="123"/>
      <c r="K430" s="123"/>
    </row>
    <row r="431" spans="9:11" s="3" customFormat="1" x14ac:dyDescent="0.3">
      <c r="I431" s="123"/>
      <c r="J431" s="123"/>
      <c r="K431" s="123"/>
    </row>
    <row r="432" spans="9:11" s="3" customFormat="1" x14ac:dyDescent="0.3">
      <c r="I432" s="123"/>
      <c r="J432" s="123"/>
      <c r="K432" s="123"/>
    </row>
    <row r="433" spans="9:11" s="3" customFormat="1" x14ac:dyDescent="0.3">
      <c r="I433" s="123"/>
      <c r="J433" s="123"/>
      <c r="K433" s="123"/>
    </row>
    <row r="434" spans="9:11" s="3" customFormat="1" x14ac:dyDescent="0.3">
      <c r="I434" s="123"/>
      <c r="J434" s="123"/>
      <c r="K434" s="123"/>
    </row>
    <row r="435" spans="9:11" s="3" customFormat="1" x14ac:dyDescent="0.3">
      <c r="I435" s="123"/>
      <c r="J435" s="123"/>
      <c r="K435" s="123"/>
    </row>
    <row r="436" spans="9:11" s="3" customFormat="1" x14ac:dyDescent="0.3">
      <c r="I436" s="123"/>
      <c r="J436" s="123"/>
      <c r="K436" s="123"/>
    </row>
    <row r="437" spans="9:11" s="3" customFormat="1" x14ac:dyDescent="0.3">
      <c r="I437" s="123"/>
      <c r="J437" s="123"/>
      <c r="K437" s="123"/>
    </row>
    <row r="438" spans="9:11" s="3" customFormat="1" x14ac:dyDescent="0.3">
      <c r="I438" s="123"/>
      <c r="J438" s="123"/>
      <c r="K438" s="123"/>
    </row>
    <row r="439" spans="9:11" s="3" customFormat="1" x14ac:dyDescent="0.3">
      <c r="I439" s="123"/>
      <c r="J439" s="123"/>
      <c r="K439" s="123"/>
    </row>
    <row r="440" spans="9:11" s="3" customFormat="1" x14ac:dyDescent="0.3">
      <c r="I440" s="123"/>
      <c r="J440" s="123"/>
      <c r="K440" s="123"/>
    </row>
    <row r="441" spans="9:11" s="3" customFormat="1" x14ac:dyDescent="0.3">
      <c r="I441" s="123"/>
      <c r="J441" s="123"/>
      <c r="K441" s="123"/>
    </row>
    <row r="442" spans="9:11" s="3" customFormat="1" x14ac:dyDescent="0.3">
      <c r="I442" s="123"/>
      <c r="J442" s="123"/>
      <c r="K442" s="123"/>
    </row>
    <row r="443" spans="9:11" s="3" customFormat="1" x14ac:dyDescent="0.3">
      <c r="I443" s="123"/>
      <c r="J443" s="123"/>
      <c r="K443" s="123"/>
    </row>
    <row r="444" spans="9:11" s="3" customFormat="1" x14ac:dyDescent="0.3">
      <c r="I444" s="123"/>
      <c r="J444" s="123"/>
      <c r="K444" s="123"/>
    </row>
    <row r="445" spans="9:11" s="3" customFormat="1" x14ac:dyDescent="0.3">
      <c r="I445" s="123"/>
      <c r="J445" s="123"/>
      <c r="K445" s="123"/>
    </row>
    <row r="446" spans="9:11" s="3" customFormat="1" x14ac:dyDescent="0.3">
      <c r="I446" s="123"/>
      <c r="J446" s="123"/>
      <c r="K446" s="123"/>
    </row>
    <row r="447" spans="9:11" s="3" customFormat="1" x14ac:dyDescent="0.3">
      <c r="I447" s="123"/>
      <c r="J447" s="123"/>
      <c r="K447" s="123"/>
    </row>
    <row r="448" spans="9:11" s="3" customFormat="1" x14ac:dyDescent="0.3">
      <c r="I448" s="123"/>
      <c r="J448" s="123"/>
      <c r="K448" s="123"/>
    </row>
    <row r="449" spans="9:11" s="3" customFormat="1" x14ac:dyDescent="0.3">
      <c r="I449" s="123"/>
      <c r="J449" s="123"/>
      <c r="K449" s="123"/>
    </row>
    <row r="450" spans="9:11" s="3" customFormat="1" x14ac:dyDescent="0.3">
      <c r="I450" s="123"/>
      <c r="J450" s="123"/>
      <c r="K450" s="123"/>
    </row>
    <row r="451" spans="9:11" s="3" customFormat="1" x14ac:dyDescent="0.3">
      <c r="I451" s="123"/>
      <c r="J451" s="123"/>
      <c r="K451" s="123"/>
    </row>
    <row r="452" spans="9:11" s="3" customFormat="1" x14ac:dyDescent="0.3">
      <c r="I452" s="123"/>
      <c r="J452" s="123"/>
      <c r="K452" s="123"/>
    </row>
    <row r="453" spans="9:11" s="3" customFormat="1" x14ac:dyDescent="0.3">
      <c r="I453" s="123"/>
      <c r="J453" s="123"/>
      <c r="K453" s="123"/>
    </row>
    <row r="454" spans="9:11" s="3" customFormat="1" x14ac:dyDescent="0.3">
      <c r="I454" s="123"/>
      <c r="J454" s="123"/>
      <c r="K454" s="123"/>
    </row>
    <row r="455" spans="9:11" s="3" customFormat="1" x14ac:dyDescent="0.3">
      <c r="I455" s="123"/>
      <c r="J455" s="123"/>
      <c r="K455" s="123"/>
    </row>
    <row r="456" spans="9:11" s="3" customFormat="1" x14ac:dyDescent="0.3">
      <c r="I456" s="123"/>
      <c r="J456" s="123"/>
      <c r="K456" s="123"/>
    </row>
    <row r="457" spans="9:11" s="3" customFormat="1" x14ac:dyDescent="0.3">
      <c r="I457" s="123"/>
      <c r="J457" s="123"/>
      <c r="K457" s="123"/>
    </row>
    <row r="458" spans="9:11" s="3" customFormat="1" x14ac:dyDescent="0.3">
      <c r="I458" s="123"/>
      <c r="J458" s="123"/>
      <c r="K458" s="123"/>
    </row>
    <row r="459" spans="9:11" s="3" customFormat="1" x14ac:dyDescent="0.3">
      <c r="I459" s="123"/>
      <c r="J459" s="123"/>
      <c r="K459" s="123"/>
    </row>
    <row r="460" spans="9:11" s="3" customFormat="1" x14ac:dyDescent="0.3">
      <c r="I460" s="123"/>
      <c r="J460" s="123"/>
      <c r="K460" s="123"/>
    </row>
    <row r="461" spans="9:11" s="3" customFormat="1" x14ac:dyDescent="0.3">
      <c r="I461" s="123"/>
      <c r="J461" s="123"/>
      <c r="K461" s="123"/>
    </row>
    <row r="462" spans="9:11" s="3" customFormat="1" x14ac:dyDescent="0.3">
      <c r="I462" s="123"/>
      <c r="J462" s="123"/>
      <c r="K462" s="123"/>
    </row>
    <row r="463" spans="9:11" s="3" customFormat="1" x14ac:dyDescent="0.3">
      <c r="I463" s="123"/>
      <c r="J463" s="123"/>
      <c r="K463" s="123"/>
    </row>
    <row r="464" spans="9:11" s="3" customFormat="1" x14ac:dyDescent="0.3">
      <c r="I464" s="123"/>
      <c r="J464" s="123"/>
      <c r="K464" s="123"/>
    </row>
    <row r="465" spans="9:11" s="3" customFormat="1" x14ac:dyDescent="0.3">
      <c r="I465" s="123"/>
      <c r="J465" s="123"/>
      <c r="K465" s="123"/>
    </row>
    <row r="466" spans="9:11" s="3" customFormat="1" x14ac:dyDescent="0.3">
      <c r="I466" s="123"/>
      <c r="J466" s="123"/>
      <c r="K466" s="123"/>
    </row>
    <row r="467" spans="9:11" s="3" customFormat="1" x14ac:dyDescent="0.3">
      <c r="I467" s="123"/>
      <c r="J467" s="123"/>
      <c r="K467" s="123"/>
    </row>
    <row r="468" spans="9:11" s="3" customFormat="1" x14ac:dyDescent="0.3">
      <c r="I468" s="123"/>
      <c r="J468" s="123"/>
      <c r="K468" s="123"/>
    </row>
    <row r="469" spans="9:11" s="3" customFormat="1" x14ac:dyDescent="0.3">
      <c r="I469" s="123"/>
      <c r="J469" s="123"/>
      <c r="K469" s="123"/>
    </row>
    <row r="470" spans="9:11" s="3" customFormat="1" x14ac:dyDescent="0.3">
      <c r="I470" s="123"/>
      <c r="J470" s="123"/>
      <c r="K470" s="123"/>
    </row>
    <row r="471" spans="9:11" s="3" customFormat="1" x14ac:dyDescent="0.3">
      <c r="I471" s="123"/>
      <c r="J471" s="123"/>
      <c r="K471" s="123"/>
    </row>
    <row r="472" spans="9:11" s="3" customFormat="1" x14ac:dyDescent="0.3">
      <c r="I472" s="123"/>
      <c r="J472" s="123"/>
      <c r="K472" s="123"/>
    </row>
    <row r="473" spans="9:11" s="3" customFormat="1" x14ac:dyDescent="0.3">
      <c r="I473" s="123"/>
      <c r="J473" s="123"/>
      <c r="K473" s="123"/>
    </row>
    <row r="474" spans="9:11" s="3" customFormat="1" x14ac:dyDescent="0.3">
      <c r="I474" s="123"/>
      <c r="J474" s="123"/>
      <c r="K474" s="123"/>
    </row>
    <row r="475" spans="9:11" s="3" customFormat="1" x14ac:dyDescent="0.3">
      <c r="I475" s="123"/>
      <c r="J475" s="123"/>
      <c r="K475" s="123"/>
    </row>
    <row r="476" spans="9:11" s="3" customFormat="1" x14ac:dyDescent="0.3">
      <c r="I476" s="123"/>
      <c r="J476" s="123"/>
      <c r="K476" s="123"/>
    </row>
    <row r="477" spans="9:11" s="3" customFormat="1" x14ac:dyDescent="0.3">
      <c r="I477" s="123"/>
      <c r="J477" s="123"/>
      <c r="K477" s="123"/>
    </row>
    <row r="478" spans="9:11" s="3" customFormat="1" x14ac:dyDescent="0.3">
      <c r="I478" s="123"/>
      <c r="J478" s="123"/>
      <c r="K478" s="123"/>
    </row>
    <row r="479" spans="9:11" s="3" customFormat="1" x14ac:dyDescent="0.3">
      <c r="I479" s="123"/>
      <c r="J479" s="123"/>
      <c r="K479" s="123"/>
    </row>
    <row r="480" spans="9:11" s="3" customFormat="1" x14ac:dyDescent="0.3">
      <c r="I480" s="123"/>
      <c r="J480" s="123"/>
      <c r="K480" s="123"/>
    </row>
    <row r="481" spans="9:11" s="3" customFormat="1" x14ac:dyDescent="0.3">
      <c r="I481" s="123"/>
      <c r="J481" s="123"/>
      <c r="K481" s="123"/>
    </row>
    <row r="482" spans="9:11" s="3" customFormat="1" x14ac:dyDescent="0.3">
      <c r="I482" s="123"/>
      <c r="J482" s="123"/>
      <c r="K482" s="123"/>
    </row>
    <row r="483" spans="9:11" s="3" customFormat="1" x14ac:dyDescent="0.3">
      <c r="I483" s="123"/>
      <c r="J483" s="123"/>
      <c r="K483" s="123"/>
    </row>
    <row r="484" spans="9:11" s="3" customFormat="1" x14ac:dyDescent="0.3">
      <c r="I484" s="123"/>
      <c r="J484" s="123"/>
      <c r="K484" s="123"/>
    </row>
    <row r="485" spans="9:11" s="3" customFormat="1" x14ac:dyDescent="0.3">
      <c r="I485" s="123"/>
      <c r="J485" s="123"/>
      <c r="K485" s="123"/>
    </row>
    <row r="486" spans="9:11" s="3" customFormat="1" x14ac:dyDescent="0.3">
      <c r="I486" s="123"/>
      <c r="J486" s="123"/>
      <c r="K486" s="123"/>
    </row>
    <row r="487" spans="9:11" s="3" customFormat="1" x14ac:dyDescent="0.3">
      <c r="I487" s="123"/>
      <c r="J487" s="123"/>
      <c r="K487" s="123"/>
    </row>
    <row r="488" spans="9:11" s="3" customFormat="1" x14ac:dyDescent="0.3">
      <c r="I488" s="123"/>
      <c r="J488" s="123"/>
      <c r="K488" s="123"/>
    </row>
    <row r="489" spans="9:11" s="3" customFormat="1" x14ac:dyDescent="0.3">
      <c r="I489" s="123"/>
      <c r="J489" s="123"/>
      <c r="K489" s="123"/>
    </row>
    <row r="490" spans="9:11" s="3" customFormat="1" x14ac:dyDescent="0.3">
      <c r="I490" s="123"/>
      <c r="J490" s="123"/>
      <c r="K490" s="123"/>
    </row>
    <row r="491" spans="9:11" s="3" customFormat="1" x14ac:dyDescent="0.3">
      <c r="I491" s="123"/>
      <c r="J491" s="123"/>
      <c r="K491" s="123"/>
    </row>
    <row r="492" spans="9:11" s="3" customFormat="1" x14ac:dyDescent="0.3">
      <c r="I492" s="123"/>
      <c r="J492" s="123"/>
      <c r="K492" s="123"/>
    </row>
    <row r="493" spans="9:11" s="3" customFormat="1" x14ac:dyDescent="0.3">
      <c r="I493" s="123"/>
      <c r="J493" s="123"/>
      <c r="K493" s="123"/>
    </row>
    <row r="494" spans="9:11" s="3" customFormat="1" x14ac:dyDescent="0.3">
      <c r="I494" s="123"/>
      <c r="J494" s="123"/>
      <c r="K494" s="123"/>
    </row>
    <row r="495" spans="9:11" s="3" customFormat="1" x14ac:dyDescent="0.3">
      <c r="I495" s="123"/>
      <c r="J495" s="123"/>
      <c r="K495" s="123"/>
    </row>
    <row r="496" spans="9:11" s="3" customFormat="1" x14ac:dyDescent="0.3">
      <c r="I496" s="123"/>
      <c r="J496" s="123"/>
      <c r="K496" s="123"/>
    </row>
    <row r="497" spans="9:11" s="3" customFormat="1" x14ac:dyDescent="0.3">
      <c r="I497" s="123"/>
      <c r="J497" s="123"/>
      <c r="K497" s="123"/>
    </row>
    <row r="498" spans="9:11" s="3" customFormat="1" x14ac:dyDescent="0.3">
      <c r="I498" s="123"/>
      <c r="J498" s="123"/>
      <c r="K498" s="123"/>
    </row>
    <row r="499" spans="9:11" s="3" customFormat="1" x14ac:dyDescent="0.3">
      <c r="I499" s="123"/>
      <c r="J499" s="123"/>
      <c r="K499" s="123"/>
    </row>
    <row r="500" spans="9:11" s="3" customFormat="1" x14ac:dyDescent="0.3">
      <c r="I500" s="123"/>
      <c r="J500" s="123"/>
      <c r="K500" s="123"/>
    </row>
    <row r="501" spans="9:11" s="3" customFormat="1" x14ac:dyDescent="0.3">
      <c r="I501" s="123"/>
      <c r="J501" s="123"/>
      <c r="K501" s="123"/>
    </row>
    <row r="502" spans="9:11" s="3" customFormat="1" x14ac:dyDescent="0.3">
      <c r="I502" s="123"/>
      <c r="J502" s="123"/>
      <c r="K502" s="123"/>
    </row>
    <row r="503" spans="9:11" s="3" customFormat="1" x14ac:dyDescent="0.3">
      <c r="I503" s="123"/>
      <c r="J503" s="123"/>
      <c r="K503" s="123"/>
    </row>
    <row r="504" spans="9:11" s="3" customFormat="1" x14ac:dyDescent="0.3">
      <c r="I504" s="123"/>
      <c r="J504" s="123"/>
      <c r="K504" s="123"/>
    </row>
    <row r="505" spans="9:11" s="3" customFormat="1" x14ac:dyDescent="0.3">
      <c r="I505" s="123"/>
      <c r="J505" s="123"/>
      <c r="K505" s="123"/>
    </row>
    <row r="506" spans="9:11" s="3" customFormat="1" x14ac:dyDescent="0.3">
      <c r="I506" s="123"/>
      <c r="J506" s="123"/>
      <c r="K506" s="123"/>
    </row>
    <row r="507" spans="9:11" s="3" customFormat="1" x14ac:dyDescent="0.3">
      <c r="I507" s="123"/>
      <c r="J507" s="123"/>
      <c r="K507" s="123"/>
    </row>
    <row r="508" spans="9:11" s="3" customFormat="1" x14ac:dyDescent="0.3">
      <c r="I508" s="123"/>
      <c r="J508" s="123"/>
      <c r="K508" s="123"/>
    </row>
    <row r="509" spans="9:11" s="3" customFormat="1" x14ac:dyDescent="0.3">
      <c r="I509" s="123"/>
      <c r="J509" s="123"/>
      <c r="K509" s="123"/>
    </row>
    <row r="510" spans="9:11" s="3" customFormat="1" x14ac:dyDescent="0.3">
      <c r="I510" s="123"/>
      <c r="J510" s="123"/>
      <c r="K510" s="123"/>
    </row>
    <row r="511" spans="9:11" s="3" customFormat="1" x14ac:dyDescent="0.3">
      <c r="I511" s="123"/>
      <c r="J511" s="123"/>
      <c r="K511" s="123"/>
    </row>
    <row r="512" spans="9:11" s="3" customFormat="1" x14ac:dyDescent="0.3">
      <c r="I512" s="123"/>
      <c r="J512" s="123"/>
      <c r="K512" s="123"/>
    </row>
    <row r="513" spans="9:11" s="3" customFormat="1" x14ac:dyDescent="0.3">
      <c r="I513" s="123"/>
      <c r="J513" s="123"/>
      <c r="K513" s="123"/>
    </row>
    <row r="514" spans="9:11" s="3" customFormat="1" x14ac:dyDescent="0.3">
      <c r="I514" s="123"/>
      <c r="J514" s="123"/>
      <c r="K514" s="123"/>
    </row>
    <row r="515" spans="9:11" s="3" customFormat="1" x14ac:dyDescent="0.3">
      <c r="I515" s="123"/>
      <c r="J515" s="123"/>
      <c r="K515" s="123"/>
    </row>
    <row r="516" spans="9:11" s="3" customFormat="1" x14ac:dyDescent="0.3">
      <c r="I516" s="123"/>
      <c r="J516" s="123"/>
      <c r="K516" s="123"/>
    </row>
    <row r="517" spans="9:11" s="3" customFormat="1" x14ac:dyDescent="0.3">
      <c r="I517" s="123"/>
      <c r="J517" s="123"/>
      <c r="K517" s="123"/>
    </row>
    <row r="518" spans="9:11" s="3" customFormat="1" x14ac:dyDescent="0.3">
      <c r="I518" s="123"/>
      <c r="J518" s="123"/>
      <c r="K518" s="123"/>
    </row>
    <row r="519" spans="9:11" s="3" customFormat="1" x14ac:dyDescent="0.3">
      <c r="I519" s="123"/>
      <c r="J519" s="123"/>
      <c r="K519" s="123"/>
    </row>
    <row r="520" spans="9:11" s="3" customFormat="1" x14ac:dyDescent="0.3">
      <c r="I520" s="123"/>
      <c r="J520" s="123"/>
      <c r="K520" s="123"/>
    </row>
    <row r="521" spans="9:11" s="3" customFormat="1" x14ac:dyDescent="0.3">
      <c r="I521" s="123"/>
      <c r="J521" s="123"/>
      <c r="K521" s="123"/>
    </row>
    <row r="522" spans="9:11" s="3" customFormat="1" x14ac:dyDescent="0.3">
      <c r="I522" s="123"/>
      <c r="J522" s="123"/>
      <c r="K522" s="123"/>
    </row>
    <row r="523" spans="9:11" s="3" customFormat="1" x14ac:dyDescent="0.3">
      <c r="I523" s="123"/>
      <c r="J523" s="123"/>
      <c r="K523" s="123"/>
    </row>
    <row r="524" spans="9:11" s="3" customFormat="1" x14ac:dyDescent="0.3">
      <c r="I524" s="123"/>
      <c r="J524" s="123"/>
      <c r="K524" s="123"/>
    </row>
    <row r="525" spans="9:11" s="3" customFormat="1" x14ac:dyDescent="0.3">
      <c r="I525" s="123"/>
      <c r="J525" s="123"/>
      <c r="K525" s="123"/>
    </row>
    <row r="526" spans="9:11" s="3" customFormat="1" x14ac:dyDescent="0.3">
      <c r="I526" s="123"/>
      <c r="J526" s="123"/>
      <c r="K526" s="123"/>
    </row>
    <row r="527" spans="9:11" s="3" customFormat="1" x14ac:dyDescent="0.3">
      <c r="I527" s="123"/>
      <c r="J527" s="123"/>
      <c r="K527" s="123"/>
    </row>
    <row r="528" spans="9:11" s="3" customFormat="1" x14ac:dyDescent="0.3">
      <c r="I528" s="123"/>
      <c r="J528" s="123"/>
      <c r="K528" s="123"/>
    </row>
    <row r="529" spans="9:11" s="3" customFormat="1" x14ac:dyDescent="0.3">
      <c r="I529" s="123"/>
      <c r="J529" s="123"/>
      <c r="K529" s="123"/>
    </row>
    <row r="530" spans="9:11" s="3" customFormat="1" x14ac:dyDescent="0.3">
      <c r="I530" s="123"/>
      <c r="J530" s="123"/>
      <c r="K530" s="123"/>
    </row>
    <row r="531" spans="9:11" s="3" customFormat="1" x14ac:dyDescent="0.3">
      <c r="I531" s="123"/>
      <c r="J531" s="123"/>
      <c r="K531" s="123"/>
    </row>
    <row r="532" spans="9:11" s="3" customFormat="1" x14ac:dyDescent="0.3">
      <c r="I532" s="123"/>
      <c r="J532" s="123"/>
      <c r="K532" s="123"/>
    </row>
    <row r="533" spans="9:11" s="3" customFormat="1" x14ac:dyDescent="0.3">
      <c r="I533" s="123"/>
      <c r="J533" s="123"/>
      <c r="K533" s="123"/>
    </row>
    <row r="534" spans="9:11" s="3" customFormat="1" x14ac:dyDescent="0.3">
      <c r="I534" s="123"/>
      <c r="J534" s="123"/>
      <c r="K534" s="123"/>
    </row>
    <row r="535" spans="9:11" s="3" customFormat="1" x14ac:dyDescent="0.3">
      <c r="I535" s="123"/>
      <c r="J535" s="123"/>
      <c r="K535" s="123"/>
    </row>
    <row r="536" spans="9:11" s="3" customFormat="1" x14ac:dyDescent="0.3">
      <c r="I536" s="123"/>
      <c r="J536" s="123"/>
      <c r="K536" s="123"/>
    </row>
    <row r="537" spans="9:11" s="3" customFormat="1" x14ac:dyDescent="0.3">
      <c r="I537" s="123"/>
      <c r="J537" s="123"/>
      <c r="K537" s="123"/>
    </row>
    <row r="538" spans="9:11" s="3" customFormat="1" x14ac:dyDescent="0.3">
      <c r="I538" s="123"/>
      <c r="J538" s="123"/>
      <c r="K538" s="123"/>
    </row>
    <row r="539" spans="9:11" s="3" customFormat="1" x14ac:dyDescent="0.3">
      <c r="I539" s="123"/>
      <c r="J539" s="123"/>
      <c r="K539" s="123"/>
    </row>
    <row r="540" spans="9:11" s="3" customFormat="1" x14ac:dyDescent="0.3">
      <c r="I540" s="123"/>
      <c r="J540" s="123"/>
      <c r="K540" s="123"/>
    </row>
    <row r="541" spans="9:11" s="3" customFormat="1" x14ac:dyDescent="0.3">
      <c r="I541" s="123"/>
      <c r="J541" s="123"/>
      <c r="K541" s="123"/>
    </row>
    <row r="542" spans="9:11" s="3" customFormat="1" x14ac:dyDescent="0.3">
      <c r="I542" s="123"/>
      <c r="J542" s="123"/>
      <c r="K542" s="123"/>
    </row>
    <row r="543" spans="9:11" s="3" customFormat="1" x14ac:dyDescent="0.3">
      <c r="I543" s="123"/>
      <c r="J543" s="123"/>
      <c r="K543" s="123"/>
    </row>
    <row r="544" spans="9:11" s="3" customFormat="1" x14ac:dyDescent="0.3">
      <c r="I544" s="123"/>
      <c r="J544" s="123"/>
      <c r="K544" s="123"/>
    </row>
    <row r="545" spans="9:11" s="3" customFormat="1" x14ac:dyDescent="0.3">
      <c r="I545" s="123"/>
      <c r="J545" s="123"/>
      <c r="K545" s="123"/>
    </row>
    <row r="546" spans="9:11" s="3" customFormat="1" x14ac:dyDescent="0.3">
      <c r="I546" s="123"/>
      <c r="J546" s="123"/>
      <c r="K546" s="123"/>
    </row>
    <row r="547" spans="9:11" s="3" customFormat="1" x14ac:dyDescent="0.3">
      <c r="I547" s="123"/>
      <c r="J547" s="123"/>
      <c r="K547" s="123"/>
    </row>
    <row r="548" spans="9:11" s="3" customFormat="1" x14ac:dyDescent="0.3">
      <c r="I548" s="123"/>
      <c r="J548" s="123"/>
      <c r="K548" s="123"/>
    </row>
    <row r="549" spans="9:11" s="3" customFormat="1" x14ac:dyDescent="0.3">
      <c r="I549" s="123"/>
      <c r="J549" s="123"/>
      <c r="K549" s="123"/>
    </row>
    <row r="550" spans="9:11" s="3" customFormat="1" x14ac:dyDescent="0.3">
      <c r="I550" s="123"/>
      <c r="J550" s="123"/>
      <c r="K550" s="123"/>
    </row>
    <row r="551" spans="9:11" s="3" customFormat="1" x14ac:dyDescent="0.3">
      <c r="I551" s="123"/>
      <c r="J551" s="123"/>
      <c r="K551" s="123"/>
    </row>
    <row r="552" spans="9:11" s="3" customFormat="1" x14ac:dyDescent="0.3">
      <c r="I552" s="123"/>
      <c r="J552" s="123"/>
      <c r="K552" s="123"/>
    </row>
    <row r="553" spans="9:11" s="3" customFormat="1" x14ac:dyDescent="0.3">
      <c r="I553" s="123"/>
      <c r="J553" s="123"/>
      <c r="K553" s="123"/>
    </row>
    <row r="554" spans="9:11" s="3" customFormat="1" x14ac:dyDescent="0.3">
      <c r="I554" s="123"/>
      <c r="J554" s="123"/>
      <c r="K554" s="123"/>
    </row>
    <row r="555" spans="9:11" s="3" customFormat="1" x14ac:dyDescent="0.3">
      <c r="I555" s="123"/>
      <c r="J555" s="123"/>
      <c r="K555" s="123"/>
    </row>
    <row r="556" spans="9:11" s="3" customFormat="1" x14ac:dyDescent="0.3">
      <c r="I556" s="123"/>
      <c r="J556" s="123"/>
      <c r="K556" s="123"/>
    </row>
    <row r="557" spans="9:11" s="3" customFormat="1" x14ac:dyDescent="0.3">
      <c r="I557" s="123"/>
      <c r="J557" s="123"/>
      <c r="K557" s="123"/>
    </row>
    <row r="558" spans="9:11" s="3" customFormat="1" x14ac:dyDescent="0.3">
      <c r="I558" s="123"/>
      <c r="J558" s="123"/>
      <c r="K558" s="123"/>
    </row>
    <row r="559" spans="9:11" s="3" customFormat="1" x14ac:dyDescent="0.3">
      <c r="I559" s="123"/>
      <c r="J559" s="123"/>
      <c r="K559" s="123"/>
    </row>
    <row r="560" spans="9:11" s="3" customFormat="1" x14ac:dyDescent="0.3">
      <c r="I560" s="123"/>
      <c r="J560" s="123"/>
      <c r="K560" s="123"/>
    </row>
    <row r="561" spans="9:11" s="3" customFormat="1" x14ac:dyDescent="0.3">
      <c r="I561" s="123"/>
      <c r="J561" s="123"/>
      <c r="K561" s="123"/>
    </row>
    <row r="562" spans="9:11" s="3" customFormat="1" x14ac:dyDescent="0.3">
      <c r="I562" s="123"/>
      <c r="J562" s="123"/>
      <c r="K562" s="123"/>
    </row>
    <row r="563" spans="9:11" s="3" customFormat="1" x14ac:dyDescent="0.3">
      <c r="I563" s="123"/>
      <c r="J563" s="123"/>
      <c r="K563" s="123"/>
    </row>
    <row r="564" spans="9:11" s="3" customFormat="1" x14ac:dyDescent="0.3">
      <c r="I564" s="123"/>
      <c r="J564" s="123"/>
      <c r="K564" s="123"/>
    </row>
    <row r="565" spans="9:11" s="3" customFormat="1" x14ac:dyDescent="0.3">
      <c r="I565" s="123"/>
      <c r="J565" s="123"/>
      <c r="K565" s="123"/>
    </row>
    <row r="566" spans="9:11" s="3" customFormat="1" x14ac:dyDescent="0.3">
      <c r="I566" s="123"/>
      <c r="J566" s="123"/>
      <c r="K566" s="123"/>
    </row>
    <row r="567" spans="9:11" s="3" customFormat="1" x14ac:dyDescent="0.3">
      <c r="I567" s="123"/>
      <c r="J567" s="123"/>
      <c r="K567" s="123"/>
    </row>
    <row r="568" spans="9:11" s="3" customFormat="1" x14ac:dyDescent="0.3">
      <c r="I568" s="123"/>
      <c r="J568" s="123"/>
      <c r="K568" s="123"/>
    </row>
    <row r="569" spans="9:11" s="3" customFormat="1" x14ac:dyDescent="0.3">
      <c r="I569" s="123"/>
      <c r="J569" s="123"/>
      <c r="K569" s="123"/>
    </row>
    <row r="570" spans="9:11" s="3" customFormat="1" x14ac:dyDescent="0.3">
      <c r="I570" s="123"/>
      <c r="J570" s="123"/>
      <c r="K570" s="123"/>
    </row>
    <row r="571" spans="9:11" s="3" customFormat="1" x14ac:dyDescent="0.3">
      <c r="I571" s="123"/>
      <c r="J571" s="123"/>
      <c r="K571" s="123"/>
    </row>
    <row r="572" spans="9:11" s="3" customFormat="1" x14ac:dyDescent="0.3">
      <c r="I572" s="123"/>
      <c r="J572" s="123"/>
      <c r="K572" s="123"/>
    </row>
    <row r="573" spans="9:11" s="3" customFormat="1" x14ac:dyDescent="0.3">
      <c r="I573" s="123"/>
      <c r="J573" s="123"/>
      <c r="K573" s="123"/>
    </row>
    <row r="574" spans="9:11" s="3" customFormat="1" x14ac:dyDescent="0.3">
      <c r="I574" s="123"/>
      <c r="J574" s="123"/>
      <c r="K574" s="123"/>
    </row>
    <row r="575" spans="9:11" s="3" customFormat="1" x14ac:dyDescent="0.3">
      <c r="I575" s="123"/>
      <c r="J575" s="123"/>
      <c r="K575" s="123"/>
    </row>
    <row r="576" spans="9:11" s="3" customFormat="1" x14ac:dyDescent="0.3">
      <c r="I576" s="123"/>
      <c r="J576" s="123"/>
      <c r="K576" s="123"/>
    </row>
    <row r="577" spans="9:11" s="3" customFormat="1" x14ac:dyDescent="0.3">
      <c r="I577" s="123"/>
      <c r="J577" s="123"/>
      <c r="K577" s="123"/>
    </row>
    <row r="578" spans="9:11" s="3" customFormat="1" x14ac:dyDescent="0.3">
      <c r="I578" s="123"/>
      <c r="J578" s="123"/>
      <c r="K578" s="123"/>
    </row>
    <row r="579" spans="9:11" s="3" customFormat="1" x14ac:dyDescent="0.3">
      <c r="I579" s="123"/>
      <c r="J579" s="123"/>
      <c r="K579" s="123"/>
    </row>
    <row r="580" spans="9:11" s="3" customFormat="1" x14ac:dyDescent="0.3">
      <c r="I580" s="123"/>
      <c r="J580" s="123"/>
      <c r="K580" s="123"/>
    </row>
    <row r="581" spans="9:11" s="3" customFormat="1" x14ac:dyDescent="0.3">
      <c r="I581" s="123"/>
      <c r="J581" s="123"/>
      <c r="K581" s="123"/>
    </row>
    <row r="582" spans="9:11" s="3" customFormat="1" x14ac:dyDescent="0.3">
      <c r="I582" s="123"/>
      <c r="J582" s="123"/>
      <c r="K582" s="123"/>
    </row>
    <row r="583" spans="9:11" s="3" customFormat="1" x14ac:dyDescent="0.3">
      <c r="I583" s="123"/>
      <c r="J583" s="123"/>
      <c r="K583" s="123"/>
    </row>
    <row r="584" spans="9:11" s="3" customFormat="1" x14ac:dyDescent="0.3">
      <c r="I584" s="123"/>
      <c r="J584" s="123"/>
      <c r="K584" s="123"/>
    </row>
    <row r="585" spans="9:11" s="3" customFormat="1" x14ac:dyDescent="0.3">
      <c r="I585" s="123"/>
      <c r="J585" s="123"/>
      <c r="K585" s="123"/>
    </row>
    <row r="586" spans="9:11" s="3" customFormat="1" x14ac:dyDescent="0.3">
      <c r="I586" s="123"/>
      <c r="J586" s="123"/>
      <c r="K586" s="123"/>
    </row>
    <row r="587" spans="9:11" s="3" customFormat="1" x14ac:dyDescent="0.3">
      <c r="I587" s="123"/>
      <c r="J587" s="123"/>
      <c r="K587" s="123"/>
    </row>
    <row r="588" spans="9:11" s="3" customFormat="1" x14ac:dyDescent="0.3">
      <c r="I588" s="123"/>
      <c r="J588" s="123"/>
      <c r="K588" s="123"/>
    </row>
    <row r="589" spans="9:11" s="3" customFormat="1" x14ac:dyDescent="0.3">
      <c r="I589" s="123"/>
      <c r="J589" s="123"/>
      <c r="K589" s="123"/>
    </row>
    <row r="590" spans="9:11" s="3" customFormat="1" x14ac:dyDescent="0.3">
      <c r="I590" s="123"/>
      <c r="J590" s="123"/>
      <c r="K590" s="123"/>
    </row>
    <row r="591" spans="9:11" s="3" customFormat="1" x14ac:dyDescent="0.3">
      <c r="I591" s="123"/>
      <c r="J591" s="123"/>
      <c r="K591" s="123"/>
    </row>
    <row r="592" spans="9:11" s="3" customFormat="1" x14ac:dyDescent="0.3">
      <c r="I592" s="123"/>
      <c r="J592" s="123"/>
      <c r="K592" s="123"/>
    </row>
    <row r="593" spans="9:11" s="3" customFormat="1" x14ac:dyDescent="0.3">
      <c r="I593" s="123"/>
      <c r="J593" s="123"/>
      <c r="K593" s="123"/>
    </row>
    <row r="594" spans="9:11" s="3" customFormat="1" x14ac:dyDescent="0.3">
      <c r="I594" s="123"/>
      <c r="J594" s="123"/>
      <c r="K594" s="123"/>
    </row>
    <row r="595" spans="9:11" s="3" customFormat="1" x14ac:dyDescent="0.3">
      <c r="I595" s="123"/>
      <c r="J595" s="123"/>
      <c r="K595" s="123"/>
    </row>
    <row r="596" spans="9:11" s="3" customFormat="1" x14ac:dyDescent="0.3">
      <c r="I596" s="123"/>
      <c r="J596" s="123"/>
      <c r="K596" s="123"/>
    </row>
    <row r="597" spans="9:11" s="3" customFormat="1" x14ac:dyDescent="0.3">
      <c r="I597" s="123"/>
      <c r="J597" s="123"/>
      <c r="K597" s="123"/>
    </row>
    <row r="598" spans="9:11" s="3" customFormat="1" x14ac:dyDescent="0.3">
      <c r="I598" s="123"/>
      <c r="J598" s="123"/>
      <c r="K598" s="123"/>
    </row>
    <row r="599" spans="9:11" s="3" customFormat="1" x14ac:dyDescent="0.3">
      <c r="I599" s="123"/>
      <c r="J599" s="123"/>
      <c r="K599" s="123"/>
    </row>
    <row r="600" spans="9:11" s="3" customFormat="1" x14ac:dyDescent="0.3">
      <c r="I600" s="123"/>
      <c r="J600" s="123"/>
      <c r="K600" s="123"/>
    </row>
    <row r="601" spans="9:11" s="3" customFormat="1" x14ac:dyDescent="0.3">
      <c r="I601" s="123"/>
      <c r="J601" s="123"/>
      <c r="K601" s="123"/>
    </row>
    <row r="602" spans="9:11" s="3" customFormat="1" x14ac:dyDescent="0.3">
      <c r="I602" s="123"/>
      <c r="J602" s="123"/>
      <c r="K602" s="123"/>
    </row>
    <row r="603" spans="9:11" s="3" customFormat="1" x14ac:dyDescent="0.3">
      <c r="I603" s="123"/>
      <c r="J603" s="123"/>
      <c r="K603" s="123"/>
    </row>
    <row r="604" spans="9:11" s="3" customFormat="1" x14ac:dyDescent="0.3">
      <c r="I604" s="123"/>
      <c r="J604" s="123"/>
      <c r="K604" s="123"/>
    </row>
    <row r="605" spans="9:11" s="3" customFormat="1" x14ac:dyDescent="0.3">
      <c r="I605" s="123"/>
      <c r="J605" s="123"/>
      <c r="K605" s="123"/>
    </row>
    <row r="606" spans="9:11" s="3" customFormat="1" x14ac:dyDescent="0.3">
      <c r="I606" s="123"/>
      <c r="J606" s="123"/>
      <c r="K606" s="123"/>
    </row>
    <row r="607" spans="9:11" s="3" customFormat="1" x14ac:dyDescent="0.3">
      <c r="I607" s="123"/>
      <c r="J607" s="123"/>
      <c r="K607" s="123"/>
    </row>
    <row r="608" spans="9:11" s="3" customFormat="1" x14ac:dyDescent="0.3">
      <c r="I608" s="123"/>
      <c r="J608" s="123"/>
      <c r="K608" s="123"/>
    </row>
    <row r="609" spans="9:11" s="3" customFormat="1" x14ac:dyDescent="0.3">
      <c r="I609" s="123"/>
      <c r="J609" s="123"/>
      <c r="K609" s="123"/>
    </row>
    <row r="610" spans="9:11" s="3" customFormat="1" x14ac:dyDescent="0.3">
      <c r="I610" s="123"/>
      <c r="J610" s="123"/>
      <c r="K610" s="123"/>
    </row>
    <row r="611" spans="9:11" s="3" customFormat="1" x14ac:dyDescent="0.3">
      <c r="I611" s="123"/>
      <c r="J611" s="123"/>
      <c r="K611" s="123"/>
    </row>
    <row r="612" spans="9:11" s="3" customFormat="1" x14ac:dyDescent="0.3">
      <c r="I612" s="123"/>
      <c r="J612" s="123"/>
      <c r="K612" s="123"/>
    </row>
    <row r="613" spans="9:11" s="3" customFormat="1" x14ac:dyDescent="0.3">
      <c r="I613" s="123"/>
      <c r="J613" s="123"/>
      <c r="K613" s="123"/>
    </row>
    <row r="614" spans="9:11" s="3" customFormat="1" x14ac:dyDescent="0.3">
      <c r="I614" s="123"/>
      <c r="J614" s="123"/>
      <c r="K614" s="123"/>
    </row>
    <row r="615" spans="9:11" s="3" customFormat="1" x14ac:dyDescent="0.3">
      <c r="I615" s="123"/>
      <c r="J615" s="123"/>
      <c r="K615" s="123"/>
    </row>
    <row r="616" spans="9:11" s="3" customFormat="1" x14ac:dyDescent="0.3">
      <c r="I616" s="123"/>
      <c r="J616" s="123"/>
      <c r="K616" s="123"/>
    </row>
    <row r="617" spans="9:11" s="3" customFormat="1" x14ac:dyDescent="0.3">
      <c r="I617" s="123"/>
      <c r="J617" s="123"/>
      <c r="K617" s="123"/>
    </row>
    <row r="618" spans="9:11" s="3" customFormat="1" x14ac:dyDescent="0.3">
      <c r="I618" s="123"/>
      <c r="J618" s="123"/>
      <c r="K618" s="123"/>
    </row>
    <row r="619" spans="9:11" s="3" customFormat="1" x14ac:dyDescent="0.3">
      <c r="I619" s="123"/>
      <c r="J619" s="123"/>
      <c r="K619" s="123"/>
    </row>
    <row r="620" spans="9:11" s="3" customFormat="1" x14ac:dyDescent="0.3">
      <c r="I620" s="123"/>
      <c r="J620" s="123"/>
      <c r="K620" s="123"/>
    </row>
    <row r="621" spans="9:11" s="3" customFormat="1" x14ac:dyDescent="0.3">
      <c r="I621" s="123"/>
      <c r="J621" s="123"/>
      <c r="K621" s="123"/>
    </row>
    <row r="622" spans="9:11" s="3" customFormat="1" x14ac:dyDescent="0.3">
      <c r="I622" s="123"/>
      <c r="J622" s="123"/>
      <c r="K622" s="123"/>
    </row>
    <row r="623" spans="9:11" s="3" customFormat="1" x14ac:dyDescent="0.3">
      <c r="I623" s="123"/>
      <c r="J623" s="123"/>
      <c r="K623" s="123"/>
    </row>
    <row r="624" spans="9:11" s="3" customFormat="1" x14ac:dyDescent="0.3">
      <c r="I624" s="123"/>
      <c r="J624" s="123"/>
      <c r="K624" s="123"/>
    </row>
    <row r="625" spans="9:11" s="3" customFormat="1" x14ac:dyDescent="0.3">
      <c r="I625" s="123"/>
      <c r="J625" s="123"/>
      <c r="K625" s="123"/>
    </row>
    <row r="626" spans="9:11" s="3" customFormat="1" x14ac:dyDescent="0.3">
      <c r="I626" s="123"/>
      <c r="J626" s="123"/>
      <c r="K626" s="123"/>
    </row>
    <row r="627" spans="9:11" s="3" customFormat="1" x14ac:dyDescent="0.3">
      <c r="I627" s="123"/>
      <c r="J627" s="123"/>
      <c r="K627" s="123"/>
    </row>
    <row r="628" spans="9:11" s="3" customFormat="1" x14ac:dyDescent="0.3">
      <c r="I628" s="123"/>
      <c r="J628" s="123"/>
      <c r="K628" s="123"/>
    </row>
    <row r="629" spans="9:11" s="3" customFormat="1" x14ac:dyDescent="0.3">
      <c r="I629" s="123"/>
      <c r="J629" s="123"/>
      <c r="K629" s="123"/>
    </row>
    <row r="630" spans="9:11" s="3" customFormat="1" x14ac:dyDescent="0.3">
      <c r="I630" s="123"/>
      <c r="J630" s="123"/>
      <c r="K630" s="123"/>
    </row>
    <row r="631" spans="9:11" s="3" customFormat="1" x14ac:dyDescent="0.3">
      <c r="I631" s="123"/>
      <c r="J631" s="123"/>
      <c r="K631" s="123"/>
    </row>
    <row r="632" spans="9:11" s="3" customFormat="1" x14ac:dyDescent="0.3">
      <c r="I632" s="123"/>
      <c r="J632" s="123"/>
      <c r="K632" s="123"/>
    </row>
    <row r="633" spans="9:11" s="3" customFormat="1" x14ac:dyDescent="0.3">
      <c r="I633" s="123"/>
      <c r="J633" s="123"/>
      <c r="K633" s="123"/>
    </row>
    <row r="634" spans="9:11" s="3" customFormat="1" x14ac:dyDescent="0.3">
      <c r="I634" s="123"/>
      <c r="J634" s="123"/>
      <c r="K634" s="123"/>
    </row>
    <row r="635" spans="9:11" s="3" customFormat="1" x14ac:dyDescent="0.3">
      <c r="I635" s="123"/>
      <c r="J635" s="123"/>
      <c r="K635" s="123"/>
    </row>
    <row r="636" spans="9:11" s="3" customFormat="1" x14ac:dyDescent="0.3">
      <c r="I636" s="123"/>
      <c r="J636" s="123"/>
      <c r="K636" s="123"/>
    </row>
    <row r="637" spans="9:11" s="3" customFormat="1" x14ac:dyDescent="0.3">
      <c r="I637" s="123"/>
      <c r="J637" s="123"/>
      <c r="K637" s="123"/>
    </row>
    <row r="638" spans="9:11" s="3" customFormat="1" x14ac:dyDescent="0.3">
      <c r="I638" s="123"/>
      <c r="J638" s="123"/>
      <c r="K638" s="123"/>
    </row>
    <row r="639" spans="9:11" s="3" customFormat="1" x14ac:dyDescent="0.3">
      <c r="I639" s="123"/>
      <c r="J639" s="123"/>
      <c r="K639" s="123"/>
    </row>
    <row r="640" spans="9:11" s="3" customFormat="1" x14ac:dyDescent="0.3">
      <c r="I640" s="123"/>
      <c r="J640" s="123"/>
      <c r="K640" s="123"/>
    </row>
    <row r="641" spans="9:11" s="3" customFormat="1" x14ac:dyDescent="0.3">
      <c r="I641" s="123"/>
      <c r="J641" s="123"/>
      <c r="K641" s="123"/>
    </row>
    <row r="642" spans="9:11" s="3" customFormat="1" x14ac:dyDescent="0.3">
      <c r="I642" s="123"/>
      <c r="J642" s="123"/>
      <c r="K642" s="123"/>
    </row>
    <row r="643" spans="9:11" s="3" customFormat="1" x14ac:dyDescent="0.3">
      <c r="I643" s="123"/>
      <c r="J643" s="123"/>
      <c r="K643" s="123"/>
    </row>
    <row r="644" spans="9:11" s="3" customFormat="1" x14ac:dyDescent="0.3">
      <c r="I644" s="123"/>
      <c r="J644" s="123"/>
      <c r="K644" s="123"/>
    </row>
    <row r="645" spans="9:11" s="3" customFormat="1" x14ac:dyDescent="0.3">
      <c r="I645" s="123"/>
      <c r="J645" s="123"/>
      <c r="K645" s="123"/>
    </row>
    <row r="646" spans="9:11" s="3" customFormat="1" x14ac:dyDescent="0.3">
      <c r="I646" s="123"/>
      <c r="J646" s="123"/>
      <c r="K646" s="123"/>
    </row>
    <row r="647" spans="9:11" s="3" customFormat="1" x14ac:dyDescent="0.3">
      <c r="I647" s="123"/>
      <c r="J647" s="123"/>
      <c r="K647" s="123"/>
    </row>
    <row r="648" spans="9:11" s="3" customFormat="1" x14ac:dyDescent="0.3">
      <c r="I648" s="123"/>
      <c r="J648" s="123"/>
      <c r="K648" s="123"/>
    </row>
    <row r="649" spans="9:11" s="3" customFormat="1" x14ac:dyDescent="0.3">
      <c r="I649" s="123"/>
      <c r="J649" s="123"/>
      <c r="K649" s="123"/>
    </row>
    <row r="650" spans="9:11" s="3" customFormat="1" x14ac:dyDescent="0.3">
      <c r="I650" s="123"/>
      <c r="J650" s="123"/>
      <c r="K650" s="123"/>
    </row>
    <row r="651" spans="9:11" s="3" customFormat="1" x14ac:dyDescent="0.3">
      <c r="I651" s="123"/>
      <c r="J651" s="123"/>
      <c r="K651" s="123"/>
    </row>
    <row r="652" spans="9:11" s="3" customFormat="1" x14ac:dyDescent="0.3">
      <c r="I652" s="123"/>
      <c r="J652" s="123"/>
      <c r="K652" s="123"/>
    </row>
    <row r="653" spans="9:11" s="3" customFormat="1" x14ac:dyDescent="0.3">
      <c r="I653" s="123"/>
      <c r="J653" s="123"/>
      <c r="K653" s="123"/>
    </row>
    <row r="654" spans="9:11" s="3" customFormat="1" x14ac:dyDescent="0.3">
      <c r="I654" s="123"/>
      <c r="J654" s="123"/>
      <c r="K654" s="123"/>
    </row>
    <row r="655" spans="9:11" s="3" customFormat="1" x14ac:dyDescent="0.3">
      <c r="I655" s="123"/>
      <c r="J655" s="123"/>
      <c r="K655" s="123"/>
    </row>
    <row r="656" spans="9:11" s="3" customFormat="1" x14ac:dyDescent="0.3">
      <c r="I656" s="123"/>
      <c r="J656" s="123"/>
      <c r="K656" s="123"/>
    </row>
    <row r="657" spans="9:11" s="3" customFormat="1" x14ac:dyDescent="0.3">
      <c r="I657" s="123"/>
      <c r="J657" s="123"/>
      <c r="K657" s="123"/>
    </row>
    <row r="658" spans="9:11" s="3" customFormat="1" x14ac:dyDescent="0.3">
      <c r="I658" s="123"/>
      <c r="J658" s="123"/>
      <c r="K658" s="123"/>
    </row>
    <row r="659" spans="9:11" s="3" customFormat="1" x14ac:dyDescent="0.3">
      <c r="I659" s="123"/>
      <c r="J659" s="123"/>
      <c r="K659" s="123"/>
    </row>
    <row r="660" spans="9:11" s="3" customFormat="1" x14ac:dyDescent="0.3">
      <c r="I660" s="123"/>
      <c r="J660" s="123"/>
      <c r="K660" s="123"/>
    </row>
    <row r="661" spans="9:11" s="3" customFormat="1" x14ac:dyDescent="0.3">
      <c r="I661" s="123"/>
      <c r="J661" s="123"/>
      <c r="K661" s="123"/>
    </row>
    <row r="662" spans="9:11" s="3" customFormat="1" x14ac:dyDescent="0.3">
      <c r="I662" s="123"/>
      <c r="J662" s="123"/>
      <c r="K662" s="123"/>
    </row>
    <row r="663" spans="9:11" s="3" customFormat="1" x14ac:dyDescent="0.3">
      <c r="I663" s="123"/>
      <c r="J663" s="123"/>
      <c r="K663" s="123"/>
    </row>
    <row r="664" spans="9:11" s="3" customFormat="1" x14ac:dyDescent="0.3">
      <c r="I664" s="123"/>
      <c r="J664" s="123"/>
      <c r="K664" s="123"/>
    </row>
    <row r="665" spans="9:11" s="3" customFormat="1" x14ac:dyDescent="0.3">
      <c r="I665" s="123"/>
      <c r="J665" s="123"/>
      <c r="K665" s="123"/>
    </row>
    <row r="666" spans="9:11" s="3" customFormat="1" x14ac:dyDescent="0.3">
      <c r="I666" s="123"/>
      <c r="J666" s="123"/>
      <c r="K666" s="123"/>
    </row>
    <row r="667" spans="9:11" s="3" customFormat="1" x14ac:dyDescent="0.3">
      <c r="I667" s="123"/>
      <c r="J667" s="123"/>
      <c r="K667" s="123"/>
    </row>
    <row r="668" spans="9:11" s="3" customFormat="1" x14ac:dyDescent="0.3">
      <c r="I668" s="123"/>
      <c r="J668" s="123"/>
      <c r="K668" s="123"/>
    </row>
    <row r="669" spans="9:11" s="3" customFormat="1" x14ac:dyDescent="0.3">
      <c r="I669" s="123"/>
      <c r="J669" s="123"/>
      <c r="K669" s="123"/>
    </row>
    <row r="670" spans="9:11" s="3" customFormat="1" x14ac:dyDescent="0.3">
      <c r="I670" s="123"/>
      <c r="J670" s="123"/>
      <c r="K670" s="123"/>
    </row>
    <row r="671" spans="9:11" s="3" customFormat="1" x14ac:dyDescent="0.3">
      <c r="I671" s="123"/>
      <c r="J671" s="123"/>
      <c r="K671" s="123"/>
    </row>
    <row r="672" spans="9:11" s="3" customFormat="1" x14ac:dyDescent="0.3">
      <c r="I672" s="123"/>
      <c r="J672" s="123"/>
      <c r="K672" s="123"/>
    </row>
    <row r="673" spans="9:11" s="3" customFormat="1" x14ac:dyDescent="0.3">
      <c r="I673" s="123"/>
      <c r="J673" s="123"/>
      <c r="K673" s="123"/>
    </row>
    <row r="674" spans="9:11" s="3" customFormat="1" x14ac:dyDescent="0.3">
      <c r="I674" s="123"/>
      <c r="J674" s="123"/>
      <c r="K674" s="123"/>
    </row>
    <row r="675" spans="9:11" s="3" customFormat="1" x14ac:dyDescent="0.3">
      <c r="I675" s="123"/>
      <c r="J675" s="123"/>
      <c r="K675" s="123"/>
    </row>
    <row r="676" spans="9:11" s="3" customFormat="1" x14ac:dyDescent="0.3">
      <c r="I676" s="123"/>
      <c r="J676" s="123"/>
      <c r="K676" s="123"/>
    </row>
    <row r="677" spans="9:11" s="3" customFormat="1" x14ac:dyDescent="0.3">
      <c r="I677" s="123"/>
      <c r="J677" s="123"/>
      <c r="K677" s="123"/>
    </row>
    <row r="678" spans="9:11" s="3" customFormat="1" x14ac:dyDescent="0.3">
      <c r="I678" s="123"/>
      <c r="J678" s="123"/>
      <c r="K678" s="123"/>
    </row>
    <row r="679" spans="9:11" s="3" customFormat="1" x14ac:dyDescent="0.3">
      <c r="I679" s="123"/>
      <c r="J679" s="123"/>
      <c r="K679" s="123"/>
    </row>
    <row r="680" spans="9:11" s="3" customFormat="1" x14ac:dyDescent="0.3">
      <c r="I680" s="123"/>
      <c r="J680" s="123"/>
      <c r="K680" s="123"/>
    </row>
    <row r="681" spans="9:11" s="3" customFormat="1" x14ac:dyDescent="0.3">
      <c r="I681" s="123"/>
      <c r="J681" s="123"/>
      <c r="K681" s="123"/>
    </row>
    <row r="682" spans="9:11" s="3" customFormat="1" x14ac:dyDescent="0.3">
      <c r="I682" s="123"/>
      <c r="J682" s="123"/>
      <c r="K682" s="123"/>
    </row>
    <row r="683" spans="9:11" s="3" customFormat="1" x14ac:dyDescent="0.3">
      <c r="I683" s="123"/>
      <c r="J683" s="123"/>
      <c r="K683" s="123"/>
    </row>
    <row r="684" spans="9:11" s="3" customFormat="1" x14ac:dyDescent="0.3">
      <c r="I684" s="123"/>
      <c r="J684" s="123"/>
      <c r="K684" s="123"/>
    </row>
    <row r="685" spans="9:11" s="3" customFormat="1" x14ac:dyDescent="0.3">
      <c r="I685" s="123"/>
      <c r="J685" s="123"/>
      <c r="K685" s="123"/>
    </row>
    <row r="686" spans="9:11" s="3" customFormat="1" x14ac:dyDescent="0.3">
      <c r="I686" s="123"/>
      <c r="J686" s="123"/>
      <c r="K686" s="123"/>
    </row>
    <row r="687" spans="9:11" s="3" customFormat="1" x14ac:dyDescent="0.3">
      <c r="I687" s="123"/>
      <c r="J687" s="123"/>
      <c r="K687" s="123"/>
    </row>
    <row r="688" spans="9:11" s="3" customFormat="1" x14ac:dyDescent="0.3">
      <c r="I688" s="123"/>
      <c r="J688" s="123"/>
      <c r="K688" s="123"/>
    </row>
    <row r="689" spans="9:11" s="3" customFormat="1" x14ac:dyDescent="0.3">
      <c r="I689" s="123"/>
      <c r="J689" s="123"/>
      <c r="K689" s="123"/>
    </row>
    <row r="690" spans="9:11" s="3" customFormat="1" x14ac:dyDescent="0.3">
      <c r="I690" s="123"/>
      <c r="J690" s="123"/>
      <c r="K690" s="123"/>
    </row>
    <row r="691" spans="9:11" s="3" customFormat="1" x14ac:dyDescent="0.3">
      <c r="I691" s="123"/>
      <c r="J691" s="123"/>
      <c r="K691" s="123"/>
    </row>
    <row r="692" spans="9:11" s="3" customFormat="1" x14ac:dyDescent="0.3">
      <c r="I692" s="123"/>
      <c r="J692" s="123"/>
      <c r="K692" s="123"/>
    </row>
    <row r="693" spans="9:11" s="3" customFormat="1" x14ac:dyDescent="0.3">
      <c r="I693" s="123"/>
      <c r="J693" s="123"/>
      <c r="K693" s="123"/>
    </row>
    <row r="694" spans="9:11" s="3" customFormat="1" x14ac:dyDescent="0.3">
      <c r="I694" s="123"/>
      <c r="J694" s="123"/>
      <c r="K694" s="123"/>
    </row>
    <row r="695" spans="9:11" s="3" customFormat="1" x14ac:dyDescent="0.3">
      <c r="I695" s="123"/>
      <c r="J695" s="123"/>
      <c r="K695" s="123"/>
    </row>
    <row r="696" spans="9:11" s="3" customFormat="1" x14ac:dyDescent="0.3">
      <c r="I696" s="123"/>
      <c r="J696" s="123"/>
      <c r="K696" s="123"/>
    </row>
    <row r="697" spans="9:11" s="3" customFormat="1" x14ac:dyDescent="0.3">
      <c r="I697" s="123"/>
      <c r="J697" s="123"/>
      <c r="K697" s="123"/>
    </row>
    <row r="698" spans="9:11" s="3" customFormat="1" x14ac:dyDescent="0.3">
      <c r="I698" s="123"/>
      <c r="J698" s="123"/>
      <c r="K698" s="123"/>
    </row>
    <row r="699" spans="9:11" s="3" customFormat="1" x14ac:dyDescent="0.3">
      <c r="I699" s="123"/>
      <c r="J699" s="123"/>
      <c r="K699" s="123"/>
    </row>
    <row r="700" spans="9:11" s="3" customFormat="1" x14ac:dyDescent="0.3">
      <c r="I700" s="123"/>
      <c r="J700" s="123"/>
      <c r="K700" s="123"/>
    </row>
    <row r="701" spans="9:11" s="3" customFormat="1" x14ac:dyDescent="0.3">
      <c r="I701" s="123"/>
      <c r="J701" s="123"/>
      <c r="K701" s="123"/>
    </row>
    <row r="702" spans="9:11" s="3" customFormat="1" x14ac:dyDescent="0.3">
      <c r="I702" s="123"/>
      <c r="J702" s="123"/>
      <c r="K702" s="123"/>
    </row>
    <row r="703" spans="9:11" s="3" customFormat="1" x14ac:dyDescent="0.3">
      <c r="I703" s="123"/>
      <c r="J703" s="123"/>
      <c r="K703" s="123"/>
    </row>
    <row r="704" spans="9:11" s="3" customFormat="1" x14ac:dyDescent="0.3">
      <c r="I704" s="123"/>
      <c r="J704" s="123"/>
      <c r="K704" s="123"/>
    </row>
    <row r="705" spans="9:11" s="3" customFormat="1" x14ac:dyDescent="0.3">
      <c r="I705" s="123"/>
      <c r="J705" s="123"/>
      <c r="K705" s="123"/>
    </row>
    <row r="706" spans="9:11" s="3" customFormat="1" x14ac:dyDescent="0.3">
      <c r="I706" s="123"/>
      <c r="J706" s="123"/>
      <c r="K706" s="123"/>
    </row>
    <row r="707" spans="9:11" s="3" customFormat="1" x14ac:dyDescent="0.3">
      <c r="I707" s="123"/>
      <c r="J707" s="123"/>
      <c r="K707" s="123"/>
    </row>
    <row r="708" spans="9:11" s="3" customFormat="1" x14ac:dyDescent="0.3">
      <c r="I708" s="123"/>
      <c r="J708" s="123"/>
      <c r="K708" s="123"/>
    </row>
    <row r="709" spans="9:11" s="3" customFormat="1" x14ac:dyDescent="0.3">
      <c r="I709" s="123"/>
      <c r="J709" s="123"/>
      <c r="K709" s="123"/>
    </row>
    <row r="710" spans="9:11" s="3" customFormat="1" x14ac:dyDescent="0.3">
      <c r="I710" s="123"/>
      <c r="J710" s="123"/>
      <c r="K710" s="123"/>
    </row>
    <row r="711" spans="9:11" s="3" customFormat="1" x14ac:dyDescent="0.3">
      <c r="I711" s="123"/>
      <c r="J711" s="123"/>
      <c r="K711" s="123"/>
    </row>
    <row r="712" spans="9:11" s="3" customFormat="1" x14ac:dyDescent="0.3">
      <c r="I712" s="123"/>
      <c r="J712" s="123"/>
      <c r="K712" s="123"/>
    </row>
    <row r="713" spans="9:11" s="3" customFormat="1" x14ac:dyDescent="0.3">
      <c r="I713" s="123"/>
      <c r="J713" s="123"/>
      <c r="K713" s="123"/>
    </row>
    <row r="714" spans="9:11" s="3" customFormat="1" x14ac:dyDescent="0.3">
      <c r="I714" s="123"/>
      <c r="J714" s="123"/>
      <c r="K714" s="123"/>
    </row>
    <row r="715" spans="9:11" s="3" customFormat="1" x14ac:dyDescent="0.3">
      <c r="I715" s="123"/>
      <c r="J715" s="123"/>
      <c r="K715" s="123"/>
    </row>
    <row r="716" spans="9:11" s="3" customFormat="1" x14ac:dyDescent="0.3">
      <c r="I716" s="123"/>
      <c r="J716" s="123"/>
      <c r="K716" s="123"/>
    </row>
    <row r="717" spans="9:11" s="3" customFormat="1" x14ac:dyDescent="0.3">
      <c r="I717" s="123"/>
      <c r="J717" s="123"/>
      <c r="K717" s="123"/>
    </row>
    <row r="718" spans="9:11" s="3" customFormat="1" x14ac:dyDescent="0.3">
      <c r="I718" s="123"/>
      <c r="J718" s="123"/>
      <c r="K718" s="123"/>
    </row>
    <row r="719" spans="9:11" s="3" customFormat="1" x14ac:dyDescent="0.3">
      <c r="I719" s="123"/>
      <c r="J719" s="123"/>
      <c r="K719" s="123"/>
    </row>
    <row r="720" spans="9:11" s="3" customFormat="1" x14ac:dyDescent="0.3">
      <c r="I720" s="123"/>
      <c r="J720" s="123"/>
      <c r="K720" s="123"/>
    </row>
    <row r="721" spans="9:11" s="3" customFormat="1" x14ac:dyDescent="0.3">
      <c r="I721" s="123"/>
      <c r="J721" s="123"/>
      <c r="K721" s="123"/>
    </row>
    <row r="722" spans="9:11" s="3" customFormat="1" x14ac:dyDescent="0.3">
      <c r="I722" s="123"/>
      <c r="J722" s="123"/>
      <c r="K722" s="123"/>
    </row>
    <row r="723" spans="9:11" s="3" customFormat="1" x14ac:dyDescent="0.3">
      <c r="I723" s="123"/>
      <c r="J723" s="123"/>
      <c r="K723" s="123"/>
    </row>
    <row r="724" spans="9:11" s="3" customFormat="1" x14ac:dyDescent="0.3">
      <c r="I724" s="123"/>
      <c r="J724" s="123"/>
      <c r="K724" s="123"/>
    </row>
    <row r="725" spans="9:11" s="3" customFormat="1" x14ac:dyDescent="0.3">
      <c r="I725" s="123"/>
      <c r="J725" s="123"/>
      <c r="K725" s="123"/>
    </row>
    <row r="726" spans="9:11" s="3" customFormat="1" x14ac:dyDescent="0.3">
      <c r="I726" s="123"/>
      <c r="J726" s="123"/>
      <c r="K726" s="123"/>
    </row>
    <row r="727" spans="9:11" s="3" customFormat="1" x14ac:dyDescent="0.3">
      <c r="I727" s="123"/>
      <c r="J727" s="123"/>
      <c r="K727" s="123"/>
    </row>
    <row r="728" spans="9:11" s="3" customFormat="1" x14ac:dyDescent="0.3">
      <c r="I728" s="123"/>
      <c r="J728" s="123"/>
      <c r="K728" s="123"/>
    </row>
    <row r="729" spans="9:11" s="3" customFormat="1" x14ac:dyDescent="0.3">
      <c r="I729" s="123"/>
      <c r="J729" s="123"/>
      <c r="K729" s="123"/>
    </row>
    <row r="730" spans="9:11" s="3" customFormat="1" x14ac:dyDescent="0.3">
      <c r="I730" s="123"/>
      <c r="J730" s="123"/>
      <c r="K730" s="123"/>
    </row>
    <row r="731" spans="9:11" s="3" customFormat="1" x14ac:dyDescent="0.3">
      <c r="I731" s="123"/>
      <c r="J731" s="123"/>
      <c r="K731" s="123"/>
    </row>
    <row r="732" spans="9:11" s="3" customFormat="1" x14ac:dyDescent="0.3">
      <c r="I732" s="123"/>
      <c r="J732" s="123"/>
      <c r="K732" s="123"/>
    </row>
    <row r="733" spans="9:11" s="3" customFormat="1" x14ac:dyDescent="0.3">
      <c r="I733" s="123"/>
      <c r="J733" s="123"/>
      <c r="K733" s="123"/>
    </row>
    <row r="734" spans="9:11" s="3" customFormat="1" x14ac:dyDescent="0.3">
      <c r="I734" s="123"/>
      <c r="J734" s="123"/>
      <c r="K734" s="123"/>
    </row>
    <row r="735" spans="9:11" s="3" customFormat="1" x14ac:dyDescent="0.3">
      <c r="I735" s="123"/>
      <c r="J735" s="123"/>
      <c r="K735" s="123"/>
    </row>
    <row r="736" spans="9:11" s="3" customFormat="1" x14ac:dyDescent="0.3">
      <c r="I736" s="123"/>
      <c r="J736" s="123"/>
      <c r="K736" s="123"/>
    </row>
    <row r="737" spans="9:11" s="3" customFormat="1" x14ac:dyDescent="0.3">
      <c r="I737" s="123"/>
      <c r="J737" s="123"/>
      <c r="K737" s="123"/>
    </row>
    <row r="738" spans="9:11" s="3" customFormat="1" x14ac:dyDescent="0.3">
      <c r="I738" s="123"/>
      <c r="J738" s="123"/>
      <c r="K738" s="123"/>
    </row>
    <row r="739" spans="9:11" s="3" customFormat="1" x14ac:dyDescent="0.3">
      <c r="I739" s="123"/>
      <c r="J739" s="123"/>
      <c r="K739" s="123"/>
    </row>
    <row r="740" spans="9:11" s="3" customFormat="1" x14ac:dyDescent="0.3">
      <c r="I740" s="123"/>
      <c r="J740" s="123"/>
      <c r="K740" s="123"/>
    </row>
    <row r="741" spans="9:11" s="3" customFormat="1" x14ac:dyDescent="0.3">
      <c r="I741" s="123"/>
      <c r="J741" s="123"/>
      <c r="K741" s="123"/>
    </row>
    <row r="742" spans="9:11" s="3" customFormat="1" x14ac:dyDescent="0.3">
      <c r="I742" s="123"/>
      <c r="J742" s="123"/>
      <c r="K742" s="123"/>
    </row>
    <row r="743" spans="9:11" s="3" customFormat="1" x14ac:dyDescent="0.3">
      <c r="I743" s="123"/>
      <c r="J743" s="123"/>
      <c r="K743" s="123"/>
    </row>
    <row r="744" spans="9:11" s="3" customFormat="1" x14ac:dyDescent="0.3">
      <c r="I744" s="123"/>
      <c r="J744" s="123"/>
      <c r="K744" s="123"/>
    </row>
    <row r="745" spans="9:11" s="3" customFormat="1" x14ac:dyDescent="0.3">
      <c r="I745" s="123"/>
      <c r="J745" s="123"/>
      <c r="K745" s="123"/>
    </row>
    <row r="746" spans="9:11" s="3" customFormat="1" x14ac:dyDescent="0.3">
      <c r="I746" s="123"/>
      <c r="J746" s="123"/>
      <c r="K746" s="123"/>
    </row>
    <row r="747" spans="9:11" s="3" customFormat="1" x14ac:dyDescent="0.3">
      <c r="I747" s="123"/>
      <c r="J747" s="123"/>
      <c r="K747" s="123"/>
    </row>
    <row r="748" spans="9:11" s="3" customFormat="1" x14ac:dyDescent="0.3">
      <c r="I748" s="123"/>
      <c r="J748" s="123"/>
      <c r="K748" s="123"/>
    </row>
    <row r="749" spans="9:11" s="3" customFormat="1" x14ac:dyDescent="0.3">
      <c r="I749" s="123"/>
      <c r="J749" s="123"/>
      <c r="K749" s="123"/>
    </row>
    <row r="750" spans="9:11" s="3" customFormat="1" x14ac:dyDescent="0.3">
      <c r="I750" s="123"/>
      <c r="J750" s="123"/>
      <c r="K750" s="123"/>
    </row>
    <row r="751" spans="9:11" s="3" customFormat="1" x14ac:dyDescent="0.3">
      <c r="I751" s="123"/>
      <c r="J751" s="123"/>
      <c r="K751" s="123"/>
    </row>
    <row r="752" spans="9:11" s="3" customFormat="1" x14ac:dyDescent="0.3">
      <c r="I752" s="123"/>
      <c r="J752" s="123"/>
      <c r="K752" s="123"/>
    </row>
    <row r="753" spans="9:11" s="3" customFormat="1" x14ac:dyDescent="0.3">
      <c r="I753" s="123"/>
      <c r="J753" s="123"/>
      <c r="K753" s="123"/>
    </row>
    <row r="754" spans="9:11" s="3" customFormat="1" x14ac:dyDescent="0.3">
      <c r="I754" s="123"/>
      <c r="J754" s="123"/>
      <c r="K754" s="123"/>
    </row>
    <row r="755" spans="9:11" s="3" customFormat="1" x14ac:dyDescent="0.3">
      <c r="I755" s="123"/>
      <c r="J755" s="123"/>
      <c r="K755" s="123"/>
    </row>
    <row r="756" spans="9:11" s="3" customFormat="1" x14ac:dyDescent="0.3">
      <c r="I756" s="123"/>
      <c r="J756" s="123"/>
      <c r="K756" s="123"/>
    </row>
    <row r="757" spans="9:11" s="3" customFormat="1" x14ac:dyDescent="0.3">
      <c r="I757" s="123"/>
      <c r="J757" s="123"/>
      <c r="K757" s="123"/>
    </row>
    <row r="758" spans="9:11" s="3" customFormat="1" x14ac:dyDescent="0.3">
      <c r="I758" s="123"/>
      <c r="J758" s="123"/>
      <c r="K758" s="123"/>
    </row>
    <row r="759" spans="9:11" s="3" customFormat="1" x14ac:dyDescent="0.3">
      <c r="I759" s="123"/>
      <c r="J759" s="123"/>
      <c r="K759" s="123"/>
    </row>
    <row r="760" spans="9:11" s="3" customFormat="1" x14ac:dyDescent="0.3">
      <c r="I760" s="123"/>
      <c r="J760" s="123"/>
      <c r="K760" s="123"/>
    </row>
    <row r="761" spans="9:11" s="3" customFormat="1" x14ac:dyDescent="0.3">
      <c r="I761" s="123"/>
      <c r="J761" s="123"/>
      <c r="K761" s="123"/>
    </row>
    <row r="762" spans="9:11" s="3" customFormat="1" x14ac:dyDescent="0.3">
      <c r="I762" s="123"/>
      <c r="J762" s="123"/>
      <c r="K762" s="123"/>
    </row>
    <row r="763" spans="9:11" s="3" customFormat="1" x14ac:dyDescent="0.3">
      <c r="I763" s="123"/>
      <c r="J763" s="123"/>
      <c r="K763" s="123"/>
    </row>
    <row r="764" spans="9:11" s="3" customFormat="1" x14ac:dyDescent="0.3">
      <c r="I764" s="123"/>
      <c r="J764" s="123"/>
      <c r="K764" s="123"/>
    </row>
    <row r="765" spans="9:11" s="3" customFormat="1" x14ac:dyDescent="0.3">
      <c r="I765" s="123"/>
      <c r="J765" s="123"/>
      <c r="K765" s="123"/>
    </row>
    <row r="766" spans="9:11" s="3" customFormat="1" x14ac:dyDescent="0.3">
      <c r="I766" s="123"/>
      <c r="J766" s="123"/>
      <c r="K766" s="123"/>
    </row>
    <row r="767" spans="9:11" s="3" customFormat="1" x14ac:dyDescent="0.3">
      <c r="I767" s="123"/>
      <c r="J767" s="123"/>
      <c r="K767" s="123"/>
    </row>
    <row r="768" spans="9:11" s="3" customFormat="1" x14ac:dyDescent="0.3">
      <c r="I768" s="123"/>
      <c r="J768" s="123"/>
      <c r="K768" s="123"/>
    </row>
    <row r="769" spans="9:11" s="3" customFormat="1" x14ac:dyDescent="0.3">
      <c r="I769" s="123"/>
      <c r="J769" s="123"/>
      <c r="K769" s="123"/>
    </row>
    <row r="770" spans="9:11" s="3" customFormat="1" x14ac:dyDescent="0.3">
      <c r="I770" s="123"/>
      <c r="J770" s="123"/>
      <c r="K770" s="123"/>
    </row>
    <row r="771" spans="9:11" s="3" customFormat="1" x14ac:dyDescent="0.3">
      <c r="I771" s="123"/>
      <c r="J771" s="123"/>
      <c r="K771" s="123"/>
    </row>
    <row r="772" spans="9:11" s="3" customFormat="1" x14ac:dyDescent="0.3">
      <c r="I772" s="123"/>
      <c r="J772" s="123"/>
      <c r="K772" s="123"/>
    </row>
    <row r="773" spans="9:11" s="3" customFormat="1" x14ac:dyDescent="0.3">
      <c r="I773" s="123"/>
      <c r="J773" s="123"/>
      <c r="K773" s="123"/>
    </row>
    <row r="774" spans="9:11" s="3" customFormat="1" x14ac:dyDescent="0.3">
      <c r="I774" s="123"/>
      <c r="J774" s="123"/>
      <c r="K774" s="123"/>
    </row>
    <row r="775" spans="9:11" s="3" customFormat="1" x14ac:dyDescent="0.3">
      <c r="I775" s="123"/>
      <c r="J775" s="123"/>
      <c r="K775" s="123"/>
    </row>
    <row r="776" spans="9:11" s="3" customFormat="1" x14ac:dyDescent="0.3">
      <c r="I776" s="123"/>
      <c r="J776" s="123"/>
      <c r="K776" s="123"/>
    </row>
    <row r="777" spans="9:11" s="3" customFormat="1" x14ac:dyDescent="0.3">
      <c r="I777" s="123"/>
      <c r="J777" s="123"/>
      <c r="K777" s="123"/>
    </row>
    <row r="778" spans="9:11" s="3" customFormat="1" x14ac:dyDescent="0.3">
      <c r="I778" s="123"/>
      <c r="J778" s="123"/>
      <c r="K778" s="123"/>
    </row>
    <row r="779" spans="9:11" s="3" customFormat="1" x14ac:dyDescent="0.3">
      <c r="I779" s="123"/>
      <c r="J779" s="123"/>
      <c r="K779" s="123"/>
    </row>
    <row r="780" spans="9:11" s="3" customFormat="1" x14ac:dyDescent="0.3">
      <c r="I780" s="123"/>
      <c r="J780" s="123"/>
      <c r="K780" s="123"/>
    </row>
    <row r="781" spans="9:11" s="3" customFormat="1" x14ac:dyDescent="0.3">
      <c r="I781" s="123"/>
      <c r="J781" s="123"/>
      <c r="K781" s="123"/>
    </row>
    <row r="782" spans="9:11" s="3" customFormat="1" x14ac:dyDescent="0.3">
      <c r="I782" s="123"/>
      <c r="J782" s="123"/>
      <c r="K782" s="123"/>
    </row>
    <row r="783" spans="9:11" s="3" customFormat="1" x14ac:dyDescent="0.3">
      <c r="I783" s="123"/>
      <c r="J783" s="123"/>
      <c r="K783" s="123"/>
    </row>
    <row r="784" spans="9:11" s="3" customFormat="1" x14ac:dyDescent="0.3">
      <c r="I784" s="123"/>
      <c r="J784" s="123"/>
      <c r="K784" s="123"/>
    </row>
    <row r="785" spans="9:11" s="3" customFormat="1" x14ac:dyDescent="0.3">
      <c r="I785" s="123"/>
      <c r="J785" s="123"/>
      <c r="K785" s="123"/>
    </row>
    <row r="786" spans="9:11" s="3" customFormat="1" x14ac:dyDescent="0.3">
      <c r="I786" s="123"/>
      <c r="J786" s="123"/>
      <c r="K786" s="123"/>
    </row>
    <row r="787" spans="9:11" s="3" customFormat="1" x14ac:dyDescent="0.3">
      <c r="I787" s="123"/>
      <c r="J787" s="123"/>
      <c r="K787" s="123"/>
    </row>
    <row r="788" spans="9:11" s="3" customFormat="1" x14ac:dyDescent="0.3">
      <c r="I788" s="123"/>
      <c r="J788" s="123"/>
      <c r="K788" s="123"/>
    </row>
    <row r="789" spans="9:11" s="3" customFormat="1" x14ac:dyDescent="0.3">
      <c r="I789" s="123"/>
      <c r="J789" s="123"/>
      <c r="K789" s="123"/>
    </row>
    <row r="790" spans="9:11" s="3" customFormat="1" x14ac:dyDescent="0.3">
      <c r="I790" s="123"/>
      <c r="J790" s="123"/>
      <c r="K790" s="123"/>
    </row>
    <row r="791" spans="9:11" s="3" customFormat="1" x14ac:dyDescent="0.3">
      <c r="I791" s="123"/>
      <c r="J791" s="123"/>
      <c r="K791" s="123"/>
    </row>
    <row r="792" spans="9:11" s="3" customFormat="1" x14ac:dyDescent="0.3">
      <c r="I792" s="123"/>
      <c r="J792" s="123"/>
      <c r="K792" s="123"/>
    </row>
    <row r="793" spans="9:11" s="3" customFormat="1" x14ac:dyDescent="0.3">
      <c r="I793" s="123"/>
      <c r="J793" s="123"/>
      <c r="K793" s="123"/>
    </row>
    <row r="794" spans="9:11" s="3" customFormat="1" x14ac:dyDescent="0.3">
      <c r="I794" s="123"/>
      <c r="J794" s="123"/>
      <c r="K794" s="123"/>
    </row>
    <row r="795" spans="9:11" s="3" customFormat="1" x14ac:dyDescent="0.3">
      <c r="I795" s="123"/>
      <c r="J795" s="123"/>
      <c r="K795" s="123"/>
    </row>
    <row r="796" spans="9:11" s="3" customFormat="1" x14ac:dyDescent="0.3">
      <c r="I796" s="123"/>
      <c r="J796" s="123"/>
      <c r="K796" s="123"/>
    </row>
    <row r="797" spans="9:11" s="3" customFormat="1" x14ac:dyDescent="0.3">
      <c r="I797" s="123"/>
      <c r="J797" s="123"/>
      <c r="K797" s="123"/>
    </row>
    <row r="798" spans="9:11" s="3" customFormat="1" x14ac:dyDescent="0.3">
      <c r="I798" s="123"/>
      <c r="J798" s="123"/>
      <c r="K798" s="123"/>
    </row>
    <row r="799" spans="9:11" s="3" customFormat="1" x14ac:dyDescent="0.3">
      <c r="I799" s="123"/>
      <c r="J799" s="123"/>
      <c r="K799" s="123"/>
    </row>
    <row r="800" spans="9:11" s="3" customFormat="1" x14ac:dyDescent="0.3">
      <c r="I800" s="123"/>
      <c r="J800" s="123"/>
      <c r="K800" s="123"/>
    </row>
    <row r="801" spans="9:11" s="3" customFormat="1" x14ac:dyDescent="0.3">
      <c r="I801" s="123"/>
      <c r="J801" s="123"/>
      <c r="K801" s="123"/>
    </row>
    <row r="802" spans="9:11" s="3" customFormat="1" x14ac:dyDescent="0.3">
      <c r="I802" s="123"/>
      <c r="J802" s="123"/>
      <c r="K802" s="123"/>
    </row>
    <row r="803" spans="9:11" s="3" customFormat="1" x14ac:dyDescent="0.3">
      <c r="I803" s="123"/>
      <c r="J803" s="123"/>
      <c r="K803" s="123"/>
    </row>
    <row r="804" spans="9:11" s="3" customFormat="1" x14ac:dyDescent="0.3">
      <c r="I804" s="123"/>
      <c r="J804" s="123"/>
      <c r="K804" s="123"/>
    </row>
    <row r="805" spans="9:11" s="3" customFormat="1" x14ac:dyDescent="0.3">
      <c r="I805" s="123"/>
      <c r="J805" s="123"/>
      <c r="K805" s="123"/>
    </row>
    <row r="806" spans="9:11" s="3" customFormat="1" x14ac:dyDescent="0.3">
      <c r="I806" s="123"/>
      <c r="J806" s="123"/>
      <c r="K806" s="123"/>
    </row>
    <row r="807" spans="9:11" s="3" customFormat="1" x14ac:dyDescent="0.3">
      <c r="I807" s="123"/>
      <c r="J807" s="123"/>
      <c r="K807" s="123"/>
    </row>
    <row r="808" spans="9:11" s="3" customFormat="1" x14ac:dyDescent="0.3">
      <c r="I808" s="123"/>
      <c r="J808" s="123"/>
      <c r="K808" s="123"/>
    </row>
    <row r="809" spans="9:11" s="3" customFormat="1" x14ac:dyDescent="0.3">
      <c r="I809" s="123"/>
      <c r="J809" s="123"/>
      <c r="K809" s="123"/>
    </row>
    <row r="810" spans="9:11" s="3" customFormat="1" x14ac:dyDescent="0.3">
      <c r="I810" s="123"/>
      <c r="J810" s="123"/>
      <c r="K810" s="123"/>
    </row>
    <row r="811" spans="9:11" s="3" customFormat="1" x14ac:dyDescent="0.3">
      <c r="I811" s="123"/>
      <c r="J811" s="123"/>
      <c r="K811" s="123"/>
    </row>
    <row r="812" spans="9:11" s="3" customFormat="1" x14ac:dyDescent="0.3">
      <c r="I812" s="123"/>
      <c r="J812" s="123"/>
      <c r="K812" s="123"/>
    </row>
    <row r="813" spans="9:11" s="3" customFormat="1" x14ac:dyDescent="0.3">
      <c r="I813" s="123"/>
      <c r="J813" s="123"/>
      <c r="K813" s="123"/>
    </row>
    <row r="814" spans="9:11" s="3" customFormat="1" x14ac:dyDescent="0.3">
      <c r="I814" s="123"/>
      <c r="J814" s="123"/>
      <c r="K814" s="123"/>
    </row>
    <row r="815" spans="9:11" s="3" customFormat="1" x14ac:dyDescent="0.3">
      <c r="I815" s="123"/>
      <c r="J815" s="123"/>
      <c r="K815" s="123"/>
    </row>
    <row r="816" spans="9:11" s="3" customFormat="1" x14ac:dyDescent="0.3">
      <c r="I816" s="123"/>
      <c r="J816" s="123"/>
      <c r="K816" s="123"/>
    </row>
    <row r="817" spans="9:11" s="3" customFormat="1" x14ac:dyDescent="0.3">
      <c r="I817" s="123"/>
      <c r="J817" s="123"/>
      <c r="K817" s="123"/>
    </row>
    <row r="818" spans="9:11" s="3" customFormat="1" x14ac:dyDescent="0.3">
      <c r="I818" s="123"/>
      <c r="J818" s="123"/>
      <c r="K818" s="123"/>
    </row>
    <row r="819" spans="9:11" s="3" customFormat="1" x14ac:dyDescent="0.3">
      <c r="I819" s="123"/>
      <c r="J819" s="123"/>
      <c r="K819" s="123"/>
    </row>
    <row r="820" spans="9:11" s="3" customFormat="1" x14ac:dyDescent="0.3">
      <c r="I820" s="123"/>
      <c r="J820" s="123"/>
      <c r="K820" s="123"/>
    </row>
    <row r="821" spans="9:11" s="3" customFormat="1" x14ac:dyDescent="0.3">
      <c r="I821" s="123"/>
      <c r="J821" s="123"/>
      <c r="K821" s="123"/>
    </row>
    <row r="822" spans="9:11" s="3" customFormat="1" x14ac:dyDescent="0.3">
      <c r="I822" s="123"/>
      <c r="J822" s="123"/>
      <c r="K822" s="123"/>
    </row>
    <row r="823" spans="9:11" s="3" customFormat="1" x14ac:dyDescent="0.3">
      <c r="I823" s="123"/>
      <c r="J823" s="123"/>
      <c r="K823" s="123"/>
    </row>
    <row r="824" spans="9:11" s="3" customFormat="1" x14ac:dyDescent="0.3">
      <c r="I824" s="123"/>
      <c r="J824" s="123"/>
      <c r="K824" s="123"/>
    </row>
    <row r="825" spans="9:11" s="3" customFormat="1" x14ac:dyDescent="0.3">
      <c r="I825" s="123"/>
      <c r="J825" s="123"/>
      <c r="K825" s="123"/>
    </row>
    <row r="826" spans="9:11" s="3" customFormat="1" x14ac:dyDescent="0.3">
      <c r="I826" s="123"/>
      <c r="J826" s="123"/>
      <c r="K826" s="123"/>
    </row>
    <row r="827" spans="9:11" s="3" customFormat="1" x14ac:dyDescent="0.3">
      <c r="I827" s="123"/>
      <c r="J827" s="123"/>
      <c r="K827" s="123"/>
    </row>
    <row r="828" spans="9:11" s="3" customFormat="1" x14ac:dyDescent="0.3">
      <c r="I828" s="123"/>
      <c r="J828" s="123"/>
      <c r="K828" s="123"/>
    </row>
    <row r="829" spans="9:11" s="3" customFormat="1" x14ac:dyDescent="0.3">
      <c r="I829" s="123"/>
      <c r="J829" s="123"/>
      <c r="K829" s="123"/>
    </row>
    <row r="830" spans="9:11" s="3" customFormat="1" x14ac:dyDescent="0.3">
      <c r="I830" s="123"/>
      <c r="J830" s="123"/>
      <c r="K830" s="123"/>
    </row>
    <row r="831" spans="9:11" s="3" customFormat="1" x14ac:dyDescent="0.3">
      <c r="I831" s="123"/>
      <c r="J831" s="123"/>
      <c r="K831" s="123"/>
    </row>
    <row r="832" spans="9:11" s="3" customFormat="1" x14ac:dyDescent="0.3">
      <c r="I832" s="123"/>
      <c r="J832" s="123"/>
      <c r="K832" s="123"/>
    </row>
    <row r="833" spans="9:11" s="3" customFormat="1" x14ac:dyDescent="0.3">
      <c r="I833" s="123"/>
      <c r="J833" s="123"/>
      <c r="K833" s="123"/>
    </row>
    <row r="834" spans="9:11" s="3" customFormat="1" x14ac:dyDescent="0.3">
      <c r="I834" s="123"/>
      <c r="J834" s="123"/>
      <c r="K834" s="123"/>
    </row>
    <row r="835" spans="9:11" s="3" customFormat="1" x14ac:dyDescent="0.3">
      <c r="I835" s="123"/>
      <c r="J835" s="123"/>
      <c r="K835" s="123"/>
    </row>
    <row r="836" spans="9:11" s="3" customFormat="1" x14ac:dyDescent="0.3">
      <c r="I836" s="123"/>
      <c r="J836" s="123"/>
      <c r="K836" s="123"/>
    </row>
    <row r="837" spans="9:11" s="3" customFormat="1" x14ac:dyDescent="0.3">
      <c r="I837" s="123"/>
      <c r="J837" s="123"/>
      <c r="K837" s="123"/>
    </row>
    <row r="838" spans="9:11" s="3" customFormat="1" x14ac:dyDescent="0.3">
      <c r="I838" s="123"/>
      <c r="J838" s="123"/>
      <c r="K838" s="123"/>
    </row>
    <row r="839" spans="9:11" s="3" customFormat="1" x14ac:dyDescent="0.3">
      <c r="I839" s="123"/>
      <c r="J839" s="123"/>
      <c r="K839" s="123"/>
    </row>
    <row r="840" spans="9:11" s="3" customFormat="1" x14ac:dyDescent="0.3">
      <c r="I840" s="123"/>
      <c r="J840" s="123"/>
      <c r="K840" s="123"/>
    </row>
    <row r="841" spans="9:11" s="3" customFormat="1" x14ac:dyDescent="0.3">
      <c r="I841" s="123"/>
      <c r="J841" s="123"/>
      <c r="K841" s="123"/>
    </row>
    <row r="842" spans="9:11" s="3" customFormat="1" x14ac:dyDescent="0.3">
      <c r="I842" s="123"/>
      <c r="J842" s="123"/>
      <c r="K842" s="123"/>
    </row>
    <row r="843" spans="9:11" s="3" customFormat="1" x14ac:dyDescent="0.3">
      <c r="I843" s="123"/>
      <c r="J843" s="123"/>
      <c r="K843" s="123"/>
    </row>
    <row r="844" spans="9:11" s="3" customFormat="1" x14ac:dyDescent="0.3">
      <c r="I844" s="123"/>
      <c r="J844" s="123"/>
      <c r="K844" s="123"/>
    </row>
    <row r="845" spans="9:11" s="3" customFormat="1" x14ac:dyDescent="0.3">
      <c r="I845" s="123"/>
      <c r="J845" s="123"/>
      <c r="K845" s="123"/>
    </row>
    <row r="846" spans="9:11" s="3" customFormat="1" x14ac:dyDescent="0.3">
      <c r="I846" s="123"/>
      <c r="J846" s="123"/>
      <c r="K846" s="123"/>
    </row>
    <row r="847" spans="9:11" s="3" customFormat="1" x14ac:dyDescent="0.3">
      <c r="I847" s="123"/>
      <c r="J847" s="123"/>
      <c r="K847" s="123"/>
    </row>
    <row r="848" spans="9:11" s="3" customFormat="1" x14ac:dyDescent="0.3">
      <c r="I848" s="123"/>
      <c r="J848" s="123"/>
      <c r="K848" s="123"/>
    </row>
    <row r="849" spans="9:11" s="3" customFormat="1" x14ac:dyDescent="0.3">
      <c r="I849" s="123"/>
      <c r="J849" s="123"/>
      <c r="K849" s="123"/>
    </row>
    <row r="850" spans="9:11" s="3" customFormat="1" x14ac:dyDescent="0.3">
      <c r="I850" s="123"/>
      <c r="J850" s="123"/>
      <c r="K850" s="123"/>
    </row>
    <row r="851" spans="9:11" s="3" customFormat="1" x14ac:dyDescent="0.3">
      <c r="I851" s="123"/>
      <c r="J851" s="123"/>
      <c r="K851" s="123"/>
    </row>
    <row r="852" spans="9:11" s="3" customFormat="1" x14ac:dyDescent="0.3">
      <c r="I852" s="123"/>
      <c r="J852" s="123"/>
      <c r="K852" s="123"/>
    </row>
    <row r="853" spans="9:11" s="3" customFormat="1" x14ac:dyDescent="0.3">
      <c r="I853" s="123"/>
      <c r="J853" s="123"/>
      <c r="K853" s="123"/>
    </row>
    <row r="854" spans="9:11" s="3" customFormat="1" x14ac:dyDescent="0.3">
      <c r="I854" s="123"/>
      <c r="J854" s="123"/>
      <c r="K854" s="123"/>
    </row>
    <row r="855" spans="9:11" s="3" customFormat="1" x14ac:dyDescent="0.3">
      <c r="I855" s="123"/>
      <c r="J855" s="123"/>
      <c r="K855" s="123"/>
    </row>
    <row r="856" spans="9:11" s="3" customFormat="1" x14ac:dyDescent="0.3">
      <c r="I856" s="123"/>
      <c r="J856" s="123"/>
      <c r="K856" s="123"/>
    </row>
    <row r="857" spans="9:11" s="3" customFormat="1" x14ac:dyDescent="0.3">
      <c r="I857" s="123"/>
      <c r="J857" s="123"/>
      <c r="K857" s="123"/>
    </row>
    <row r="858" spans="9:11" s="3" customFormat="1" x14ac:dyDescent="0.3">
      <c r="I858" s="123"/>
      <c r="J858" s="123"/>
      <c r="K858" s="123"/>
    </row>
    <row r="859" spans="9:11" s="3" customFormat="1" x14ac:dyDescent="0.3">
      <c r="I859" s="123"/>
      <c r="J859" s="123"/>
      <c r="K859" s="123"/>
    </row>
    <row r="860" spans="9:11" s="3" customFormat="1" x14ac:dyDescent="0.3">
      <c r="I860" s="123"/>
      <c r="J860" s="123"/>
      <c r="K860" s="123"/>
    </row>
    <row r="861" spans="9:11" s="3" customFormat="1" x14ac:dyDescent="0.3">
      <c r="I861" s="123"/>
      <c r="J861" s="123"/>
      <c r="K861" s="123"/>
    </row>
    <row r="862" spans="9:11" s="3" customFormat="1" x14ac:dyDescent="0.3">
      <c r="I862" s="123"/>
      <c r="J862" s="123"/>
      <c r="K862" s="123"/>
    </row>
    <row r="863" spans="9:11" s="3" customFormat="1" x14ac:dyDescent="0.3">
      <c r="I863" s="123"/>
      <c r="J863" s="123"/>
      <c r="K863" s="123"/>
    </row>
    <row r="864" spans="9:11" s="3" customFormat="1" x14ac:dyDescent="0.3">
      <c r="I864" s="123"/>
      <c r="J864" s="123"/>
      <c r="K864" s="123"/>
    </row>
    <row r="865" spans="9:11" s="3" customFormat="1" x14ac:dyDescent="0.3">
      <c r="I865" s="123"/>
      <c r="J865" s="123"/>
      <c r="K865" s="123"/>
    </row>
    <row r="866" spans="9:11" s="3" customFormat="1" x14ac:dyDescent="0.3">
      <c r="I866" s="123"/>
      <c r="J866" s="123"/>
      <c r="K866" s="123"/>
    </row>
    <row r="867" spans="9:11" s="3" customFormat="1" x14ac:dyDescent="0.3">
      <c r="I867" s="123"/>
      <c r="J867" s="123"/>
      <c r="K867" s="123"/>
    </row>
    <row r="868" spans="9:11" s="3" customFormat="1" x14ac:dyDescent="0.3">
      <c r="I868" s="123"/>
      <c r="J868" s="123"/>
      <c r="K868" s="123"/>
    </row>
    <row r="869" spans="9:11" s="3" customFormat="1" x14ac:dyDescent="0.3">
      <c r="I869" s="123"/>
      <c r="J869" s="123"/>
      <c r="K869" s="123"/>
    </row>
    <row r="870" spans="9:11" s="3" customFormat="1" x14ac:dyDescent="0.3">
      <c r="I870" s="123"/>
      <c r="J870" s="123"/>
      <c r="K870" s="123"/>
    </row>
    <row r="871" spans="9:11" s="3" customFormat="1" x14ac:dyDescent="0.3">
      <c r="I871" s="123"/>
      <c r="J871" s="123"/>
      <c r="K871" s="123"/>
    </row>
    <row r="872" spans="9:11" s="3" customFormat="1" x14ac:dyDescent="0.3">
      <c r="I872" s="123"/>
      <c r="J872" s="123"/>
      <c r="K872" s="123"/>
    </row>
    <row r="873" spans="9:11" s="3" customFormat="1" x14ac:dyDescent="0.3">
      <c r="I873" s="123"/>
      <c r="J873" s="123"/>
      <c r="K873" s="123"/>
    </row>
    <row r="874" spans="9:11" s="3" customFormat="1" x14ac:dyDescent="0.3">
      <c r="I874" s="123"/>
      <c r="J874" s="123"/>
      <c r="K874" s="123"/>
    </row>
    <row r="875" spans="9:11" s="3" customFormat="1" x14ac:dyDescent="0.3">
      <c r="I875" s="123"/>
      <c r="J875" s="123"/>
      <c r="K875" s="123"/>
    </row>
    <row r="876" spans="9:11" s="3" customFormat="1" x14ac:dyDescent="0.3">
      <c r="I876" s="123"/>
      <c r="J876" s="123"/>
      <c r="K876" s="123"/>
    </row>
    <row r="877" spans="9:11" s="3" customFormat="1" x14ac:dyDescent="0.3">
      <c r="I877" s="123"/>
      <c r="J877" s="123"/>
      <c r="K877" s="123"/>
    </row>
    <row r="878" spans="9:11" s="3" customFormat="1" x14ac:dyDescent="0.3">
      <c r="I878" s="123"/>
      <c r="J878" s="123"/>
      <c r="K878" s="123"/>
    </row>
    <row r="879" spans="9:11" s="3" customFormat="1" x14ac:dyDescent="0.3">
      <c r="I879" s="123"/>
      <c r="J879" s="123"/>
      <c r="K879" s="123"/>
    </row>
    <row r="880" spans="9:11" s="3" customFormat="1" x14ac:dyDescent="0.3">
      <c r="I880" s="123"/>
      <c r="J880" s="123"/>
      <c r="K880" s="123"/>
    </row>
    <row r="881" spans="9:11" s="3" customFormat="1" x14ac:dyDescent="0.3">
      <c r="I881" s="123"/>
      <c r="J881" s="123"/>
      <c r="K881" s="123"/>
    </row>
    <row r="882" spans="9:11" s="3" customFormat="1" x14ac:dyDescent="0.3">
      <c r="I882" s="123"/>
      <c r="J882" s="123"/>
      <c r="K882" s="123"/>
    </row>
    <row r="883" spans="9:11" s="3" customFormat="1" x14ac:dyDescent="0.3">
      <c r="I883" s="123"/>
      <c r="J883" s="123"/>
      <c r="K883" s="123"/>
    </row>
    <row r="884" spans="9:11" s="3" customFormat="1" x14ac:dyDescent="0.3">
      <c r="I884" s="123"/>
      <c r="J884" s="123"/>
      <c r="K884" s="123"/>
    </row>
    <row r="885" spans="9:11" s="3" customFormat="1" x14ac:dyDescent="0.3">
      <c r="I885" s="123"/>
      <c r="J885" s="123"/>
      <c r="K885" s="123"/>
    </row>
    <row r="886" spans="9:11" s="3" customFormat="1" x14ac:dyDescent="0.3">
      <c r="I886" s="123"/>
      <c r="J886" s="123"/>
      <c r="K886" s="123"/>
    </row>
    <row r="887" spans="9:11" s="3" customFormat="1" x14ac:dyDescent="0.3">
      <c r="I887" s="123"/>
      <c r="J887" s="123"/>
      <c r="K887" s="123"/>
    </row>
    <row r="888" spans="9:11" s="3" customFormat="1" x14ac:dyDescent="0.3">
      <c r="I888" s="123"/>
      <c r="J888" s="123"/>
      <c r="K888" s="123"/>
    </row>
    <row r="889" spans="9:11" s="3" customFormat="1" x14ac:dyDescent="0.3">
      <c r="I889" s="123"/>
      <c r="J889" s="123"/>
      <c r="K889" s="123"/>
    </row>
    <row r="890" spans="9:11" s="3" customFormat="1" x14ac:dyDescent="0.3">
      <c r="I890" s="123"/>
      <c r="J890" s="123"/>
      <c r="K890" s="123"/>
    </row>
    <row r="891" spans="9:11" s="3" customFormat="1" x14ac:dyDescent="0.3">
      <c r="I891" s="123"/>
      <c r="J891" s="123"/>
      <c r="K891" s="123"/>
    </row>
    <row r="892" spans="9:11" s="3" customFormat="1" x14ac:dyDescent="0.3">
      <c r="I892" s="123"/>
      <c r="J892" s="123"/>
      <c r="K892" s="123"/>
    </row>
    <row r="893" spans="9:11" s="3" customFormat="1" x14ac:dyDescent="0.3">
      <c r="I893" s="123"/>
      <c r="J893" s="123"/>
      <c r="K893" s="123"/>
    </row>
    <row r="894" spans="9:11" s="3" customFormat="1" x14ac:dyDescent="0.3">
      <c r="I894" s="123"/>
      <c r="J894" s="123"/>
      <c r="K894" s="123"/>
    </row>
    <row r="895" spans="9:11" s="3" customFormat="1" x14ac:dyDescent="0.3">
      <c r="I895" s="123"/>
      <c r="J895" s="123"/>
      <c r="K895" s="123"/>
    </row>
    <row r="896" spans="9:11" s="3" customFormat="1" x14ac:dyDescent="0.3">
      <c r="I896" s="123"/>
      <c r="J896" s="123"/>
      <c r="K896" s="123"/>
    </row>
    <row r="897" spans="9:11" s="3" customFormat="1" x14ac:dyDescent="0.3">
      <c r="I897" s="123"/>
      <c r="J897" s="123"/>
      <c r="K897" s="123"/>
    </row>
    <row r="898" spans="9:11" s="3" customFormat="1" x14ac:dyDescent="0.3">
      <c r="I898" s="123"/>
      <c r="J898" s="123"/>
      <c r="K898" s="123"/>
    </row>
    <row r="899" spans="9:11" s="3" customFormat="1" x14ac:dyDescent="0.3">
      <c r="I899" s="123"/>
      <c r="J899" s="123"/>
      <c r="K899" s="123"/>
    </row>
    <row r="900" spans="9:11" s="3" customFormat="1" x14ac:dyDescent="0.3">
      <c r="I900" s="123"/>
      <c r="J900" s="123"/>
      <c r="K900" s="123"/>
    </row>
    <row r="901" spans="9:11" s="3" customFormat="1" x14ac:dyDescent="0.3">
      <c r="I901" s="123"/>
      <c r="J901" s="123"/>
      <c r="K901" s="123"/>
    </row>
    <row r="902" spans="9:11" s="3" customFormat="1" x14ac:dyDescent="0.3">
      <c r="I902" s="123"/>
      <c r="J902" s="123"/>
      <c r="K902" s="123"/>
    </row>
    <row r="903" spans="9:11" s="3" customFormat="1" x14ac:dyDescent="0.3">
      <c r="I903" s="123"/>
      <c r="J903" s="123"/>
      <c r="K903" s="123"/>
    </row>
    <row r="904" spans="9:11" s="3" customFormat="1" x14ac:dyDescent="0.3">
      <c r="I904" s="123"/>
      <c r="J904" s="123"/>
      <c r="K904" s="123"/>
    </row>
    <row r="905" spans="9:11" s="3" customFormat="1" x14ac:dyDescent="0.3">
      <c r="I905" s="123"/>
      <c r="J905" s="123"/>
      <c r="K905" s="123"/>
    </row>
    <row r="906" spans="9:11" s="3" customFormat="1" x14ac:dyDescent="0.3">
      <c r="I906" s="123"/>
      <c r="J906" s="123"/>
      <c r="K906" s="123"/>
    </row>
    <row r="907" spans="9:11" s="3" customFormat="1" x14ac:dyDescent="0.3">
      <c r="I907" s="123"/>
      <c r="J907" s="123"/>
      <c r="K907" s="123"/>
    </row>
    <row r="908" spans="9:11" s="3" customFormat="1" x14ac:dyDescent="0.3">
      <c r="I908" s="123"/>
      <c r="J908" s="123"/>
      <c r="K908" s="123"/>
    </row>
    <row r="909" spans="9:11" s="3" customFormat="1" x14ac:dyDescent="0.3">
      <c r="I909" s="123"/>
      <c r="J909" s="123"/>
      <c r="K909" s="123"/>
    </row>
    <row r="910" spans="9:11" s="3" customFormat="1" x14ac:dyDescent="0.3">
      <c r="I910" s="123"/>
      <c r="J910" s="123"/>
      <c r="K910" s="123"/>
    </row>
    <row r="911" spans="9:11" s="3" customFormat="1" x14ac:dyDescent="0.3">
      <c r="I911" s="123"/>
      <c r="J911" s="123"/>
      <c r="K911" s="123"/>
    </row>
    <row r="912" spans="9:11" s="3" customFormat="1" x14ac:dyDescent="0.3">
      <c r="I912" s="123"/>
      <c r="J912" s="123"/>
      <c r="K912" s="123"/>
    </row>
    <row r="913" spans="9:11" s="3" customFormat="1" x14ac:dyDescent="0.3">
      <c r="I913" s="123"/>
      <c r="J913" s="123"/>
      <c r="K913" s="123"/>
    </row>
    <row r="914" spans="9:11" s="3" customFormat="1" x14ac:dyDescent="0.3">
      <c r="I914" s="123"/>
      <c r="J914" s="123"/>
      <c r="K914" s="123"/>
    </row>
    <row r="915" spans="9:11" s="3" customFormat="1" x14ac:dyDescent="0.3">
      <c r="I915" s="123"/>
      <c r="J915" s="123"/>
      <c r="K915" s="123"/>
    </row>
    <row r="916" spans="9:11" s="3" customFormat="1" x14ac:dyDescent="0.3">
      <c r="I916" s="123"/>
      <c r="J916" s="123"/>
      <c r="K916" s="123"/>
    </row>
    <row r="917" spans="9:11" s="3" customFormat="1" x14ac:dyDescent="0.3">
      <c r="I917" s="123"/>
      <c r="J917" s="123"/>
      <c r="K917" s="123"/>
    </row>
    <row r="918" spans="9:11" s="3" customFormat="1" x14ac:dyDescent="0.3">
      <c r="I918" s="123"/>
      <c r="J918" s="123"/>
      <c r="K918" s="123"/>
    </row>
    <row r="919" spans="9:11" s="3" customFormat="1" x14ac:dyDescent="0.3">
      <c r="I919" s="123"/>
      <c r="J919" s="123"/>
      <c r="K919" s="123"/>
    </row>
    <row r="920" spans="9:11" s="3" customFormat="1" x14ac:dyDescent="0.3">
      <c r="I920" s="123"/>
      <c r="J920" s="123"/>
      <c r="K920" s="123"/>
    </row>
    <row r="921" spans="9:11" s="3" customFormat="1" x14ac:dyDescent="0.3">
      <c r="I921" s="123"/>
      <c r="J921" s="123"/>
      <c r="K921" s="123"/>
    </row>
    <row r="922" spans="9:11" s="3" customFormat="1" x14ac:dyDescent="0.3">
      <c r="I922" s="123"/>
      <c r="J922" s="123"/>
      <c r="K922" s="123"/>
    </row>
    <row r="923" spans="9:11" s="3" customFormat="1" x14ac:dyDescent="0.3">
      <c r="I923" s="123"/>
      <c r="J923" s="123"/>
      <c r="K923" s="123"/>
    </row>
    <row r="924" spans="9:11" s="3" customFormat="1" x14ac:dyDescent="0.3">
      <c r="I924" s="123"/>
      <c r="J924" s="123"/>
      <c r="K924" s="123"/>
    </row>
    <row r="925" spans="9:11" s="3" customFormat="1" x14ac:dyDescent="0.3">
      <c r="I925" s="123"/>
      <c r="J925" s="123"/>
      <c r="K925" s="123"/>
    </row>
    <row r="926" spans="9:11" s="3" customFormat="1" x14ac:dyDescent="0.3">
      <c r="I926" s="123"/>
      <c r="J926" s="123"/>
      <c r="K926" s="123"/>
    </row>
    <row r="927" spans="9:11" s="3" customFormat="1" x14ac:dyDescent="0.3">
      <c r="I927" s="123"/>
      <c r="J927" s="123"/>
      <c r="K927" s="123"/>
    </row>
    <row r="928" spans="9:11" s="3" customFormat="1" x14ac:dyDescent="0.3">
      <c r="I928" s="123"/>
      <c r="J928" s="123"/>
      <c r="K928" s="123"/>
    </row>
    <row r="929" spans="9:11" s="3" customFormat="1" x14ac:dyDescent="0.3">
      <c r="I929" s="123"/>
      <c r="J929" s="123"/>
      <c r="K929" s="123"/>
    </row>
    <row r="930" spans="9:11" s="3" customFormat="1" x14ac:dyDescent="0.3">
      <c r="I930" s="123"/>
      <c r="J930" s="123"/>
      <c r="K930" s="123"/>
    </row>
    <row r="931" spans="9:11" s="3" customFormat="1" x14ac:dyDescent="0.3">
      <c r="I931" s="123"/>
      <c r="J931" s="123"/>
      <c r="K931" s="123"/>
    </row>
    <row r="932" spans="9:11" s="3" customFormat="1" x14ac:dyDescent="0.3">
      <c r="I932" s="123"/>
      <c r="J932" s="123"/>
      <c r="K932" s="123"/>
    </row>
    <row r="933" spans="9:11" s="3" customFormat="1" x14ac:dyDescent="0.3">
      <c r="I933" s="123"/>
      <c r="J933" s="123"/>
      <c r="K933" s="123"/>
    </row>
    <row r="934" spans="9:11" s="3" customFormat="1" x14ac:dyDescent="0.3">
      <c r="I934" s="123"/>
      <c r="J934" s="123"/>
      <c r="K934" s="123"/>
    </row>
    <row r="935" spans="9:11" s="3" customFormat="1" x14ac:dyDescent="0.3">
      <c r="I935" s="123"/>
      <c r="J935" s="123"/>
      <c r="K935" s="123"/>
    </row>
    <row r="936" spans="9:11" s="3" customFormat="1" x14ac:dyDescent="0.3">
      <c r="I936" s="123"/>
      <c r="J936" s="123"/>
      <c r="K936" s="123"/>
    </row>
    <row r="937" spans="9:11" s="3" customFormat="1" x14ac:dyDescent="0.3">
      <c r="I937" s="123"/>
      <c r="J937" s="123"/>
      <c r="K937" s="123"/>
    </row>
    <row r="938" spans="9:11" s="3" customFormat="1" x14ac:dyDescent="0.3">
      <c r="I938" s="123"/>
      <c r="J938" s="123"/>
      <c r="K938" s="123"/>
    </row>
    <row r="939" spans="9:11" s="3" customFormat="1" x14ac:dyDescent="0.3">
      <c r="I939" s="123"/>
      <c r="J939" s="123"/>
      <c r="K939" s="123"/>
    </row>
    <row r="940" spans="9:11" s="3" customFormat="1" x14ac:dyDescent="0.3">
      <c r="I940" s="123"/>
      <c r="J940" s="123"/>
      <c r="K940" s="123"/>
    </row>
    <row r="941" spans="9:11" s="3" customFormat="1" x14ac:dyDescent="0.3">
      <c r="I941" s="123"/>
      <c r="J941" s="123"/>
      <c r="K941" s="123"/>
    </row>
    <row r="942" spans="9:11" s="3" customFormat="1" x14ac:dyDescent="0.3">
      <c r="I942" s="123"/>
      <c r="J942" s="123"/>
      <c r="K942" s="123"/>
    </row>
    <row r="943" spans="9:11" s="3" customFormat="1" x14ac:dyDescent="0.3">
      <c r="I943" s="123"/>
      <c r="J943" s="123"/>
      <c r="K943" s="123"/>
    </row>
    <row r="944" spans="9:11" s="3" customFormat="1" x14ac:dyDescent="0.3">
      <c r="I944" s="123"/>
      <c r="J944" s="123"/>
      <c r="K944" s="123"/>
    </row>
    <row r="945" spans="9:11" s="3" customFormat="1" x14ac:dyDescent="0.3">
      <c r="I945" s="123"/>
      <c r="J945" s="123"/>
      <c r="K945" s="123"/>
    </row>
    <row r="946" spans="9:11" s="3" customFormat="1" x14ac:dyDescent="0.3">
      <c r="I946" s="123"/>
      <c r="J946" s="123"/>
      <c r="K946" s="123"/>
    </row>
    <row r="947" spans="9:11" s="3" customFormat="1" x14ac:dyDescent="0.3">
      <c r="I947" s="123"/>
      <c r="J947" s="123"/>
      <c r="K947" s="123"/>
    </row>
    <row r="948" spans="9:11" s="3" customFormat="1" x14ac:dyDescent="0.3">
      <c r="I948" s="123"/>
      <c r="J948" s="123"/>
      <c r="K948" s="123"/>
    </row>
    <row r="949" spans="9:11" s="3" customFormat="1" x14ac:dyDescent="0.3">
      <c r="I949" s="123"/>
      <c r="J949" s="123"/>
      <c r="K949" s="123"/>
    </row>
    <row r="950" spans="9:11" s="3" customFormat="1" x14ac:dyDescent="0.3">
      <c r="I950" s="123"/>
      <c r="J950" s="123"/>
      <c r="K950" s="123"/>
    </row>
    <row r="951" spans="9:11" s="3" customFormat="1" x14ac:dyDescent="0.3">
      <c r="I951" s="123"/>
      <c r="J951" s="123"/>
      <c r="K951" s="123"/>
    </row>
    <row r="952" spans="9:11" s="3" customFormat="1" x14ac:dyDescent="0.3">
      <c r="I952" s="123"/>
      <c r="J952" s="123"/>
      <c r="K952" s="123"/>
    </row>
    <row r="953" spans="9:11" s="3" customFormat="1" x14ac:dyDescent="0.3">
      <c r="I953" s="123"/>
      <c r="J953" s="123"/>
      <c r="K953" s="123"/>
    </row>
    <row r="954" spans="9:11" s="3" customFormat="1" x14ac:dyDescent="0.3">
      <c r="I954" s="123"/>
      <c r="J954" s="123"/>
      <c r="K954" s="123"/>
    </row>
    <row r="955" spans="9:11" s="3" customFormat="1" x14ac:dyDescent="0.3">
      <c r="I955" s="123"/>
      <c r="J955" s="123"/>
      <c r="K955" s="123"/>
    </row>
    <row r="956" spans="9:11" s="3" customFormat="1" x14ac:dyDescent="0.3">
      <c r="I956" s="123"/>
      <c r="J956" s="123"/>
      <c r="K956" s="123"/>
    </row>
    <row r="957" spans="9:11" s="3" customFormat="1" x14ac:dyDescent="0.3">
      <c r="I957" s="123"/>
      <c r="J957" s="123"/>
      <c r="K957" s="123"/>
    </row>
    <row r="958" spans="9:11" s="3" customFormat="1" x14ac:dyDescent="0.3">
      <c r="I958" s="123"/>
      <c r="J958" s="123"/>
      <c r="K958" s="123"/>
    </row>
    <row r="959" spans="9:11" s="3" customFormat="1" x14ac:dyDescent="0.3">
      <c r="I959" s="123"/>
      <c r="J959" s="123"/>
      <c r="K959" s="123"/>
    </row>
    <row r="960" spans="9:11" s="3" customFormat="1" x14ac:dyDescent="0.3">
      <c r="I960" s="123"/>
      <c r="J960" s="123"/>
      <c r="K960" s="123"/>
    </row>
    <row r="961" spans="9:11" s="3" customFormat="1" x14ac:dyDescent="0.3">
      <c r="I961" s="123"/>
      <c r="J961" s="123"/>
      <c r="K961" s="123"/>
    </row>
    <row r="962" spans="9:11" s="3" customFormat="1" x14ac:dyDescent="0.3">
      <c r="I962" s="123"/>
      <c r="J962" s="123"/>
      <c r="K962" s="123"/>
    </row>
    <row r="963" spans="9:11" s="3" customFormat="1" x14ac:dyDescent="0.3">
      <c r="I963" s="123"/>
      <c r="J963" s="123"/>
      <c r="K963" s="123"/>
    </row>
    <row r="964" spans="9:11" s="3" customFormat="1" x14ac:dyDescent="0.3">
      <c r="I964" s="123"/>
      <c r="J964" s="123"/>
      <c r="K964" s="123"/>
    </row>
    <row r="965" spans="9:11" s="3" customFormat="1" x14ac:dyDescent="0.3">
      <c r="I965" s="123"/>
      <c r="J965" s="123"/>
      <c r="K965" s="123"/>
    </row>
    <row r="966" spans="9:11" s="3" customFormat="1" x14ac:dyDescent="0.3">
      <c r="I966" s="123"/>
      <c r="J966" s="123"/>
      <c r="K966" s="123"/>
    </row>
    <row r="967" spans="9:11" s="3" customFormat="1" x14ac:dyDescent="0.3">
      <c r="I967" s="123"/>
      <c r="J967" s="123"/>
      <c r="K967" s="123"/>
    </row>
    <row r="968" spans="9:11" s="3" customFormat="1" x14ac:dyDescent="0.3">
      <c r="I968" s="123"/>
      <c r="J968" s="123"/>
      <c r="K968" s="123"/>
    </row>
    <row r="969" spans="9:11" s="3" customFormat="1" x14ac:dyDescent="0.3">
      <c r="I969" s="123"/>
      <c r="J969" s="123"/>
      <c r="K969" s="123"/>
    </row>
    <row r="970" spans="9:11" s="3" customFormat="1" x14ac:dyDescent="0.3">
      <c r="I970" s="123"/>
      <c r="J970" s="123"/>
      <c r="K970" s="123"/>
    </row>
    <row r="971" spans="9:11" s="3" customFormat="1" x14ac:dyDescent="0.3">
      <c r="I971" s="123"/>
      <c r="J971" s="123"/>
      <c r="K971" s="123"/>
    </row>
    <row r="972" spans="9:11" s="3" customFormat="1" x14ac:dyDescent="0.3">
      <c r="I972" s="123"/>
      <c r="J972" s="123"/>
      <c r="K972" s="123"/>
    </row>
    <row r="973" spans="9:11" s="3" customFormat="1" x14ac:dyDescent="0.3">
      <c r="I973" s="123"/>
      <c r="J973" s="123"/>
      <c r="K973" s="123"/>
    </row>
    <row r="974" spans="9:11" s="3" customFormat="1" x14ac:dyDescent="0.3">
      <c r="I974" s="123"/>
      <c r="J974" s="123"/>
      <c r="K974" s="123"/>
    </row>
    <row r="975" spans="9:11" s="3" customFormat="1" x14ac:dyDescent="0.3">
      <c r="I975" s="123"/>
      <c r="J975" s="123"/>
      <c r="K975" s="123"/>
    </row>
    <row r="976" spans="9:11" s="3" customFormat="1" x14ac:dyDescent="0.3">
      <c r="I976" s="123"/>
      <c r="J976" s="123"/>
      <c r="K976" s="123"/>
    </row>
    <row r="977" spans="9:11" s="3" customFormat="1" x14ac:dyDescent="0.3">
      <c r="I977" s="123"/>
      <c r="J977" s="123"/>
      <c r="K977" s="123"/>
    </row>
    <row r="978" spans="9:11" s="3" customFormat="1" x14ac:dyDescent="0.3">
      <c r="I978" s="123"/>
      <c r="J978" s="123"/>
      <c r="K978" s="123"/>
    </row>
    <row r="979" spans="9:11" s="3" customFormat="1" x14ac:dyDescent="0.3">
      <c r="I979" s="123"/>
      <c r="J979" s="123"/>
      <c r="K979" s="123"/>
    </row>
    <row r="980" spans="9:11" s="3" customFormat="1" x14ac:dyDescent="0.3">
      <c r="I980" s="123"/>
      <c r="J980" s="123"/>
      <c r="K980" s="123"/>
    </row>
    <row r="981" spans="9:11" s="3" customFormat="1" x14ac:dyDescent="0.3">
      <c r="I981" s="123"/>
      <c r="J981" s="123"/>
      <c r="K981" s="123"/>
    </row>
    <row r="982" spans="9:11" s="3" customFormat="1" x14ac:dyDescent="0.3">
      <c r="I982" s="123"/>
      <c r="J982" s="123"/>
      <c r="K982" s="123"/>
    </row>
    <row r="983" spans="9:11" s="3" customFormat="1" x14ac:dyDescent="0.3">
      <c r="I983" s="123"/>
      <c r="J983" s="123"/>
      <c r="K983" s="123"/>
    </row>
    <row r="984" spans="9:11" s="3" customFormat="1" x14ac:dyDescent="0.3">
      <c r="I984" s="123"/>
      <c r="J984" s="123"/>
      <c r="K984" s="123"/>
    </row>
    <row r="985" spans="9:11" s="3" customFormat="1" x14ac:dyDescent="0.3">
      <c r="I985" s="123"/>
      <c r="J985" s="123"/>
      <c r="K985" s="123"/>
    </row>
    <row r="986" spans="9:11" s="3" customFormat="1" x14ac:dyDescent="0.3">
      <c r="I986" s="123"/>
      <c r="J986" s="123"/>
      <c r="K986" s="123"/>
    </row>
    <row r="987" spans="9:11" s="3" customFormat="1" x14ac:dyDescent="0.3">
      <c r="I987" s="123"/>
      <c r="J987" s="123"/>
      <c r="K987" s="123"/>
    </row>
    <row r="988" spans="9:11" s="3" customFormat="1" x14ac:dyDescent="0.3">
      <c r="I988" s="123"/>
      <c r="J988" s="123"/>
      <c r="K988" s="123"/>
    </row>
    <row r="989" spans="9:11" s="3" customFormat="1" x14ac:dyDescent="0.3">
      <c r="I989" s="123"/>
      <c r="J989" s="123"/>
      <c r="K989" s="123"/>
    </row>
    <row r="990" spans="9:11" s="3" customFormat="1" x14ac:dyDescent="0.3">
      <c r="I990" s="123"/>
      <c r="J990" s="123"/>
      <c r="K990" s="123"/>
    </row>
    <row r="991" spans="9:11" s="3" customFormat="1" x14ac:dyDescent="0.3">
      <c r="I991" s="123"/>
      <c r="J991" s="123"/>
      <c r="K991" s="123"/>
    </row>
    <row r="992" spans="9:11" s="3" customFormat="1" x14ac:dyDescent="0.3">
      <c r="I992" s="123"/>
      <c r="J992" s="123"/>
      <c r="K992" s="123"/>
    </row>
    <row r="993" spans="9:11" s="3" customFormat="1" x14ac:dyDescent="0.3">
      <c r="I993" s="123"/>
      <c r="J993" s="123"/>
      <c r="K993" s="123"/>
    </row>
    <row r="994" spans="9:11" s="3" customFormat="1" x14ac:dyDescent="0.3">
      <c r="I994" s="123"/>
      <c r="J994" s="123"/>
      <c r="K994" s="123"/>
    </row>
    <row r="995" spans="9:11" s="3" customFormat="1" x14ac:dyDescent="0.3">
      <c r="I995" s="123"/>
      <c r="J995" s="123"/>
      <c r="K995" s="123"/>
    </row>
    <row r="996" spans="9:11" s="3" customFormat="1" x14ac:dyDescent="0.3">
      <c r="I996" s="123"/>
      <c r="J996" s="123"/>
      <c r="K996" s="123"/>
    </row>
    <row r="997" spans="9:11" s="3" customFormat="1" x14ac:dyDescent="0.3">
      <c r="I997" s="123"/>
      <c r="J997" s="123"/>
      <c r="K997" s="123"/>
    </row>
    <row r="998" spans="9:11" s="3" customFormat="1" x14ac:dyDescent="0.3">
      <c r="I998" s="123"/>
      <c r="J998" s="123"/>
      <c r="K998" s="123"/>
    </row>
    <row r="999" spans="9:11" s="3" customFormat="1" x14ac:dyDescent="0.3">
      <c r="I999" s="123"/>
      <c r="J999" s="123"/>
      <c r="K999" s="123"/>
    </row>
    <row r="1000" spans="9:11" s="3" customFormat="1" x14ac:dyDescent="0.3">
      <c r="I1000" s="123"/>
      <c r="J1000" s="123"/>
      <c r="K1000" s="123"/>
    </row>
    <row r="1001" spans="9:11" s="3" customFormat="1" x14ac:dyDescent="0.3">
      <c r="I1001" s="123"/>
      <c r="J1001" s="123"/>
      <c r="K1001" s="123"/>
    </row>
    <row r="1002" spans="9:11" s="3" customFormat="1" x14ac:dyDescent="0.3">
      <c r="I1002" s="123"/>
      <c r="J1002" s="123"/>
      <c r="K1002" s="123"/>
    </row>
    <row r="1003" spans="9:11" s="3" customFormat="1" x14ac:dyDescent="0.3">
      <c r="I1003" s="123"/>
      <c r="J1003" s="123"/>
      <c r="K1003" s="123"/>
    </row>
    <row r="1004" spans="9:11" s="3" customFormat="1" x14ac:dyDescent="0.3">
      <c r="I1004" s="123"/>
      <c r="J1004" s="123"/>
      <c r="K1004" s="123"/>
    </row>
    <row r="1005" spans="9:11" s="3" customFormat="1" x14ac:dyDescent="0.3">
      <c r="I1005" s="123"/>
      <c r="J1005" s="123"/>
      <c r="K1005" s="123"/>
    </row>
    <row r="1006" spans="9:11" s="3" customFormat="1" x14ac:dyDescent="0.3">
      <c r="I1006" s="123"/>
      <c r="J1006" s="123"/>
      <c r="K1006" s="123"/>
    </row>
    <row r="1007" spans="9:11" s="3" customFormat="1" x14ac:dyDescent="0.3">
      <c r="I1007" s="123"/>
      <c r="J1007" s="123"/>
      <c r="K1007" s="123"/>
    </row>
    <row r="1008" spans="9:11" s="3" customFormat="1" x14ac:dyDescent="0.3">
      <c r="I1008" s="123"/>
      <c r="J1008" s="123"/>
      <c r="K1008" s="123"/>
    </row>
    <row r="1009" spans="9:11" s="3" customFormat="1" x14ac:dyDescent="0.3">
      <c r="I1009" s="123"/>
      <c r="J1009" s="123"/>
      <c r="K1009" s="123"/>
    </row>
    <row r="1010" spans="9:11" s="3" customFormat="1" x14ac:dyDescent="0.3">
      <c r="I1010" s="123"/>
      <c r="J1010" s="123"/>
      <c r="K1010" s="123"/>
    </row>
    <row r="1011" spans="9:11" s="3" customFormat="1" x14ac:dyDescent="0.3">
      <c r="I1011" s="123"/>
      <c r="J1011" s="123"/>
      <c r="K1011" s="123"/>
    </row>
    <row r="1012" spans="9:11" s="3" customFormat="1" x14ac:dyDescent="0.3">
      <c r="I1012" s="123"/>
      <c r="J1012" s="123"/>
      <c r="K1012" s="123"/>
    </row>
    <row r="1013" spans="9:11" s="3" customFormat="1" x14ac:dyDescent="0.3">
      <c r="I1013" s="123"/>
      <c r="J1013" s="123"/>
      <c r="K1013" s="123"/>
    </row>
    <row r="1014" spans="9:11" s="3" customFormat="1" x14ac:dyDescent="0.3">
      <c r="I1014" s="123"/>
      <c r="J1014" s="123"/>
      <c r="K1014" s="123"/>
    </row>
    <row r="1015" spans="9:11" s="3" customFormat="1" x14ac:dyDescent="0.3">
      <c r="I1015" s="123"/>
      <c r="J1015" s="123"/>
      <c r="K1015" s="123"/>
    </row>
    <row r="1016" spans="9:11" s="3" customFormat="1" x14ac:dyDescent="0.3">
      <c r="I1016" s="123"/>
      <c r="J1016" s="123"/>
      <c r="K1016" s="123"/>
    </row>
    <row r="1017" spans="9:11" s="3" customFormat="1" x14ac:dyDescent="0.3">
      <c r="I1017" s="123"/>
      <c r="J1017" s="123"/>
      <c r="K1017" s="123"/>
    </row>
    <row r="1018" spans="9:11" s="3" customFormat="1" x14ac:dyDescent="0.3">
      <c r="I1018" s="123"/>
      <c r="J1018" s="123"/>
      <c r="K1018" s="123"/>
    </row>
    <row r="1019" spans="9:11" s="3" customFormat="1" x14ac:dyDescent="0.3">
      <c r="I1019" s="123"/>
      <c r="J1019" s="123"/>
      <c r="K1019" s="123"/>
    </row>
    <row r="1020" spans="9:11" s="3" customFormat="1" x14ac:dyDescent="0.3">
      <c r="I1020" s="123"/>
      <c r="J1020" s="123"/>
      <c r="K1020" s="123"/>
    </row>
    <row r="1021" spans="9:11" s="3" customFormat="1" x14ac:dyDescent="0.3">
      <c r="I1021" s="123"/>
      <c r="J1021" s="123"/>
      <c r="K1021" s="123"/>
    </row>
    <row r="1022" spans="9:11" s="3" customFormat="1" x14ac:dyDescent="0.3">
      <c r="I1022" s="123"/>
      <c r="J1022" s="123"/>
      <c r="K1022" s="123"/>
    </row>
    <row r="1023" spans="9:11" s="3" customFormat="1" x14ac:dyDescent="0.3">
      <c r="I1023" s="123"/>
      <c r="J1023" s="123"/>
      <c r="K1023" s="123"/>
    </row>
    <row r="1024" spans="9:11" s="3" customFormat="1" x14ac:dyDescent="0.3">
      <c r="I1024" s="123"/>
      <c r="J1024" s="123"/>
      <c r="K1024" s="123"/>
    </row>
    <row r="1025" spans="9:11" s="3" customFormat="1" x14ac:dyDescent="0.3">
      <c r="I1025" s="123"/>
      <c r="J1025" s="123"/>
      <c r="K1025" s="123"/>
    </row>
    <row r="1026" spans="9:11" s="3" customFormat="1" x14ac:dyDescent="0.3">
      <c r="I1026" s="123"/>
      <c r="J1026" s="123"/>
      <c r="K1026" s="123"/>
    </row>
    <row r="1027" spans="9:11" s="3" customFormat="1" x14ac:dyDescent="0.3">
      <c r="I1027" s="123"/>
      <c r="J1027" s="123"/>
      <c r="K1027" s="123"/>
    </row>
    <row r="1028" spans="9:11" s="3" customFormat="1" x14ac:dyDescent="0.3">
      <c r="I1028" s="123"/>
      <c r="J1028" s="123"/>
      <c r="K1028" s="123"/>
    </row>
    <row r="1029" spans="9:11" s="3" customFormat="1" x14ac:dyDescent="0.3">
      <c r="I1029" s="123"/>
      <c r="J1029" s="123"/>
      <c r="K1029" s="123"/>
    </row>
    <row r="1030" spans="9:11" s="3" customFormat="1" x14ac:dyDescent="0.3">
      <c r="I1030" s="123"/>
      <c r="J1030" s="123"/>
      <c r="K1030" s="123"/>
    </row>
    <row r="1031" spans="9:11" s="3" customFormat="1" x14ac:dyDescent="0.3">
      <c r="I1031" s="123"/>
      <c r="J1031" s="123"/>
      <c r="K1031" s="123"/>
    </row>
    <row r="1032" spans="9:11" s="3" customFormat="1" x14ac:dyDescent="0.3">
      <c r="I1032" s="123"/>
      <c r="J1032" s="123"/>
      <c r="K1032" s="123"/>
    </row>
    <row r="1033" spans="9:11" s="3" customFormat="1" x14ac:dyDescent="0.3">
      <c r="I1033" s="123"/>
      <c r="J1033" s="123"/>
      <c r="K1033" s="123"/>
    </row>
    <row r="1034" spans="9:11" s="3" customFormat="1" x14ac:dyDescent="0.3">
      <c r="I1034" s="123"/>
      <c r="J1034" s="123"/>
      <c r="K1034" s="123"/>
    </row>
    <row r="1035" spans="9:11" s="3" customFormat="1" x14ac:dyDescent="0.3">
      <c r="I1035" s="123"/>
      <c r="J1035" s="123"/>
      <c r="K1035" s="123"/>
    </row>
    <row r="1036" spans="9:11" s="3" customFormat="1" x14ac:dyDescent="0.3">
      <c r="I1036" s="123"/>
      <c r="J1036" s="123"/>
      <c r="K1036" s="123"/>
    </row>
    <row r="1037" spans="9:11" s="3" customFormat="1" x14ac:dyDescent="0.3">
      <c r="I1037" s="123"/>
      <c r="J1037" s="123"/>
      <c r="K1037" s="123"/>
    </row>
    <row r="1038" spans="9:11" s="3" customFormat="1" x14ac:dyDescent="0.3">
      <c r="I1038" s="123"/>
      <c r="J1038" s="123"/>
      <c r="K1038" s="123"/>
    </row>
    <row r="1039" spans="9:11" s="3" customFormat="1" x14ac:dyDescent="0.3">
      <c r="I1039" s="123"/>
      <c r="J1039" s="123"/>
      <c r="K1039" s="123"/>
    </row>
    <row r="1040" spans="9:11" s="3" customFormat="1" x14ac:dyDescent="0.3">
      <c r="I1040" s="123"/>
      <c r="J1040" s="123"/>
      <c r="K1040" s="123"/>
    </row>
    <row r="1041" spans="9:11" s="3" customFormat="1" x14ac:dyDescent="0.3">
      <c r="I1041" s="123"/>
      <c r="J1041" s="123"/>
      <c r="K1041" s="123"/>
    </row>
    <row r="1042" spans="9:11" s="3" customFormat="1" x14ac:dyDescent="0.3">
      <c r="I1042" s="123"/>
      <c r="J1042" s="123"/>
      <c r="K1042" s="123"/>
    </row>
    <row r="1043" spans="9:11" s="3" customFormat="1" x14ac:dyDescent="0.3">
      <c r="I1043" s="123"/>
      <c r="J1043" s="123"/>
      <c r="K1043" s="123"/>
    </row>
    <row r="1044" spans="9:11" s="3" customFormat="1" x14ac:dyDescent="0.3">
      <c r="I1044" s="123"/>
      <c r="J1044" s="123"/>
      <c r="K1044" s="123"/>
    </row>
    <row r="1045" spans="9:11" s="3" customFormat="1" x14ac:dyDescent="0.3">
      <c r="I1045" s="123"/>
      <c r="J1045" s="123"/>
      <c r="K1045" s="123"/>
    </row>
    <row r="1046" spans="9:11" s="3" customFormat="1" x14ac:dyDescent="0.3">
      <c r="I1046" s="123"/>
      <c r="J1046" s="123"/>
      <c r="K1046" s="123"/>
    </row>
    <row r="1047" spans="9:11" s="3" customFormat="1" x14ac:dyDescent="0.3">
      <c r="I1047" s="123"/>
      <c r="J1047" s="123"/>
      <c r="K1047" s="123"/>
    </row>
    <row r="1048" spans="9:11" s="3" customFormat="1" x14ac:dyDescent="0.3">
      <c r="I1048" s="123"/>
      <c r="J1048" s="123"/>
      <c r="K1048" s="123"/>
    </row>
    <row r="1049" spans="9:11" s="3" customFormat="1" x14ac:dyDescent="0.3">
      <c r="I1049" s="123"/>
      <c r="J1049" s="123"/>
      <c r="K1049" s="123"/>
    </row>
    <row r="1050" spans="9:11" s="3" customFormat="1" x14ac:dyDescent="0.3">
      <c r="I1050" s="123"/>
      <c r="J1050" s="123"/>
      <c r="K1050" s="123"/>
    </row>
    <row r="1051" spans="9:11" s="3" customFormat="1" x14ac:dyDescent="0.3">
      <c r="I1051" s="123"/>
      <c r="J1051" s="123"/>
      <c r="K1051" s="123"/>
    </row>
    <row r="1052" spans="9:11" s="3" customFormat="1" x14ac:dyDescent="0.3">
      <c r="I1052" s="123"/>
      <c r="J1052" s="123"/>
      <c r="K1052" s="123"/>
    </row>
    <row r="1053" spans="9:11" s="3" customFormat="1" x14ac:dyDescent="0.3">
      <c r="I1053" s="123"/>
      <c r="J1053" s="123"/>
      <c r="K1053" s="123"/>
    </row>
    <row r="1054" spans="9:11" s="3" customFormat="1" x14ac:dyDescent="0.3">
      <c r="I1054" s="123"/>
      <c r="J1054" s="123"/>
      <c r="K1054" s="123"/>
    </row>
    <row r="1055" spans="9:11" s="3" customFormat="1" x14ac:dyDescent="0.3">
      <c r="I1055" s="123"/>
      <c r="J1055" s="123"/>
      <c r="K1055" s="123"/>
    </row>
    <row r="1056" spans="9:11" s="3" customFormat="1" x14ac:dyDescent="0.3">
      <c r="I1056" s="123"/>
      <c r="J1056" s="123"/>
      <c r="K1056" s="123"/>
    </row>
    <row r="1057" spans="9:11" s="3" customFormat="1" x14ac:dyDescent="0.3">
      <c r="I1057" s="123"/>
      <c r="J1057" s="123"/>
      <c r="K1057" s="123"/>
    </row>
    <row r="1058" spans="9:11" s="3" customFormat="1" x14ac:dyDescent="0.3">
      <c r="I1058" s="123"/>
      <c r="J1058" s="123"/>
      <c r="K1058" s="123"/>
    </row>
    <row r="1059" spans="9:11" s="3" customFormat="1" x14ac:dyDescent="0.3">
      <c r="I1059" s="123"/>
      <c r="J1059" s="123"/>
      <c r="K1059" s="123"/>
    </row>
    <row r="1060" spans="9:11" s="3" customFormat="1" x14ac:dyDescent="0.3">
      <c r="I1060" s="123"/>
      <c r="J1060" s="123"/>
      <c r="K1060" s="123"/>
    </row>
    <row r="1061" spans="9:11" s="3" customFormat="1" x14ac:dyDescent="0.3">
      <c r="I1061" s="123"/>
      <c r="J1061" s="123"/>
      <c r="K1061" s="123"/>
    </row>
    <row r="1062" spans="9:11" s="3" customFormat="1" x14ac:dyDescent="0.3">
      <c r="I1062" s="123"/>
      <c r="J1062" s="123"/>
      <c r="K1062" s="123"/>
    </row>
    <row r="1063" spans="9:11" s="3" customFormat="1" x14ac:dyDescent="0.3">
      <c r="I1063" s="123"/>
      <c r="J1063" s="123"/>
      <c r="K1063" s="123"/>
    </row>
    <row r="1064" spans="9:11" s="3" customFormat="1" x14ac:dyDescent="0.3">
      <c r="I1064" s="123"/>
      <c r="J1064" s="123"/>
      <c r="K1064" s="123"/>
    </row>
    <row r="1065" spans="9:11" s="3" customFormat="1" x14ac:dyDescent="0.3">
      <c r="I1065" s="123"/>
      <c r="J1065" s="123"/>
      <c r="K1065" s="123"/>
    </row>
    <row r="1066" spans="9:11" s="3" customFormat="1" x14ac:dyDescent="0.3">
      <c r="I1066" s="123"/>
      <c r="J1066" s="123"/>
      <c r="K1066" s="123"/>
    </row>
    <row r="1067" spans="9:11" s="3" customFormat="1" x14ac:dyDescent="0.3">
      <c r="I1067" s="123"/>
      <c r="J1067" s="123"/>
      <c r="K1067" s="123"/>
    </row>
    <row r="1068" spans="9:11" s="3" customFormat="1" x14ac:dyDescent="0.3">
      <c r="I1068" s="123"/>
      <c r="J1068" s="123"/>
      <c r="K1068" s="123"/>
    </row>
    <row r="1069" spans="9:11" s="3" customFormat="1" x14ac:dyDescent="0.3">
      <c r="I1069" s="123"/>
      <c r="J1069" s="123"/>
      <c r="K1069" s="123"/>
    </row>
    <row r="1070" spans="9:11" s="3" customFormat="1" x14ac:dyDescent="0.3">
      <c r="I1070" s="123"/>
      <c r="J1070" s="123"/>
      <c r="K1070" s="123"/>
    </row>
    <row r="1071" spans="9:11" s="3" customFormat="1" x14ac:dyDescent="0.3">
      <c r="I1071" s="123"/>
      <c r="J1071" s="123"/>
      <c r="K1071" s="123"/>
    </row>
    <row r="1072" spans="9:11" s="3" customFormat="1" x14ac:dyDescent="0.3">
      <c r="I1072" s="123"/>
      <c r="J1072" s="123"/>
      <c r="K1072" s="123"/>
    </row>
    <row r="1073" spans="9:11" s="3" customFormat="1" x14ac:dyDescent="0.3">
      <c r="I1073" s="123"/>
      <c r="J1073" s="123"/>
      <c r="K1073" s="123"/>
    </row>
    <row r="1074" spans="9:11" s="3" customFormat="1" x14ac:dyDescent="0.3">
      <c r="I1074" s="123"/>
      <c r="J1074" s="123"/>
      <c r="K1074" s="123"/>
    </row>
    <row r="1075" spans="9:11" s="3" customFormat="1" x14ac:dyDescent="0.3">
      <c r="I1075" s="123"/>
      <c r="J1075" s="123"/>
      <c r="K1075" s="123"/>
    </row>
    <row r="1076" spans="9:11" s="3" customFormat="1" x14ac:dyDescent="0.3">
      <c r="I1076" s="123"/>
      <c r="J1076" s="123"/>
      <c r="K1076" s="123"/>
    </row>
    <row r="1077" spans="9:11" s="3" customFormat="1" x14ac:dyDescent="0.3">
      <c r="I1077" s="123"/>
      <c r="J1077" s="123"/>
      <c r="K1077" s="123"/>
    </row>
    <row r="1078" spans="9:11" s="3" customFormat="1" x14ac:dyDescent="0.3">
      <c r="I1078" s="123"/>
      <c r="J1078" s="123"/>
      <c r="K1078" s="123"/>
    </row>
    <row r="1079" spans="9:11" s="3" customFormat="1" x14ac:dyDescent="0.3">
      <c r="I1079" s="123"/>
      <c r="J1079" s="123"/>
      <c r="K1079" s="123"/>
    </row>
    <row r="1080" spans="9:11" s="3" customFormat="1" x14ac:dyDescent="0.3">
      <c r="I1080" s="123"/>
      <c r="J1080" s="123"/>
      <c r="K1080" s="123"/>
    </row>
    <row r="1081" spans="9:11" s="3" customFormat="1" x14ac:dyDescent="0.3">
      <c r="I1081" s="123"/>
      <c r="J1081" s="123"/>
      <c r="K1081" s="123"/>
    </row>
    <row r="1082" spans="9:11" s="3" customFormat="1" x14ac:dyDescent="0.3">
      <c r="I1082" s="123"/>
      <c r="J1082" s="123"/>
      <c r="K1082" s="123"/>
    </row>
    <row r="1083" spans="9:11" s="3" customFormat="1" x14ac:dyDescent="0.3">
      <c r="I1083" s="123"/>
      <c r="J1083" s="123"/>
      <c r="K1083" s="123"/>
    </row>
    <row r="1084" spans="9:11" s="3" customFormat="1" x14ac:dyDescent="0.3">
      <c r="I1084" s="123"/>
      <c r="J1084" s="123"/>
      <c r="K1084" s="123"/>
    </row>
    <row r="1085" spans="9:11" s="3" customFormat="1" x14ac:dyDescent="0.3">
      <c r="I1085" s="123"/>
      <c r="J1085" s="123"/>
      <c r="K1085" s="123"/>
    </row>
    <row r="1086" spans="9:11" s="3" customFormat="1" x14ac:dyDescent="0.3">
      <c r="I1086" s="123"/>
      <c r="J1086" s="123"/>
      <c r="K1086" s="123"/>
    </row>
    <row r="1087" spans="9:11" s="3" customFormat="1" x14ac:dyDescent="0.3">
      <c r="I1087" s="123"/>
      <c r="J1087" s="123"/>
      <c r="K1087" s="123"/>
    </row>
    <row r="1088" spans="9:11" s="3" customFormat="1" x14ac:dyDescent="0.3">
      <c r="I1088" s="123"/>
      <c r="J1088" s="123"/>
      <c r="K1088" s="123"/>
    </row>
    <row r="1089" spans="9:11" s="3" customFormat="1" x14ac:dyDescent="0.3">
      <c r="I1089" s="123"/>
      <c r="J1089" s="123"/>
      <c r="K1089" s="123"/>
    </row>
    <row r="1090" spans="9:11" s="3" customFormat="1" x14ac:dyDescent="0.3">
      <c r="I1090" s="123"/>
      <c r="J1090" s="123"/>
      <c r="K1090" s="123"/>
    </row>
    <row r="1091" spans="9:11" s="3" customFormat="1" x14ac:dyDescent="0.3">
      <c r="I1091" s="123"/>
      <c r="J1091" s="123"/>
      <c r="K1091" s="123"/>
    </row>
    <row r="1092" spans="9:11" s="3" customFormat="1" x14ac:dyDescent="0.3">
      <c r="I1092" s="123"/>
      <c r="J1092" s="123"/>
      <c r="K1092" s="123"/>
    </row>
    <row r="1093" spans="9:11" s="3" customFormat="1" x14ac:dyDescent="0.3">
      <c r="I1093" s="123"/>
      <c r="J1093" s="123"/>
      <c r="K1093" s="123"/>
    </row>
    <row r="1094" spans="9:11" s="3" customFormat="1" x14ac:dyDescent="0.3">
      <c r="I1094" s="123"/>
      <c r="J1094" s="123"/>
      <c r="K1094" s="123"/>
    </row>
    <row r="1095" spans="9:11" s="3" customFormat="1" x14ac:dyDescent="0.3">
      <c r="I1095" s="123"/>
      <c r="J1095" s="123"/>
      <c r="K1095" s="123"/>
    </row>
    <row r="1096" spans="9:11" s="3" customFormat="1" x14ac:dyDescent="0.3">
      <c r="I1096" s="123"/>
      <c r="J1096" s="123"/>
      <c r="K1096" s="123"/>
    </row>
    <row r="1097" spans="9:11" s="3" customFormat="1" x14ac:dyDescent="0.3">
      <c r="I1097" s="123"/>
      <c r="J1097" s="123"/>
      <c r="K1097" s="123"/>
    </row>
    <row r="1098" spans="9:11" s="3" customFormat="1" x14ac:dyDescent="0.3">
      <c r="I1098" s="123"/>
      <c r="J1098" s="123"/>
      <c r="K1098" s="123"/>
    </row>
    <row r="1099" spans="9:11" s="3" customFormat="1" x14ac:dyDescent="0.3">
      <c r="I1099" s="123"/>
      <c r="J1099" s="123"/>
      <c r="K1099" s="123"/>
    </row>
    <row r="1100" spans="9:11" s="3" customFormat="1" x14ac:dyDescent="0.3">
      <c r="I1100" s="123"/>
      <c r="J1100" s="123"/>
      <c r="K1100" s="123"/>
    </row>
    <row r="1101" spans="9:11" s="3" customFormat="1" x14ac:dyDescent="0.3">
      <c r="I1101" s="123"/>
      <c r="J1101" s="123"/>
      <c r="K1101" s="123"/>
    </row>
    <row r="1102" spans="9:11" s="3" customFormat="1" x14ac:dyDescent="0.3">
      <c r="I1102" s="123"/>
      <c r="J1102" s="123"/>
      <c r="K1102" s="123"/>
    </row>
    <row r="1103" spans="9:11" s="3" customFormat="1" x14ac:dyDescent="0.3">
      <c r="I1103" s="123"/>
      <c r="J1103" s="123"/>
      <c r="K1103" s="123"/>
    </row>
    <row r="1104" spans="9:11" s="3" customFormat="1" x14ac:dyDescent="0.3">
      <c r="I1104" s="123"/>
      <c r="J1104" s="123"/>
      <c r="K1104" s="123"/>
    </row>
    <row r="1105" spans="9:11" s="3" customFormat="1" x14ac:dyDescent="0.3">
      <c r="I1105" s="123"/>
      <c r="J1105" s="123"/>
      <c r="K1105" s="123"/>
    </row>
    <row r="1106" spans="9:11" s="3" customFormat="1" x14ac:dyDescent="0.3">
      <c r="I1106" s="123"/>
      <c r="J1106" s="123"/>
      <c r="K1106" s="123"/>
    </row>
    <row r="1107" spans="9:11" s="3" customFormat="1" x14ac:dyDescent="0.3">
      <c r="I1107" s="123"/>
      <c r="J1107" s="123"/>
      <c r="K1107" s="123"/>
    </row>
    <row r="1108" spans="9:11" s="3" customFormat="1" x14ac:dyDescent="0.3">
      <c r="I1108" s="123"/>
      <c r="J1108" s="123"/>
      <c r="K1108" s="123"/>
    </row>
    <row r="1109" spans="9:11" s="3" customFormat="1" x14ac:dyDescent="0.3">
      <c r="I1109" s="123"/>
      <c r="J1109" s="123"/>
      <c r="K1109" s="123"/>
    </row>
    <row r="1110" spans="9:11" s="3" customFormat="1" x14ac:dyDescent="0.3">
      <c r="I1110" s="123"/>
      <c r="J1110" s="123"/>
      <c r="K1110" s="123"/>
    </row>
    <row r="1111" spans="9:11" s="3" customFormat="1" x14ac:dyDescent="0.3">
      <c r="I1111" s="123"/>
      <c r="J1111" s="123"/>
      <c r="K1111" s="123"/>
    </row>
    <row r="1112" spans="9:11" s="3" customFormat="1" x14ac:dyDescent="0.3">
      <c r="I1112" s="123"/>
      <c r="J1112" s="123"/>
      <c r="K1112" s="123"/>
    </row>
    <row r="1113" spans="9:11" s="3" customFormat="1" x14ac:dyDescent="0.3">
      <c r="I1113" s="123"/>
      <c r="J1113" s="123"/>
      <c r="K1113" s="123"/>
    </row>
    <row r="1114" spans="9:11" s="3" customFormat="1" x14ac:dyDescent="0.3">
      <c r="I1114" s="123"/>
      <c r="J1114" s="123"/>
      <c r="K1114" s="123"/>
    </row>
    <row r="1115" spans="9:11" s="3" customFormat="1" x14ac:dyDescent="0.3">
      <c r="I1115" s="123"/>
      <c r="J1115" s="123"/>
      <c r="K1115" s="123"/>
    </row>
    <row r="1116" spans="9:11" s="3" customFormat="1" x14ac:dyDescent="0.3">
      <c r="I1116" s="123"/>
      <c r="J1116" s="123"/>
      <c r="K1116" s="123"/>
    </row>
    <row r="1117" spans="9:11" s="3" customFormat="1" x14ac:dyDescent="0.3">
      <c r="I1117" s="123"/>
      <c r="J1117" s="123"/>
      <c r="K1117" s="123"/>
    </row>
    <row r="1118" spans="9:11" s="3" customFormat="1" x14ac:dyDescent="0.3">
      <c r="I1118" s="123"/>
      <c r="J1118" s="123"/>
      <c r="K1118" s="123"/>
    </row>
    <row r="1119" spans="9:11" s="3" customFormat="1" x14ac:dyDescent="0.3">
      <c r="I1119" s="123"/>
      <c r="J1119" s="123"/>
      <c r="K1119" s="123"/>
    </row>
    <row r="1120" spans="9:11" s="3" customFormat="1" x14ac:dyDescent="0.3">
      <c r="I1120" s="123"/>
      <c r="J1120" s="123"/>
      <c r="K1120" s="123"/>
    </row>
    <row r="1121" spans="9:11" s="3" customFormat="1" x14ac:dyDescent="0.3">
      <c r="I1121" s="123"/>
      <c r="J1121" s="123"/>
      <c r="K1121" s="123"/>
    </row>
    <row r="1122" spans="9:11" s="3" customFormat="1" x14ac:dyDescent="0.3">
      <c r="I1122" s="123"/>
      <c r="J1122" s="123"/>
      <c r="K1122" s="123"/>
    </row>
    <row r="1123" spans="9:11" s="3" customFormat="1" x14ac:dyDescent="0.3">
      <c r="I1123" s="123"/>
      <c r="J1123" s="123"/>
      <c r="K1123" s="123"/>
    </row>
    <row r="1124" spans="9:11" s="3" customFormat="1" x14ac:dyDescent="0.3">
      <c r="I1124" s="123"/>
      <c r="J1124" s="123"/>
      <c r="K1124" s="123"/>
    </row>
    <row r="1125" spans="9:11" s="3" customFormat="1" x14ac:dyDescent="0.3">
      <c r="I1125" s="123"/>
      <c r="J1125" s="123"/>
      <c r="K1125" s="123"/>
    </row>
    <row r="1126" spans="9:11" s="3" customFormat="1" x14ac:dyDescent="0.3">
      <c r="I1126" s="123"/>
      <c r="J1126" s="123"/>
      <c r="K1126" s="123"/>
    </row>
    <row r="1127" spans="9:11" s="3" customFormat="1" x14ac:dyDescent="0.3">
      <c r="I1127" s="123"/>
      <c r="J1127" s="123"/>
      <c r="K1127" s="123"/>
    </row>
    <row r="1128" spans="9:11" s="3" customFormat="1" x14ac:dyDescent="0.3">
      <c r="I1128" s="123"/>
      <c r="J1128" s="123"/>
      <c r="K1128" s="123"/>
    </row>
    <row r="1129" spans="9:11" s="3" customFormat="1" x14ac:dyDescent="0.3">
      <c r="I1129" s="123"/>
      <c r="J1129" s="123"/>
      <c r="K1129" s="123"/>
    </row>
    <row r="1130" spans="9:11" s="3" customFormat="1" x14ac:dyDescent="0.3">
      <c r="I1130" s="123"/>
      <c r="J1130" s="123"/>
      <c r="K1130" s="123"/>
    </row>
    <row r="1131" spans="9:11" s="3" customFormat="1" x14ac:dyDescent="0.3">
      <c r="I1131" s="123"/>
      <c r="J1131" s="123"/>
      <c r="K1131" s="123"/>
    </row>
    <row r="1132" spans="9:11" s="3" customFormat="1" x14ac:dyDescent="0.3">
      <c r="I1132" s="123"/>
      <c r="J1132" s="123"/>
      <c r="K1132" s="123"/>
    </row>
    <row r="1133" spans="9:11" s="3" customFormat="1" x14ac:dyDescent="0.3">
      <c r="I1133" s="123"/>
      <c r="J1133" s="123"/>
      <c r="K1133" s="123"/>
    </row>
    <row r="1134" spans="9:11" s="3" customFormat="1" x14ac:dyDescent="0.3">
      <c r="I1134" s="123"/>
      <c r="J1134" s="123"/>
      <c r="K1134" s="123"/>
    </row>
    <row r="1135" spans="9:11" s="3" customFormat="1" x14ac:dyDescent="0.3">
      <c r="I1135" s="123"/>
      <c r="J1135" s="123"/>
      <c r="K1135" s="123"/>
    </row>
    <row r="1136" spans="9:11" s="3" customFormat="1" x14ac:dyDescent="0.3">
      <c r="I1136" s="123"/>
      <c r="J1136" s="123"/>
      <c r="K1136" s="123"/>
    </row>
    <row r="1137" spans="9:11" s="3" customFormat="1" x14ac:dyDescent="0.3">
      <c r="I1137" s="123"/>
      <c r="J1137" s="123"/>
      <c r="K1137" s="123"/>
    </row>
    <row r="1138" spans="9:11" s="3" customFormat="1" x14ac:dyDescent="0.3">
      <c r="I1138" s="123"/>
      <c r="J1138" s="123"/>
      <c r="K1138" s="123"/>
    </row>
    <row r="1139" spans="9:11" s="3" customFormat="1" x14ac:dyDescent="0.3">
      <c r="I1139" s="123"/>
      <c r="J1139" s="123"/>
      <c r="K1139" s="123"/>
    </row>
    <row r="1140" spans="9:11" s="3" customFormat="1" x14ac:dyDescent="0.3">
      <c r="I1140" s="123"/>
      <c r="J1140" s="123"/>
      <c r="K1140" s="123"/>
    </row>
    <row r="1141" spans="9:11" s="3" customFormat="1" x14ac:dyDescent="0.3">
      <c r="I1141" s="123"/>
      <c r="J1141" s="123"/>
      <c r="K1141" s="123"/>
    </row>
    <row r="1142" spans="9:11" s="3" customFormat="1" x14ac:dyDescent="0.3">
      <c r="I1142" s="123"/>
      <c r="J1142" s="123"/>
      <c r="K1142" s="123"/>
    </row>
    <row r="1143" spans="9:11" s="3" customFormat="1" x14ac:dyDescent="0.3">
      <c r="I1143" s="123"/>
      <c r="J1143" s="123"/>
      <c r="K1143" s="123"/>
    </row>
    <row r="1144" spans="9:11" s="3" customFormat="1" x14ac:dyDescent="0.3">
      <c r="I1144" s="123"/>
      <c r="J1144" s="123"/>
      <c r="K1144" s="123"/>
    </row>
    <row r="1145" spans="9:11" s="3" customFormat="1" x14ac:dyDescent="0.3">
      <c r="I1145" s="123"/>
      <c r="J1145" s="123"/>
      <c r="K1145" s="123"/>
    </row>
    <row r="1146" spans="9:11" s="3" customFormat="1" x14ac:dyDescent="0.3">
      <c r="I1146" s="123"/>
      <c r="J1146" s="123"/>
      <c r="K1146" s="123"/>
    </row>
    <row r="1147" spans="9:11" s="3" customFormat="1" x14ac:dyDescent="0.3">
      <c r="I1147" s="123"/>
      <c r="J1147" s="123"/>
      <c r="K1147" s="123"/>
    </row>
    <row r="1148" spans="9:11" s="3" customFormat="1" x14ac:dyDescent="0.3">
      <c r="I1148" s="123"/>
      <c r="J1148" s="123"/>
      <c r="K1148" s="123"/>
    </row>
    <row r="1149" spans="9:11" s="3" customFormat="1" x14ac:dyDescent="0.3">
      <c r="I1149" s="123"/>
      <c r="J1149" s="123"/>
      <c r="K1149" s="123"/>
    </row>
    <row r="1150" spans="9:11" s="3" customFormat="1" x14ac:dyDescent="0.3">
      <c r="I1150" s="123"/>
      <c r="J1150" s="123"/>
      <c r="K1150" s="123"/>
    </row>
    <row r="1151" spans="9:11" s="3" customFormat="1" x14ac:dyDescent="0.3">
      <c r="I1151" s="123"/>
      <c r="J1151" s="123"/>
      <c r="K1151" s="123"/>
    </row>
    <row r="1152" spans="9:11" s="3" customFormat="1" x14ac:dyDescent="0.3">
      <c r="I1152" s="123"/>
      <c r="J1152" s="123"/>
      <c r="K1152" s="123"/>
    </row>
    <row r="1153" spans="9:11" s="3" customFormat="1" x14ac:dyDescent="0.3">
      <c r="I1153" s="123"/>
      <c r="J1153" s="123"/>
      <c r="K1153" s="123"/>
    </row>
    <row r="1154" spans="9:11" s="3" customFormat="1" x14ac:dyDescent="0.3">
      <c r="I1154" s="123"/>
      <c r="J1154" s="123"/>
      <c r="K1154" s="123"/>
    </row>
    <row r="1155" spans="9:11" s="3" customFormat="1" x14ac:dyDescent="0.3">
      <c r="I1155" s="123"/>
      <c r="J1155" s="123"/>
      <c r="K1155" s="123"/>
    </row>
    <row r="1156" spans="9:11" s="3" customFormat="1" x14ac:dyDescent="0.3">
      <c r="I1156" s="123"/>
      <c r="J1156" s="123"/>
      <c r="K1156" s="123"/>
    </row>
    <row r="1157" spans="9:11" s="3" customFormat="1" x14ac:dyDescent="0.3">
      <c r="I1157" s="123"/>
      <c r="J1157" s="123"/>
      <c r="K1157" s="123"/>
    </row>
    <row r="1158" spans="9:11" s="3" customFormat="1" x14ac:dyDescent="0.3">
      <c r="I1158" s="123"/>
      <c r="J1158" s="123"/>
      <c r="K1158" s="123"/>
    </row>
    <row r="1159" spans="9:11" s="3" customFormat="1" x14ac:dyDescent="0.3">
      <c r="I1159" s="123"/>
      <c r="J1159" s="123"/>
      <c r="K1159" s="123"/>
    </row>
    <row r="1160" spans="9:11" s="3" customFormat="1" x14ac:dyDescent="0.3">
      <c r="I1160" s="123"/>
      <c r="J1160" s="123"/>
      <c r="K1160" s="123"/>
    </row>
    <row r="1161" spans="9:11" s="3" customFormat="1" x14ac:dyDescent="0.3">
      <c r="I1161" s="123"/>
      <c r="J1161" s="123"/>
      <c r="K1161" s="123"/>
    </row>
    <row r="1162" spans="9:11" s="3" customFormat="1" x14ac:dyDescent="0.3">
      <c r="I1162" s="123"/>
      <c r="J1162" s="123"/>
      <c r="K1162" s="123"/>
    </row>
    <row r="1163" spans="9:11" s="3" customFormat="1" x14ac:dyDescent="0.3">
      <c r="I1163" s="123"/>
      <c r="J1163" s="123"/>
      <c r="K1163" s="123"/>
    </row>
    <row r="1164" spans="9:11" s="3" customFormat="1" x14ac:dyDescent="0.3">
      <c r="I1164" s="123"/>
      <c r="J1164" s="123"/>
      <c r="K1164" s="123"/>
    </row>
    <row r="1165" spans="9:11" s="3" customFormat="1" x14ac:dyDescent="0.3">
      <c r="I1165" s="123"/>
      <c r="J1165" s="123"/>
      <c r="K1165" s="123"/>
    </row>
    <row r="1166" spans="9:11" s="3" customFormat="1" x14ac:dyDescent="0.3">
      <c r="I1166" s="123"/>
      <c r="J1166" s="123"/>
      <c r="K1166" s="123"/>
    </row>
    <row r="1167" spans="9:11" s="3" customFormat="1" x14ac:dyDescent="0.3">
      <c r="I1167" s="123"/>
      <c r="J1167" s="123"/>
      <c r="K1167" s="123"/>
    </row>
    <row r="1168" spans="9:11" s="3" customFormat="1" x14ac:dyDescent="0.3">
      <c r="I1168" s="123"/>
      <c r="J1168" s="123"/>
      <c r="K1168" s="123"/>
    </row>
    <row r="1169" spans="9:11" s="3" customFormat="1" x14ac:dyDescent="0.3">
      <c r="I1169" s="123"/>
      <c r="J1169" s="123"/>
      <c r="K1169" s="123"/>
    </row>
    <row r="1170" spans="9:11" s="3" customFormat="1" x14ac:dyDescent="0.3">
      <c r="I1170" s="123"/>
      <c r="J1170" s="123"/>
      <c r="K1170" s="123"/>
    </row>
    <row r="1171" spans="9:11" s="3" customFormat="1" x14ac:dyDescent="0.3">
      <c r="I1171" s="123"/>
      <c r="J1171" s="123"/>
      <c r="K1171" s="123"/>
    </row>
    <row r="1172" spans="9:11" s="3" customFormat="1" x14ac:dyDescent="0.3">
      <c r="I1172" s="123"/>
      <c r="J1172" s="123"/>
      <c r="K1172" s="123"/>
    </row>
    <row r="1173" spans="9:11" s="3" customFormat="1" x14ac:dyDescent="0.3">
      <c r="I1173" s="123"/>
      <c r="J1173" s="123"/>
      <c r="K1173" s="123"/>
    </row>
    <row r="1174" spans="9:11" s="3" customFormat="1" x14ac:dyDescent="0.3">
      <c r="I1174" s="123"/>
      <c r="J1174" s="123"/>
      <c r="K1174" s="123"/>
    </row>
    <row r="1175" spans="9:11" s="3" customFormat="1" x14ac:dyDescent="0.3">
      <c r="I1175" s="123"/>
      <c r="J1175" s="123"/>
      <c r="K1175" s="123"/>
    </row>
    <row r="1176" spans="9:11" s="3" customFormat="1" x14ac:dyDescent="0.3">
      <c r="I1176" s="123"/>
      <c r="J1176" s="123"/>
      <c r="K1176" s="123"/>
    </row>
    <row r="1177" spans="9:11" s="3" customFormat="1" x14ac:dyDescent="0.3">
      <c r="I1177" s="123"/>
      <c r="J1177" s="123"/>
      <c r="K1177" s="123"/>
    </row>
    <row r="1178" spans="9:11" s="3" customFormat="1" x14ac:dyDescent="0.3">
      <c r="I1178" s="123"/>
      <c r="J1178" s="123"/>
      <c r="K1178" s="123"/>
    </row>
    <row r="1179" spans="9:11" s="3" customFormat="1" x14ac:dyDescent="0.3">
      <c r="I1179" s="123"/>
      <c r="J1179" s="123"/>
      <c r="K1179" s="123"/>
    </row>
    <row r="1180" spans="9:11" s="3" customFormat="1" x14ac:dyDescent="0.3">
      <c r="I1180" s="123"/>
      <c r="J1180" s="123"/>
      <c r="K1180" s="123"/>
    </row>
    <row r="1181" spans="9:11" s="3" customFormat="1" x14ac:dyDescent="0.3">
      <c r="I1181" s="123"/>
      <c r="J1181" s="123"/>
      <c r="K1181" s="123"/>
    </row>
    <row r="1182" spans="9:11" s="3" customFormat="1" x14ac:dyDescent="0.3">
      <c r="I1182" s="123"/>
      <c r="J1182" s="123"/>
      <c r="K1182" s="123"/>
    </row>
    <row r="1183" spans="9:11" s="3" customFormat="1" x14ac:dyDescent="0.3">
      <c r="I1183" s="123"/>
      <c r="J1183" s="123"/>
      <c r="K1183" s="123"/>
    </row>
    <row r="1184" spans="9:11" s="3" customFormat="1" x14ac:dyDescent="0.3">
      <c r="I1184" s="123"/>
      <c r="J1184" s="123"/>
      <c r="K1184" s="123"/>
    </row>
    <row r="1185" spans="9:11" s="3" customFormat="1" x14ac:dyDescent="0.3">
      <c r="I1185" s="123"/>
      <c r="J1185" s="123"/>
      <c r="K1185" s="123"/>
    </row>
    <row r="1186" spans="9:11" s="3" customFormat="1" x14ac:dyDescent="0.3">
      <c r="I1186" s="123"/>
      <c r="J1186" s="123"/>
      <c r="K1186" s="123"/>
    </row>
    <row r="1187" spans="9:11" s="3" customFormat="1" x14ac:dyDescent="0.3">
      <c r="I1187" s="123"/>
      <c r="J1187" s="123"/>
      <c r="K1187" s="123"/>
    </row>
    <row r="1188" spans="9:11" s="3" customFormat="1" x14ac:dyDescent="0.3">
      <c r="I1188" s="123"/>
      <c r="J1188" s="123"/>
      <c r="K1188" s="123"/>
    </row>
    <row r="1189" spans="9:11" s="3" customFormat="1" x14ac:dyDescent="0.3">
      <c r="I1189" s="123"/>
      <c r="J1189" s="123"/>
      <c r="K1189" s="123"/>
    </row>
    <row r="1190" spans="9:11" s="3" customFormat="1" x14ac:dyDescent="0.3">
      <c r="I1190" s="123"/>
      <c r="J1190" s="123"/>
      <c r="K1190" s="123"/>
    </row>
    <row r="1191" spans="9:11" s="3" customFormat="1" x14ac:dyDescent="0.3">
      <c r="I1191" s="123"/>
      <c r="J1191" s="123"/>
      <c r="K1191" s="123"/>
    </row>
    <row r="1192" spans="9:11" s="3" customFormat="1" x14ac:dyDescent="0.3">
      <c r="I1192" s="123"/>
      <c r="J1192" s="123"/>
      <c r="K1192" s="123"/>
    </row>
    <row r="1193" spans="9:11" s="3" customFormat="1" x14ac:dyDescent="0.3">
      <c r="I1193" s="123"/>
      <c r="J1193" s="123"/>
      <c r="K1193" s="123"/>
    </row>
    <row r="1194" spans="9:11" s="3" customFormat="1" x14ac:dyDescent="0.3">
      <c r="I1194" s="123"/>
      <c r="J1194" s="123"/>
      <c r="K1194" s="123"/>
    </row>
    <row r="1195" spans="9:11" s="3" customFormat="1" x14ac:dyDescent="0.3">
      <c r="I1195" s="123"/>
      <c r="J1195" s="123"/>
      <c r="K1195" s="123"/>
    </row>
    <row r="1196" spans="9:11" s="3" customFormat="1" x14ac:dyDescent="0.3">
      <c r="I1196" s="123"/>
      <c r="J1196" s="123"/>
      <c r="K1196" s="123"/>
    </row>
    <row r="1197" spans="9:11" s="3" customFormat="1" x14ac:dyDescent="0.3">
      <c r="I1197" s="123"/>
      <c r="J1197" s="123"/>
      <c r="K1197" s="123"/>
    </row>
    <row r="1198" spans="9:11" s="3" customFormat="1" x14ac:dyDescent="0.3">
      <c r="I1198" s="123"/>
      <c r="J1198" s="123"/>
      <c r="K1198" s="123"/>
    </row>
    <row r="1199" spans="9:11" s="3" customFormat="1" x14ac:dyDescent="0.3">
      <c r="I1199" s="123"/>
      <c r="J1199" s="123"/>
      <c r="K1199" s="123"/>
    </row>
    <row r="1200" spans="9:11" s="3" customFormat="1" x14ac:dyDescent="0.3">
      <c r="I1200" s="123"/>
      <c r="J1200" s="123"/>
      <c r="K1200" s="123"/>
    </row>
    <row r="1201" spans="9:11" s="3" customFormat="1" x14ac:dyDescent="0.3">
      <c r="I1201" s="123"/>
      <c r="J1201" s="123"/>
      <c r="K1201" s="123"/>
    </row>
    <row r="1202" spans="9:11" s="3" customFormat="1" x14ac:dyDescent="0.3">
      <c r="I1202" s="123"/>
      <c r="J1202" s="123"/>
      <c r="K1202" s="123"/>
    </row>
    <row r="1203" spans="9:11" s="3" customFormat="1" x14ac:dyDescent="0.3">
      <c r="I1203" s="123"/>
      <c r="J1203" s="123"/>
      <c r="K1203" s="123"/>
    </row>
    <row r="1204" spans="9:11" s="3" customFormat="1" x14ac:dyDescent="0.3">
      <c r="I1204" s="123"/>
      <c r="J1204" s="123"/>
      <c r="K1204" s="123"/>
    </row>
    <row r="1205" spans="9:11" s="3" customFormat="1" x14ac:dyDescent="0.3">
      <c r="I1205" s="123"/>
      <c r="J1205" s="123"/>
      <c r="K1205" s="123"/>
    </row>
    <row r="1206" spans="9:11" s="3" customFormat="1" x14ac:dyDescent="0.3">
      <c r="I1206" s="123"/>
      <c r="J1206" s="123"/>
      <c r="K1206" s="123"/>
    </row>
    <row r="1207" spans="9:11" s="3" customFormat="1" x14ac:dyDescent="0.3">
      <c r="I1207" s="123"/>
      <c r="J1207" s="123"/>
      <c r="K1207" s="123"/>
    </row>
    <row r="1208" spans="9:11" s="3" customFormat="1" x14ac:dyDescent="0.3">
      <c r="I1208" s="123"/>
      <c r="J1208" s="123"/>
      <c r="K1208" s="123"/>
    </row>
    <row r="1209" spans="9:11" s="3" customFormat="1" x14ac:dyDescent="0.3">
      <c r="I1209" s="123"/>
      <c r="J1209" s="123"/>
      <c r="K1209" s="123"/>
    </row>
    <row r="1210" spans="9:11" s="3" customFormat="1" x14ac:dyDescent="0.3">
      <c r="I1210" s="123"/>
      <c r="J1210" s="123"/>
      <c r="K1210" s="123"/>
    </row>
    <row r="1211" spans="9:11" s="3" customFormat="1" x14ac:dyDescent="0.3">
      <c r="I1211" s="123"/>
      <c r="J1211" s="123"/>
      <c r="K1211" s="123"/>
    </row>
    <row r="1212" spans="9:11" s="3" customFormat="1" x14ac:dyDescent="0.3">
      <c r="I1212" s="123"/>
      <c r="J1212" s="123"/>
      <c r="K1212" s="123"/>
    </row>
    <row r="1213" spans="9:11" s="3" customFormat="1" x14ac:dyDescent="0.3">
      <c r="I1213" s="123"/>
      <c r="J1213" s="123"/>
      <c r="K1213" s="123"/>
    </row>
    <row r="1214" spans="9:11" s="3" customFormat="1" x14ac:dyDescent="0.3">
      <c r="I1214" s="123"/>
      <c r="J1214" s="123"/>
      <c r="K1214" s="123"/>
    </row>
    <row r="1215" spans="9:11" s="3" customFormat="1" x14ac:dyDescent="0.3">
      <c r="I1215" s="123"/>
      <c r="J1215" s="123"/>
      <c r="K1215" s="123"/>
    </row>
    <row r="1216" spans="9:11" s="3" customFormat="1" x14ac:dyDescent="0.3">
      <c r="I1216" s="123"/>
      <c r="J1216" s="123"/>
      <c r="K1216" s="123"/>
    </row>
    <row r="1217" spans="9:11" s="3" customFormat="1" x14ac:dyDescent="0.3">
      <c r="I1217" s="123"/>
      <c r="J1217" s="123"/>
      <c r="K1217" s="123"/>
    </row>
    <row r="1218" spans="9:11" s="3" customFormat="1" x14ac:dyDescent="0.3">
      <c r="I1218" s="123"/>
      <c r="J1218" s="123"/>
      <c r="K1218" s="123"/>
    </row>
    <row r="1219" spans="9:11" s="3" customFormat="1" x14ac:dyDescent="0.3">
      <c r="I1219" s="123"/>
      <c r="J1219" s="123"/>
      <c r="K1219" s="123"/>
    </row>
    <row r="1220" spans="9:11" s="3" customFormat="1" x14ac:dyDescent="0.3">
      <c r="I1220" s="123"/>
      <c r="J1220" s="123"/>
      <c r="K1220" s="123"/>
    </row>
    <row r="1221" spans="9:11" s="3" customFormat="1" x14ac:dyDescent="0.3">
      <c r="I1221" s="123"/>
      <c r="J1221" s="123"/>
      <c r="K1221" s="123"/>
    </row>
    <row r="1222" spans="9:11" s="3" customFormat="1" x14ac:dyDescent="0.3">
      <c r="I1222" s="123"/>
      <c r="J1222" s="123"/>
      <c r="K1222" s="123"/>
    </row>
    <row r="1223" spans="9:11" s="3" customFormat="1" x14ac:dyDescent="0.3">
      <c r="I1223" s="123"/>
      <c r="J1223" s="123"/>
      <c r="K1223" s="123"/>
    </row>
    <row r="1224" spans="9:11" s="3" customFormat="1" x14ac:dyDescent="0.3">
      <c r="I1224" s="123"/>
      <c r="J1224" s="123"/>
      <c r="K1224" s="123"/>
    </row>
    <row r="1225" spans="9:11" s="3" customFormat="1" x14ac:dyDescent="0.3">
      <c r="I1225" s="123"/>
      <c r="J1225" s="123"/>
      <c r="K1225" s="123"/>
    </row>
    <row r="1226" spans="9:11" s="3" customFormat="1" x14ac:dyDescent="0.3">
      <c r="I1226" s="123"/>
      <c r="J1226" s="123"/>
      <c r="K1226" s="123"/>
    </row>
    <row r="1227" spans="9:11" s="3" customFormat="1" x14ac:dyDescent="0.3">
      <c r="I1227" s="123"/>
      <c r="J1227" s="123"/>
      <c r="K1227" s="123"/>
    </row>
    <row r="1228" spans="9:11" s="3" customFormat="1" x14ac:dyDescent="0.3">
      <c r="I1228" s="123"/>
      <c r="J1228" s="123"/>
      <c r="K1228" s="123"/>
    </row>
    <row r="1229" spans="9:11" s="3" customFormat="1" x14ac:dyDescent="0.3">
      <c r="I1229" s="123"/>
      <c r="J1229" s="123"/>
      <c r="K1229" s="123"/>
    </row>
    <row r="1230" spans="9:11" s="3" customFormat="1" x14ac:dyDescent="0.3">
      <c r="I1230" s="123"/>
      <c r="J1230" s="123"/>
      <c r="K1230" s="123"/>
    </row>
    <row r="1231" spans="9:11" s="3" customFormat="1" x14ac:dyDescent="0.3">
      <c r="I1231" s="123"/>
      <c r="J1231" s="123"/>
      <c r="K1231" s="123"/>
    </row>
    <row r="1232" spans="9:11" s="3" customFormat="1" x14ac:dyDescent="0.3">
      <c r="I1232" s="123"/>
      <c r="J1232" s="123"/>
      <c r="K1232" s="123"/>
    </row>
    <row r="1233" spans="9:11" s="3" customFormat="1" x14ac:dyDescent="0.3">
      <c r="I1233" s="123"/>
      <c r="J1233" s="123"/>
      <c r="K1233" s="123"/>
    </row>
    <row r="1234" spans="9:11" s="3" customFormat="1" x14ac:dyDescent="0.3">
      <c r="I1234" s="123"/>
      <c r="J1234" s="123"/>
      <c r="K1234" s="123"/>
    </row>
    <row r="1235" spans="9:11" s="3" customFormat="1" x14ac:dyDescent="0.3">
      <c r="I1235" s="123"/>
      <c r="J1235" s="123"/>
      <c r="K1235" s="123"/>
    </row>
    <row r="1236" spans="9:11" s="3" customFormat="1" x14ac:dyDescent="0.3">
      <c r="I1236" s="123"/>
      <c r="J1236" s="123"/>
      <c r="K1236" s="123"/>
    </row>
    <row r="1237" spans="9:11" s="3" customFormat="1" x14ac:dyDescent="0.3">
      <c r="I1237" s="123"/>
      <c r="J1237" s="123"/>
      <c r="K1237" s="123"/>
    </row>
    <row r="1238" spans="9:11" s="3" customFormat="1" x14ac:dyDescent="0.3">
      <c r="I1238" s="123"/>
      <c r="J1238" s="123"/>
      <c r="K1238" s="123"/>
    </row>
    <row r="1239" spans="9:11" s="3" customFormat="1" x14ac:dyDescent="0.3">
      <c r="I1239" s="123"/>
      <c r="J1239" s="123"/>
      <c r="K1239" s="123"/>
    </row>
    <row r="1240" spans="9:11" s="3" customFormat="1" x14ac:dyDescent="0.3">
      <c r="I1240" s="123"/>
      <c r="J1240" s="123"/>
      <c r="K1240" s="123"/>
    </row>
    <row r="1241" spans="9:11" s="3" customFormat="1" x14ac:dyDescent="0.3">
      <c r="I1241" s="123"/>
      <c r="J1241" s="123"/>
      <c r="K1241" s="123"/>
    </row>
    <row r="1242" spans="9:11" s="3" customFormat="1" x14ac:dyDescent="0.3">
      <c r="I1242" s="123"/>
      <c r="J1242" s="123"/>
      <c r="K1242" s="123"/>
    </row>
    <row r="1243" spans="9:11" s="3" customFormat="1" x14ac:dyDescent="0.3">
      <c r="I1243" s="123"/>
      <c r="J1243" s="123"/>
      <c r="K1243" s="123"/>
    </row>
    <row r="1244" spans="9:11" s="3" customFormat="1" x14ac:dyDescent="0.3">
      <c r="I1244" s="123"/>
      <c r="J1244" s="123"/>
      <c r="K1244" s="123"/>
    </row>
    <row r="1245" spans="9:11" s="3" customFormat="1" x14ac:dyDescent="0.3">
      <c r="I1245" s="123"/>
      <c r="J1245" s="123"/>
      <c r="K1245" s="123"/>
    </row>
    <row r="1246" spans="9:11" s="3" customFormat="1" x14ac:dyDescent="0.3">
      <c r="I1246" s="123"/>
      <c r="J1246" s="123"/>
      <c r="K1246" s="123"/>
    </row>
    <row r="1247" spans="9:11" s="3" customFormat="1" x14ac:dyDescent="0.3">
      <c r="I1247" s="123"/>
      <c r="J1247" s="123"/>
      <c r="K1247" s="123"/>
    </row>
    <row r="1248" spans="9:11" s="3" customFormat="1" x14ac:dyDescent="0.3">
      <c r="I1248" s="123"/>
      <c r="J1248" s="123"/>
      <c r="K1248" s="123"/>
    </row>
    <row r="1249" spans="9:11" s="3" customFormat="1" x14ac:dyDescent="0.3">
      <c r="I1249" s="123"/>
      <c r="J1249" s="123"/>
      <c r="K1249" s="123"/>
    </row>
    <row r="1250" spans="9:11" s="3" customFormat="1" x14ac:dyDescent="0.3">
      <c r="I1250" s="123"/>
      <c r="J1250" s="123"/>
      <c r="K1250" s="123"/>
    </row>
    <row r="1251" spans="9:11" s="3" customFormat="1" x14ac:dyDescent="0.3">
      <c r="I1251" s="123"/>
      <c r="J1251" s="123"/>
      <c r="K1251" s="123"/>
    </row>
    <row r="1252" spans="9:11" s="3" customFormat="1" x14ac:dyDescent="0.3">
      <c r="I1252" s="123"/>
      <c r="J1252" s="123"/>
      <c r="K1252" s="123"/>
    </row>
    <row r="1253" spans="9:11" s="3" customFormat="1" x14ac:dyDescent="0.3">
      <c r="I1253" s="123"/>
      <c r="J1253" s="123"/>
      <c r="K1253" s="123"/>
    </row>
    <row r="1254" spans="9:11" s="3" customFormat="1" x14ac:dyDescent="0.3">
      <c r="I1254" s="123"/>
      <c r="J1254" s="123"/>
      <c r="K1254" s="123"/>
    </row>
    <row r="1255" spans="9:11" s="3" customFormat="1" x14ac:dyDescent="0.3">
      <c r="I1255" s="123"/>
      <c r="J1255" s="123"/>
      <c r="K1255" s="123"/>
    </row>
    <row r="1256" spans="9:11" s="3" customFormat="1" x14ac:dyDescent="0.3">
      <c r="I1256" s="123"/>
      <c r="J1256" s="123"/>
      <c r="K1256" s="123"/>
    </row>
    <row r="1257" spans="9:11" s="3" customFormat="1" x14ac:dyDescent="0.3">
      <c r="I1257" s="123"/>
      <c r="J1257" s="123"/>
      <c r="K1257" s="123"/>
    </row>
    <row r="1258" spans="9:11" s="3" customFormat="1" x14ac:dyDescent="0.3">
      <c r="I1258" s="123"/>
      <c r="J1258" s="123"/>
      <c r="K1258" s="123"/>
    </row>
    <row r="1259" spans="9:11" s="3" customFormat="1" x14ac:dyDescent="0.3">
      <c r="I1259" s="123"/>
      <c r="J1259" s="123"/>
      <c r="K1259" s="123"/>
    </row>
    <row r="1260" spans="9:11" s="3" customFormat="1" x14ac:dyDescent="0.3">
      <c r="I1260" s="123"/>
      <c r="J1260" s="123"/>
      <c r="K1260" s="123"/>
    </row>
    <row r="1261" spans="9:11" s="3" customFormat="1" x14ac:dyDescent="0.3">
      <c r="I1261" s="123"/>
      <c r="J1261" s="123"/>
      <c r="K1261" s="123"/>
    </row>
    <row r="1262" spans="9:11" s="3" customFormat="1" x14ac:dyDescent="0.3">
      <c r="I1262" s="123"/>
      <c r="J1262" s="123"/>
      <c r="K1262" s="123"/>
    </row>
    <row r="1263" spans="9:11" s="3" customFormat="1" x14ac:dyDescent="0.3">
      <c r="I1263" s="123"/>
      <c r="J1263" s="123"/>
      <c r="K1263" s="123"/>
    </row>
    <row r="1264" spans="9:11" s="3" customFormat="1" x14ac:dyDescent="0.3">
      <c r="I1264" s="123"/>
      <c r="J1264" s="123"/>
      <c r="K1264" s="123"/>
    </row>
    <row r="1265" spans="9:11" s="3" customFormat="1" x14ac:dyDescent="0.3">
      <c r="I1265" s="123"/>
      <c r="J1265" s="123"/>
      <c r="K1265" s="123"/>
    </row>
    <row r="1266" spans="9:11" s="3" customFormat="1" x14ac:dyDescent="0.3">
      <c r="I1266" s="123"/>
      <c r="J1266" s="123"/>
      <c r="K1266" s="123"/>
    </row>
    <row r="1267" spans="9:11" s="3" customFormat="1" x14ac:dyDescent="0.3">
      <c r="I1267" s="123"/>
      <c r="J1267" s="123"/>
      <c r="K1267" s="123"/>
    </row>
    <row r="1268" spans="9:11" s="3" customFormat="1" x14ac:dyDescent="0.3">
      <c r="I1268" s="123"/>
      <c r="J1268" s="123"/>
      <c r="K1268" s="123"/>
    </row>
    <row r="1269" spans="9:11" s="3" customFormat="1" x14ac:dyDescent="0.3">
      <c r="I1269" s="123"/>
      <c r="J1269" s="123"/>
      <c r="K1269" s="123"/>
    </row>
    <row r="1270" spans="9:11" s="3" customFormat="1" x14ac:dyDescent="0.3">
      <c r="I1270" s="123"/>
      <c r="J1270" s="123"/>
      <c r="K1270" s="123"/>
    </row>
    <row r="1271" spans="9:11" s="3" customFormat="1" x14ac:dyDescent="0.3">
      <c r="I1271" s="123"/>
      <c r="J1271" s="123"/>
      <c r="K1271" s="123"/>
    </row>
    <row r="1272" spans="9:11" s="3" customFormat="1" x14ac:dyDescent="0.3">
      <c r="I1272" s="123"/>
      <c r="J1272" s="123"/>
      <c r="K1272" s="123"/>
    </row>
    <row r="1273" spans="9:11" s="3" customFormat="1" x14ac:dyDescent="0.3">
      <c r="I1273" s="123"/>
      <c r="J1273" s="123"/>
      <c r="K1273" s="123"/>
    </row>
    <row r="1274" spans="9:11" s="3" customFormat="1" x14ac:dyDescent="0.3">
      <c r="I1274" s="123"/>
      <c r="J1274" s="123"/>
      <c r="K1274" s="123"/>
    </row>
    <row r="1275" spans="9:11" s="3" customFormat="1" x14ac:dyDescent="0.3">
      <c r="I1275" s="123"/>
      <c r="J1275" s="123"/>
      <c r="K1275" s="123"/>
    </row>
    <row r="1276" spans="9:11" s="3" customFormat="1" x14ac:dyDescent="0.3">
      <c r="I1276" s="123"/>
      <c r="J1276" s="123"/>
      <c r="K1276" s="123"/>
    </row>
    <row r="1277" spans="9:11" s="3" customFormat="1" x14ac:dyDescent="0.3">
      <c r="I1277" s="123"/>
      <c r="J1277" s="123"/>
      <c r="K1277" s="123"/>
    </row>
    <row r="1278" spans="9:11" s="3" customFormat="1" x14ac:dyDescent="0.3">
      <c r="I1278" s="123"/>
      <c r="J1278" s="123"/>
      <c r="K1278" s="123"/>
    </row>
    <row r="1279" spans="9:11" s="3" customFormat="1" x14ac:dyDescent="0.3">
      <c r="I1279" s="123"/>
      <c r="J1279" s="123"/>
      <c r="K1279" s="123"/>
    </row>
    <row r="1280" spans="9:11" s="3" customFormat="1" x14ac:dyDescent="0.3">
      <c r="I1280" s="123"/>
      <c r="J1280" s="123"/>
      <c r="K1280" s="123"/>
    </row>
    <row r="1281" spans="9:11" s="3" customFormat="1" x14ac:dyDescent="0.3">
      <c r="I1281" s="123"/>
      <c r="J1281" s="123"/>
      <c r="K1281" s="123"/>
    </row>
    <row r="1282" spans="9:11" s="3" customFormat="1" x14ac:dyDescent="0.3">
      <c r="I1282" s="123"/>
      <c r="J1282" s="123"/>
      <c r="K1282" s="123"/>
    </row>
    <row r="1283" spans="9:11" s="3" customFormat="1" x14ac:dyDescent="0.3">
      <c r="I1283" s="123"/>
      <c r="J1283" s="123"/>
      <c r="K1283" s="123"/>
    </row>
    <row r="1284" spans="9:11" s="3" customFormat="1" x14ac:dyDescent="0.3">
      <c r="I1284" s="123"/>
      <c r="J1284" s="123"/>
      <c r="K1284" s="123"/>
    </row>
    <row r="1285" spans="9:11" s="3" customFormat="1" x14ac:dyDescent="0.3">
      <c r="I1285" s="123"/>
      <c r="J1285" s="123"/>
      <c r="K1285" s="123"/>
    </row>
    <row r="1286" spans="9:11" s="3" customFormat="1" x14ac:dyDescent="0.3">
      <c r="I1286" s="123"/>
      <c r="J1286" s="123"/>
      <c r="K1286" s="123"/>
    </row>
    <row r="1287" spans="9:11" s="3" customFormat="1" x14ac:dyDescent="0.3">
      <c r="I1287" s="123"/>
      <c r="J1287" s="123"/>
      <c r="K1287" s="123"/>
    </row>
    <row r="1288" spans="9:11" s="3" customFormat="1" x14ac:dyDescent="0.3">
      <c r="I1288" s="123"/>
      <c r="J1288" s="123"/>
      <c r="K1288" s="123"/>
    </row>
    <row r="1289" spans="9:11" s="3" customFormat="1" x14ac:dyDescent="0.3">
      <c r="I1289" s="123"/>
      <c r="J1289" s="123"/>
      <c r="K1289" s="123"/>
    </row>
    <row r="1290" spans="9:11" s="3" customFormat="1" x14ac:dyDescent="0.3">
      <c r="I1290" s="123"/>
      <c r="J1290" s="123"/>
      <c r="K1290" s="123"/>
    </row>
    <row r="1291" spans="9:11" s="3" customFormat="1" x14ac:dyDescent="0.3">
      <c r="I1291" s="123"/>
      <c r="J1291" s="123"/>
      <c r="K1291" s="123"/>
    </row>
    <row r="1292" spans="9:11" s="3" customFormat="1" x14ac:dyDescent="0.3">
      <c r="I1292" s="123"/>
      <c r="J1292" s="123"/>
      <c r="K1292" s="123"/>
    </row>
    <row r="1293" spans="9:11" s="3" customFormat="1" x14ac:dyDescent="0.3">
      <c r="I1293" s="123"/>
      <c r="J1293" s="123"/>
      <c r="K1293" s="123"/>
    </row>
    <row r="1294" spans="9:11" s="3" customFormat="1" x14ac:dyDescent="0.3">
      <c r="I1294" s="123"/>
      <c r="J1294" s="123"/>
      <c r="K1294" s="123"/>
    </row>
    <row r="1295" spans="9:11" s="3" customFormat="1" x14ac:dyDescent="0.3">
      <c r="I1295" s="123"/>
      <c r="J1295" s="123"/>
      <c r="K1295" s="123"/>
    </row>
    <row r="1296" spans="9:11" s="3" customFormat="1" x14ac:dyDescent="0.3">
      <c r="I1296" s="123"/>
      <c r="J1296" s="123"/>
      <c r="K1296" s="123"/>
    </row>
    <row r="1297" spans="9:11" s="3" customFormat="1" x14ac:dyDescent="0.3">
      <c r="I1297" s="123"/>
      <c r="J1297" s="123"/>
      <c r="K1297" s="123"/>
    </row>
    <row r="1298" spans="9:11" s="3" customFormat="1" x14ac:dyDescent="0.3">
      <c r="I1298" s="123"/>
      <c r="J1298" s="123"/>
      <c r="K1298" s="123"/>
    </row>
    <row r="1299" spans="9:11" s="3" customFormat="1" x14ac:dyDescent="0.3">
      <c r="I1299" s="123"/>
      <c r="J1299" s="123"/>
      <c r="K1299" s="123"/>
    </row>
    <row r="1300" spans="9:11" s="3" customFormat="1" x14ac:dyDescent="0.3">
      <c r="I1300" s="123"/>
      <c r="J1300" s="123"/>
      <c r="K1300" s="123"/>
    </row>
    <row r="1301" spans="9:11" s="3" customFormat="1" x14ac:dyDescent="0.3">
      <c r="I1301" s="123"/>
      <c r="J1301" s="123"/>
      <c r="K1301" s="123"/>
    </row>
    <row r="1302" spans="9:11" s="3" customFormat="1" x14ac:dyDescent="0.3">
      <c r="I1302" s="123"/>
      <c r="J1302" s="123"/>
      <c r="K1302" s="123"/>
    </row>
    <row r="1303" spans="9:11" s="3" customFormat="1" x14ac:dyDescent="0.3">
      <c r="I1303" s="123"/>
      <c r="J1303" s="123"/>
      <c r="K1303" s="123"/>
    </row>
    <row r="1304" spans="9:11" s="3" customFormat="1" x14ac:dyDescent="0.3">
      <c r="I1304" s="123"/>
      <c r="J1304" s="123"/>
      <c r="K1304" s="123"/>
    </row>
    <row r="1305" spans="9:11" s="3" customFormat="1" x14ac:dyDescent="0.3">
      <c r="I1305" s="123"/>
      <c r="J1305" s="123"/>
      <c r="K1305" s="123"/>
    </row>
    <row r="1306" spans="9:11" s="3" customFormat="1" x14ac:dyDescent="0.3">
      <c r="I1306" s="123"/>
      <c r="J1306" s="123"/>
      <c r="K1306" s="123"/>
    </row>
    <row r="1307" spans="9:11" s="3" customFormat="1" x14ac:dyDescent="0.3">
      <c r="I1307" s="123"/>
      <c r="J1307" s="123"/>
      <c r="K1307" s="123"/>
    </row>
    <row r="1308" spans="9:11" s="3" customFormat="1" x14ac:dyDescent="0.3">
      <c r="I1308" s="123"/>
      <c r="J1308" s="123"/>
      <c r="K1308" s="123"/>
    </row>
    <row r="1309" spans="9:11" s="3" customFormat="1" x14ac:dyDescent="0.3">
      <c r="I1309" s="123"/>
      <c r="J1309" s="123"/>
      <c r="K1309" s="123"/>
    </row>
    <row r="1310" spans="9:11" s="3" customFormat="1" x14ac:dyDescent="0.3">
      <c r="I1310" s="123"/>
      <c r="J1310" s="123"/>
      <c r="K1310" s="123"/>
    </row>
    <row r="1311" spans="9:11" s="3" customFormat="1" x14ac:dyDescent="0.3">
      <c r="I1311" s="123"/>
      <c r="J1311" s="123"/>
      <c r="K1311" s="123"/>
    </row>
    <row r="1312" spans="9:11" s="3" customFormat="1" x14ac:dyDescent="0.3">
      <c r="I1312" s="123"/>
      <c r="J1312" s="123"/>
      <c r="K1312" s="123"/>
    </row>
    <row r="1313" spans="9:11" s="3" customFormat="1" x14ac:dyDescent="0.3">
      <c r="I1313" s="123"/>
      <c r="J1313" s="123"/>
      <c r="K1313" s="123"/>
    </row>
    <row r="1314" spans="9:11" s="3" customFormat="1" x14ac:dyDescent="0.3">
      <c r="I1314" s="123"/>
      <c r="J1314" s="123"/>
      <c r="K1314" s="123"/>
    </row>
    <row r="1315" spans="9:11" s="3" customFormat="1" x14ac:dyDescent="0.3">
      <c r="I1315" s="123"/>
      <c r="J1315" s="123"/>
      <c r="K1315" s="123"/>
    </row>
    <row r="1316" spans="9:11" s="3" customFormat="1" x14ac:dyDescent="0.3">
      <c r="I1316" s="123"/>
      <c r="J1316" s="123"/>
      <c r="K1316" s="123"/>
    </row>
    <row r="1317" spans="9:11" s="3" customFormat="1" x14ac:dyDescent="0.3">
      <c r="I1317" s="123"/>
      <c r="J1317" s="123"/>
      <c r="K1317" s="123"/>
    </row>
    <row r="1318" spans="9:11" s="3" customFormat="1" x14ac:dyDescent="0.3">
      <c r="I1318" s="123"/>
      <c r="J1318" s="123"/>
      <c r="K1318" s="123"/>
    </row>
    <row r="1319" spans="9:11" s="3" customFormat="1" x14ac:dyDescent="0.3">
      <c r="I1319" s="123"/>
      <c r="J1319" s="123"/>
      <c r="K1319" s="123"/>
    </row>
    <row r="1320" spans="9:11" s="3" customFormat="1" x14ac:dyDescent="0.3">
      <c r="I1320" s="123"/>
      <c r="J1320" s="123"/>
      <c r="K1320" s="123"/>
    </row>
    <row r="1321" spans="9:11" s="3" customFormat="1" x14ac:dyDescent="0.3">
      <c r="I1321" s="123"/>
      <c r="J1321" s="123"/>
      <c r="K1321" s="123"/>
    </row>
    <row r="1322" spans="9:11" s="3" customFormat="1" x14ac:dyDescent="0.3">
      <c r="I1322" s="123"/>
      <c r="J1322" s="123"/>
      <c r="K1322" s="123"/>
    </row>
    <row r="1323" spans="9:11" s="3" customFormat="1" x14ac:dyDescent="0.3">
      <c r="I1323" s="123"/>
      <c r="J1323" s="123"/>
      <c r="K1323" s="123"/>
    </row>
    <row r="1324" spans="9:11" s="3" customFormat="1" x14ac:dyDescent="0.3">
      <c r="I1324" s="123"/>
      <c r="J1324" s="123"/>
      <c r="K1324" s="123"/>
    </row>
    <row r="1325" spans="9:11" s="3" customFormat="1" x14ac:dyDescent="0.3">
      <c r="I1325" s="123"/>
      <c r="J1325" s="123"/>
      <c r="K1325" s="123"/>
    </row>
    <row r="1326" spans="9:11" s="3" customFormat="1" x14ac:dyDescent="0.3">
      <c r="I1326" s="123"/>
      <c r="J1326" s="123"/>
      <c r="K1326" s="123"/>
    </row>
    <row r="1327" spans="9:11" s="3" customFormat="1" x14ac:dyDescent="0.3">
      <c r="I1327" s="123"/>
      <c r="J1327" s="123"/>
      <c r="K1327" s="123"/>
    </row>
    <row r="1328" spans="9:11" s="3" customFormat="1" x14ac:dyDescent="0.3">
      <c r="I1328" s="123"/>
      <c r="J1328" s="123"/>
      <c r="K1328" s="123"/>
    </row>
    <row r="1329" spans="9:11" s="3" customFormat="1" x14ac:dyDescent="0.3">
      <c r="I1329" s="123"/>
      <c r="J1329" s="123"/>
      <c r="K1329" s="123"/>
    </row>
    <row r="1330" spans="9:11" s="3" customFormat="1" x14ac:dyDescent="0.3">
      <c r="I1330" s="123"/>
      <c r="J1330" s="123"/>
      <c r="K1330" s="123"/>
    </row>
    <row r="1331" spans="9:11" s="3" customFormat="1" x14ac:dyDescent="0.3">
      <c r="I1331" s="123"/>
      <c r="J1331" s="123"/>
      <c r="K1331" s="123"/>
    </row>
    <row r="1332" spans="9:11" s="3" customFormat="1" x14ac:dyDescent="0.3">
      <c r="I1332" s="123"/>
      <c r="J1332" s="123"/>
      <c r="K1332" s="123"/>
    </row>
    <row r="1333" spans="9:11" s="3" customFormat="1" x14ac:dyDescent="0.3">
      <c r="I1333" s="123"/>
      <c r="J1333" s="123"/>
      <c r="K1333" s="123"/>
    </row>
    <row r="1334" spans="9:11" s="3" customFormat="1" x14ac:dyDescent="0.3">
      <c r="I1334" s="123"/>
      <c r="J1334" s="123"/>
      <c r="K1334" s="123"/>
    </row>
    <row r="1335" spans="9:11" s="3" customFormat="1" x14ac:dyDescent="0.3">
      <c r="I1335" s="123"/>
      <c r="J1335" s="123"/>
      <c r="K1335" s="123"/>
    </row>
    <row r="1336" spans="9:11" s="3" customFormat="1" x14ac:dyDescent="0.3">
      <c r="I1336" s="123"/>
      <c r="J1336" s="123"/>
      <c r="K1336" s="123"/>
    </row>
    <row r="1337" spans="9:11" s="3" customFormat="1" x14ac:dyDescent="0.3">
      <c r="I1337" s="123"/>
      <c r="J1337" s="123"/>
      <c r="K1337" s="123"/>
    </row>
    <row r="1338" spans="9:11" s="3" customFormat="1" x14ac:dyDescent="0.3">
      <c r="I1338" s="123"/>
      <c r="J1338" s="123"/>
      <c r="K1338" s="123"/>
    </row>
    <row r="1339" spans="9:11" s="3" customFormat="1" x14ac:dyDescent="0.3">
      <c r="I1339" s="123"/>
      <c r="J1339" s="123"/>
      <c r="K1339" s="123"/>
    </row>
    <row r="1340" spans="9:11" s="3" customFormat="1" x14ac:dyDescent="0.3">
      <c r="I1340" s="123"/>
      <c r="J1340" s="123"/>
      <c r="K1340" s="123"/>
    </row>
    <row r="1341" spans="9:11" s="3" customFormat="1" x14ac:dyDescent="0.3">
      <c r="I1341" s="123"/>
      <c r="J1341" s="123"/>
      <c r="K1341" s="123"/>
    </row>
    <row r="1342" spans="9:11" s="3" customFormat="1" x14ac:dyDescent="0.3">
      <c r="I1342" s="123"/>
      <c r="J1342" s="123"/>
      <c r="K1342" s="123"/>
    </row>
    <row r="1343" spans="9:11" s="3" customFormat="1" x14ac:dyDescent="0.3">
      <c r="I1343" s="123"/>
      <c r="J1343" s="123"/>
      <c r="K1343" s="123"/>
    </row>
    <row r="1344" spans="9:11" s="3" customFormat="1" x14ac:dyDescent="0.3">
      <c r="I1344" s="123"/>
      <c r="J1344" s="123"/>
      <c r="K1344" s="123"/>
    </row>
    <row r="1345" spans="9:11" s="3" customFormat="1" x14ac:dyDescent="0.3">
      <c r="I1345" s="123"/>
      <c r="J1345" s="123"/>
      <c r="K1345" s="123"/>
    </row>
    <row r="1346" spans="9:11" s="3" customFormat="1" x14ac:dyDescent="0.3">
      <c r="I1346" s="123"/>
      <c r="J1346" s="123"/>
      <c r="K1346" s="123"/>
    </row>
    <row r="1347" spans="9:11" s="3" customFormat="1" x14ac:dyDescent="0.3">
      <c r="I1347" s="123"/>
      <c r="J1347" s="123"/>
      <c r="K1347" s="123"/>
    </row>
    <row r="1348" spans="9:11" s="3" customFormat="1" x14ac:dyDescent="0.3">
      <c r="I1348" s="123"/>
      <c r="J1348" s="123"/>
      <c r="K1348" s="123"/>
    </row>
    <row r="1349" spans="9:11" s="3" customFormat="1" x14ac:dyDescent="0.3">
      <c r="I1349" s="123"/>
      <c r="J1349" s="123"/>
      <c r="K1349" s="123"/>
    </row>
    <row r="1350" spans="9:11" s="3" customFormat="1" x14ac:dyDescent="0.3">
      <c r="I1350" s="123"/>
      <c r="J1350" s="123"/>
      <c r="K1350" s="123"/>
    </row>
    <row r="1351" spans="9:11" s="3" customFormat="1" x14ac:dyDescent="0.3">
      <c r="I1351" s="123"/>
      <c r="J1351" s="123"/>
      <c r="K1351" s="123"/>
    </row>
    <row r="1352" spans="9:11" s="3" customFormat="1" x14ac:dyDescent="0.3">
      <c r="I1352" s="123"/>
      <c r="J1352" s="123"/>
      <c r="K1352" s="123"/>
    </row>
    <row r="1353" spans="9:11" s="3" customFormat="1" x14ac:dyDescent="0.3">
      <c r="I1353" s="123"/>
      <c r="J1353" s="123"/>
      <c r="K1353" s="123"/>
    </row>
    <row r="1354" spans="9:11" s="3" customFormat="1" x14ac:dyDescent="0.3">
      <c r="I1354" s="123"/>
      <c r="J1354" s="123"/>
      <c r="K1354" s="123"/>
    </row>
    <row r="1355" spans="9:11" s="3" customFormat="1" x14ac:dyDescent="0.3">
      <c r="I1355" s="123"/>
      <c r="J1355" s="123"/>
      <c r="K1355" s="123"/>
    </row>
    <row r="1356" spans="9:11" s="3" customFormat="1" x14ac:dyDescent="0.3">
      <c r="I1356" s="123"/>
      <c r="J1356" s="123"/>
      <c r="K1356" s="123"/>
    </row>
    <row r="1357" spans="9:11" s="3" customFormat="1" x14ac:dyDescent="0.3">
      <c r="I1357" s="123"/>
      <c r="J1357" s="123"/>
      <c r="K1357" s="123"/>
    </row>
    <row r="1358" spans="9:11" s="3" customFormat="1" x14ac:dyDescent="0.3">
      <c r="I1358" s="123"/>
      <c r="J1358" s="123"/>
      <c r="K1358" s="123"/>
    </row>
    <row r="1359" spans="9:11" s="3" customFormat="1" x14ac:dyDescent="0.3">
      <c r="I1359" s="123"/>
      <c r="J1359" s="123"/>
      <c r="K1359" s="123"/>
    </row>
    <row r="1360" spans="9:11" s="3" customFormat="1" x14ac:dyDescent="0.3">
      <c r="I1360" s="123"/>
      <c r="J1360" s="123"/>
      <c r="K1360" s="123"/>
    </row>
    <row r="1361" spans="9:11" s="3" customFormat="1" x14ac:dyDescent="0.3">
      <c r="I1361" s="123"/>
      <c r="J1361" s="123"/>
      <c r="K1361" s="123"/>
    </row>
    <row r="1362" spans="9:11" s="3" customFormat="1" x14ac:dyDescent="0.3">
      <c r="I1362" s="123"/>
      <c r="J1362" s="123"/>
      <c r="K1362" s="123"/>
    </row>
    <row r="1363" spans="9:11" s="3" customFormat="1" x14ac:dyDescent="0.3">
      <c r="I1363" s="123"/>
      <c r="J1363" s="123"/>
      <c r="K1363" s="123"/>
    </row>
    <row r="1364" spans="9:11" s="3" customFormat="1" x14ac:dyDescent="0.3">
      <c r="I1364" s="123"/>
      <c r="J1364" s="123"/>
      <c r="K1364" s="123"/>
    </row>
    <row r="1365" spans="9:11" s="3" customFormat="1" x14ac:dyDescent="0.3">
      <c r="I1365" s="123"/>
      <c r="J1365" s="123"/>
      <c r="K1365" s="123"/>
    </row>
    <row r="1366" spans="9:11" s="3" customFormat="1" x14ac:dyDescent="0.3">
      <c r="I1366" s="123"/>
      <c r="J1366" s="123"/>
      <c r="K1366" s="123"/>
    </row>
    <row r="1367" spans="9:11" s="3" customFormat="1" x14ac:dyDescent="0.3">
      <c r="I1367" s="123"/>
      <c r="J1367" s="123"/>
      <c r="K1367" s="123"/>
    </row>
    <row r="1368" spans="9:11" s="3" customFormat="1" x14ac:dyDescent="0.3">
      <c r="I1368" s="123"/>
      <c r="J1368" s="123"/>
      <c r="K1368" s="123"/>
    </row>
    <row r="1369" spans="9:11" s="3" customFormat="1" x14ac:dyDescent="0.3">
      <c r="I1369" s="123"/>
      <c r="J1369" s="123"/>
      <c r="K1369" s="123"/>
    </row>
    <row r="1370" spans="9:11" s="3" customFormat="1" x14ac:dyDescent="0.3">
      <c r="I1370" s="123"/>
      <c r="J1370" s="123"/>
      <c r="K1370" s="123"/>
    </row>
    <row r="1371" spans="9:11" s="3" customFormat="1" x14ac:dyDescent="0.3">
      <c r="I1371" s="123"/>
      <c r="J1371" s="123"/>
      <c r="K1371" s="123"/>
    </row>
    <row r="1372" spans="9:11" s="3" customFormat="1" x14ac:dyDescent="0.3">
      <c r="I1372" s="123"/>
      <c r="J1372" s="123"/>
      <c r="K1372" s="123"/>
    </row>
    <row r="1373" spans="9:11" s="3" customFormat="1" x14ac:dyDescent="0.3">
      <c r="I1373" s="123"/>
      <c r="J1373" s="123"/>
      <c r="K1373" s="123"/>
    </row>
    <row r="1374" spans="9:11" s="3" customFormat="1" x14ac:dyDescent="0.3">
      <c r="I1374" s="123"/>
      <c r="J1374" s="123"/>
      <c r="K1374" s="123"/>
    </row>
    <row r="1375" spans="9:11" s="3" customFormat="1" x14ac:dyDescent="0.3">
      <c r="I1375" s="123"/>
      <c r="J1375" s="123"/>
      <c r="K1375" s="123"/>
    </row>
    <row r="1376" spans="9:11" s="3" customFormat="1" x14ac:dyDescent="0.3">
      <c r="I1376" s="123"/>
      <c r="J1376" s="123"/>
      <c r="K1376" s="123"/>
    </row>
    <row r="1377" spans="9:11" s="3" customFormat="1" x14ac:dyDescent="0.3">
      <c r="I1377" s="123"/>
      <c r="J1377" s="123"/>
      <c r="K1377" s="123"/>
    </row>
    <row r="1378" spans="9:11" s="3" customFormat="1" x14ac:dyDescent="0.3">
      <c r="I1378" s="123"/>
      <c r="J1378" s="123"/>
      <c r="K1378" s="123"/>
    </row>
    <row r="1379" spans="9:11" s="3" customFormat="1" x14ac:dyDescent="0.3">
      <c r="I1379" s="123"/>
      <c r="J1379" s="123"/>
      <c r="K1379" s="123"/>
    </row>
    <row r="1380" spans="9:11" s="3" customFormat="1" x14ac:dyDescent="0.3">
      <c r="I1380" s="123"/>
      <c r="J1380" s="123"/>
      <c r="K1380" s="123"/>
    </row>
    <row r="1381" spans="9:11" s="3" customFormat="1" x14ac:dyDescent="0.3">
      <c r="I1381" s="123"/>
      <c r="J1381" s="123"/>
      <c r="K1381" s="123"/>
    </row>
    <row r="1382" spans="9:11" s="3" customFormat="1" x14ac:dyDescent="0.3">
      <c r="I1382" s="123"/>
      <c r="J1382" s="123"/>
      <c r="K1382" s="123"/>
    </row>
    <row r="1383" spans="9:11" s="3" customFormat="1" x14ac:dyDescent="0.3">
      <c r="I1383" s="123"/>
      <c r="J1383" s="123"/>
      <c r="K1383" s="123"/>
    </row>
    <row r="1384" spans="9:11" s="3" customFormat="1" x14ac:dyDescent="0.3">
      <c r="I1384" s="123"/>
      <c r="J1384" s="123"/>
      <c r="K1384" s="123"/>
    </row>
    <row r="1385" spans="9:11" s="3" customFormat="1" x14ac:dyDescent="0.3">
      <c r="I1385" s="123"/>
      <c r="J1385" s="123"/>
      <c r="K1385" s="123"/>
    </row>
    <row r="1386" spans="9:11" s="3" customFormat="1" x14ac:dyDescent="0.3">
      <c r="I1386" s="123"/>
      <c r="J1386" s="123"/>
      <c r="K1386" s="123"/>
    </row>
    <row r="1387" spans="9:11" s="3" customFormat="1" x14ac:dyDescent="0.3">
      <c r="I1387" s="123"/>
      <c r="J1387" s="123"/>
      <c r="K1387" s="123"/>
    </row>
    <row r="1388" spans="9:11" s="3" customFormat="1" x14ac:dyDescent="0.3">
      <c r="I1388" s="123"/>
      <c r="J1388" s="123"/>
      <c r="K1388" s="123"/>
    </row>
    <row r="1389" spans="9:11" s="3" customFormat="1" x14ac:dyDescent="0.3">
      <c r="I1389" s="123"/>
      <c r="J1389" s="123"/>
      <c r="K1389" s="123"/>
    </row>
    <row r="1390" spans="9:11" s="3" customFormat="1" x14ac:dyDescent="0.3">
      <c r="I1390" s="123"/>
      <c r="J1390" s="123"/>
      <c r="K1390" s="123"/>
    </row>
    <row r="1391" spans="9:11" s="3" customFormat="1" x14ac:dyDescent="0.3">
      <c r="I1391" s="123"/>
      <c r="J1391" s="123"/>
      <c r="K1391" s="123"/>
    </row>
    <row r="1392" spans="9:11" s="3" customFormat="1" x14ac:dyDescent="0.3">
      <c r="I1392" s="123"/>
      <c r="J1392" s="123"/>
      <c r="K1392" s="123"/>
    </row>
    <row r="1393" spans="9:11" s="3" customFormat="1" x14ac:dyDescent="0.3">
      <c r="I1393" s="123"/>
      <c r="J1393" s="123"/>
      <c r="K1393" s="123"/>
    </row>
    <row r="1394" spans="9:11" s="3" customFormat="1" x14ac:dyDescent="0.3">
      <c r="I1394" s="123"/>
      <c r="J1394" s="123"/>
      <c r="K1394" s="123"/>
    </row>
    <row r="1395" spans="9:11" s="3" customFormat="1" x14ac:dyDescent="0.3">
      <c r="I1395" s="123"/>
      <c r="J1395" s="123"/>
      <c r="K1395" s="123"/>
    </row>
    <row r="1396" spans="9:11" s="3" customFormat="1" x14ac:dyDescent="0.3">
      <c r="I1396" s="123"/>
      <c r="J1396" s="123"/>
      <c r="K1396" s="123"/>
    </row>
    <row r="1397" spans="9:11" s="3" customFormat="1" x14ac:dyDescent="0.3">
      <c r="I1397" s="123"/>
      <c r="J1397" s="123"/>
      <c r="K1397" s="123"/>
    </row>
    <row r="1398" spans="9:11" s="3" customFormat="1" x14ac:dyDescent="0.3">
      <c r="I1398" s="123"/>
      <c r="J1398" s="123"/>
      <c r="K1398" s="123"/>
    </row>
    <row r="1399" spans="9:11" s="3" customFormat="1" x14ac:dyDescent="0.3">
      <c r="I1399" s="123"/>
      <c r="J1399" s="123"/>
      <c r="K1399" s="123"/>
    </row>
    <row r="1400" spans="9:11" s="3" customFormat="1" x14ac:dyDescent="0.3">
      <c r="I1400" s="123"/>
      <c r="J1400" s="123"/>
      <c r="K1400" s="123"/>
    </row>
    <row r="1401" spans="9:11" s="3" customFormat="1" x14ac:dyDescent="0.3">
      <c r="I1401" s="123"/>
      <c r="J1401" s="123"/>
      <c r="K1401" s="123"/>
    </row>
    <row r="1402" spans="9:11" s="3" customFormat="1" x14ac:dyDescent="0.3">
      <c r="I1402" s="123"/>
      <c r="J1402" s="123"/>
      <c r="K1402" s="123"/>
    </row>
    <row r="1403" spans="9:11" s="3" customFormat="1" x14ac:dyDescent="0.3">
      <c r="I1403" s="123"/>
      <c r="J1403" s="123"/>
      <c r="K1403" s="123"/>
    </row>
    <row r="1404" spans="9:11" s="3" customFormat="1" x14ac:dyDescent="0.3">
      <c r="I1404" s="123"/>
      <c r="J1404" s="123"/>
      <c r="K1404" s="123"/>
    </row>
    <row r="1405" spans="9:11" s="3" customFormat="1" x14ac:dyDescent="0.3">
      <c r="I1405" s="123"/>
      <c r="J1405" s="123"/>
      <c r="K1405" s="123"/>
    </row>
    <row r="1406" spans="9:11" s="3" customFormat="1" x14ac:dyDescent="0.3">
      <c r="I1406" s="123"/>
      <c r="J1406" s="123"/>
      <c r="K1406" s="123"/>
    </row>
    <row r="1407" spans="9:11" s="3" customFormat="1" x14ac:dyDescent="0.3">
      <c r="I1407" s="123"/>
      <c r="J1407" s="123"/>
      <c r="K1407" s="123"/>
    </row>
    <row r="1408" spans="9:11" s="3" customFormat="1" x14ac:dyDescent="0.3">
      <c r="I1408" s="123"/>
      <c r="J1408" s="123"/>
      <c r="K1408" s="123"/>
    </row>
    <row r="1409" spans="9:11" s="3" customFormat="1" x14ac:dyDescent="0.3">
      <c r="I1409" s="123"/>
      <c r="J1409" s="123"/>
      <c r="K1409" s="123"/>
    </row>
    <row r="1410" spans="9:11" s="3" customFormat="1" x14ac:dyDescent="0.3">
      <c r="I1410" s="123"/>
      <c r="J1410" s="123"/>
      <c r="K1410" s="123"/>
    </row>
    <row r="1411" spans="9:11" s="3" customFormat="1" x14ac:dyDescent="0.3">
      <c r="I1411" s="123"/>
      <c r="J1411" s="123"/>
      <c r="K1411" s="123"/>
    </row>
    <row r="1412" spans="9:11" s="3" customFormat="1" x14ac:dyDescent="0.3">
      <c r="I1412" s="123"/>
      <c r="J1412" s="123"/>
      <c r="K1412" s="123"/>
    </row>
    <row r="1413" spans="9:11" s="3" customFormat="1" x14ac:dyDescent="0.3">
      <c r="I1413" s="123"/>
      <c r="J1413" s="123"/>
      <c r="K1413" s="123"/>
    </row>
    <row r="1414" spans="9:11" s="3" customFormat="1" x14ac:dyDescent="0.3">
      <c r="I1414" s="123"/>
      <c r="J1414" s="123"/>
      <c r="K1414" s="123"/>
    </row>
    <row r="1415" spans="9:11" s="3" customFormat="1" x14ac:dyDescent="0.3">
      <c r="I1415" s="123"/>
      <c r="J1415" s="123"/>
      <c r="K1415" s="123"/>
    </row>
    <row r="1416" spans="9:11" s="3" customFormat="1" x14ac:dyDescent="0.3">
      <c r="I1416" s="123"/>
      <c r="J1416" s="123"/>
      <c r="K1416" s="123"/>
    </row>
    <row r="1417" spans="9:11" s="3" customFormat="1" x14ac:dyDescent="0.3">
      <c r="I1417" s="123"/>
      <c r="J1417" s="123"/>
      <c r="K1417" s="123"/>
    </row>
    <row r="1418" spans="9:11" s="3" customFormat="1" x14ac:dyDescent="0.3">
      <c r="I1418" s="123"/>
      <c r="J1418" s="123"/>
      <c r="K1418" s="123"/>
    </row>
    <row r="1419" spans="9:11" s="3" customFormat="1" x14ac:dyDescent="0.3">
      <c r="I1419" s="123"/>
      <c r="J1419" s="123"/>
      <c r="K1419" s="123"/>
    </row>
    <row r="1420" spans="9:11" s="3" customFormat="1" x14ac:dyDescent="0.3">
      <c r="I1420" s="123"/>
      <c r="J1420" s="123"/>
      <c r="K1420" s="123"/>
    </row>
    <row r="1421" spans="9:11" s="3" customFormat="1" x14ac:dyDescent="0.3">
      <c r="I1421" s="123"/>
      <c r="J1421" s="123"/>
      <c r="K1421" s="123"/>
    </row>
    <row r="1422" spans="9:11" s="3" customFormat="1" x14ac:dyDescent="0.3">
      <c r="I1422" s="123"/>
      <c r="J1422" s="123"/>
      <c r="K1422" s="123"/>
    </row>
    <row r="1423" spans="9:11" s="3" customFormat="1" x14ac:dyDescent="0.3">
      <c r="I1423" s="123"/>
      <c r="J1423" s="123"/>
      <c r="K1423" s="123"/>
    </row>
    <row r="1424" spans="9:11" s="3" customFormat="1" x14ac:dyDescent="0.3">
      <c r="I1424" s="123"/>
      <c r="J1424" s="123"/>
      <c r="K1424" s="123"/>
    </row>
    <row r="1425" spans="9:11" s="3" customFormat="1" x14ac:dyDescent="0.3">
      <c r="I1425" s="123"/>
      <c r="J1425" s="123"/>
      <c r="K1425" s="123"/>
    </row>
    <row r="1426" spans="9:11" s="3" customFormat="1" x14ac:dyDescent="0.3">
      <c r="I1426" s="123"/>
      <c r="J1426" s="123"/>
      <c r="K1426" s="123"/>
    </row>
    <row r="1427" spans="9:11" s="3" customFormat="1" x14ac:dyDescent="0.3">
      <c r="I1427" s="123"/>
      <c r="J1427" s="123"/>
      <c r="K1427" s="123"/>
    </row>
    <row r="1428" spans="9:11" s="3" customFormat="1" x14ac:dyDescent="0.3">
      <c r="I1428" s="123"/>
      <c r="J1428" s="123"/>
      <c r="K1428" s="123"/>
    </row>
    <row r="1429" spans="9:11" s="3" customFormat="1" x14ac:dyDescent="0.3">
      <c r="I1429" s="123"/>
      <c r="J1429" s="123"/>
      <c r="K1429" s="123"/>
    </row>
    <row r="1430" spans="9:11" s="3" customFormat="1" x14ac:dyDescent="0.3">
      <c r="I1430" s="123"/>
      <c r="J1430" s="123"/>
      <c r="K1430" s="123"/>
    </row>
    <row r="1431" spans="9:11" s="3" customFormat="1" x14ac:dyDescent="0.3">
      <c r="I1431" s="123"/>
      <c r="J1431" s="123"/>
      <c r="K1431" s="123"/>
    </row>
    <row r="1432" spans="9:11" s="3" customFormat="1" x14ac:dyDescent="0.3">
      <c r="I1432" s="123"/>
      <c r="J1432" s="123"/>
      <c r="K1432" s="123"/>
    </row>
    <row r="1433" spans="9:11" s="3" customFormat="1" x14ac:dyDescent="0.3">
      <c r="I1433" s="123"/>
      <c r="J1433" s="123"/>
      <c r="K1433" s="123"/>
    </row>
    <row r="1434" spans="9:11" s="3" customFormat="1" x14ac:dyDescent="0.3">
      <c r="I1434" s="123"/>
      <c r="J1434" s="123"/>
      <c r="K1434" s="123"/>
    </row>
    <row r="1435" spans="9:11" s="3" customFormat="1" x14ac:dyDescent="0.3">
      <c r="I1435" s="123"/>
      <c r="J1435" s="123"/>
      <c r="K1435" s="123"/>
    </row>
    <row r="1436" spans="9:11" s="3" customFormat="1" x14ac:dyDescent="0.3">
      <c r="I1436" s="123"/>
      <c r="J1436" s="123"/>
      <c r="K1436" s="123"/>
    </row>
    <row r="1437" spans="9:11" s="3" customFormat="1" x14ac:dyDescent="0.3">
      <c r="I1437" s="123"/>
      <c r="J1437" s="123"/>
      <c r="K1437" s="123"/>
    </row>
    <row r="1438" spans="9:11" s="3" customFormat="1" x14ac:dyDescent="0.3">
      <c r="I1438" s="123"/>
      <c r="J1438" s="123"/>
      <c r="K1438" s="123"/>
    </row>
    <row r="1439" spans="9:11" s="3" customFormat="1" x14ac:dyDescent="0.3">
      <c r="I1439" s="123"/>
      <c r="J1439" s="123"/>
      <c r="K1439" s="123"/>
    </row>
    <row r="1440" spans="9:11" s="3" customFormat="1" x14ac:dyDescent="0.3">
      <c r="I1440" s="123"/>
      <c r="J1440" s="123"/>
      <c r="K1440" s="123"/>
    </row>
    <row r="1441" spans="9:11" s="3" customFormat="1" x14ac:dyDescent="0.3">
      <c r="I1441" s="123"/>
      <c r="J1441" s="123"/>
      <c r="K1441" s="123"/>
    </row>
    <row r="1442" spans="9:11" s="3" customFormat="1" x14ac:dyDescent="0.3">
      <c r="I1442" s="123"/>
      <c r="J1442" s="123"/>
      <c r="K1442" s="123"/>
    </row>
    <row r="1443" spans="9:11" s="3" customFormat="1" x14ac:dyDescent="0.3">
      <c r="I1443" s="123"/>
      <c r="J1443" s="123"/>
      <c r="K1443" s="123"/>
    </row>
    <row r="1444" spans="9:11" s="3" customFormat="1" x14ac:dyDescent="0.3">
      <c r="I1444" s="123"/>
      <c r="J1444" s="123"/>
      <c r="K1444" s="123"/>
    </row>
    <row r="1445" spans="9:11" s="3" customFormat="1" x14ac:dyDescent="0.3">
      <c r="I1445" s="123"/>
      <c r="J1445" s="123"/>
      <c r="K1445" s="123"/>
    </row>
    <row r="1446" spans="9:11" s="3" customFormat="1" x14ac:dyDescent="0.3">
      <c r="I1446" s="123"/>
      <c r="J1446" s="123"/>
      <c r="K1446" s="123"/>
    </row>
    <row r="1447" spans="9:11" s="3" customFormat="1" x14ac:dyDescent="0.3">
      <c r="I1447" s="123"/>
      <c r="J1447" s="123"/>
      <c r="K1447" s="123"/>
    </row>
    <row r="1448" spans="9:11" s="3" customFormat="1" x14ac:dyDescent="0.3">
      <c r="I1448" s="123"/>
      <c r="J1448" s="123"/>
      <c r="K1448" s="123"/>
    </row>
    <row r="1449" spans="9:11" s="3" customFormat="1" x14ac:dyDescent="0.3">
      <c r="I1449" s="123"/>
      <c r="J1449" s="123"/>
      <c r="K1449" s="123"/>
    </row>
    <row r="1450" spans="9:11" s="3" customFormat="1" x14ac:dyDescent="0.3">
      <c r="I1450" s="123"/>
      <c r="J1450" s="123"/>
      <c r="K1450" s="123"/>
    </row>
    <row r="1451" spans="9:11" s="3" customFormat="1" x14ac:dyDescent="0.3">
      <c r="I1451" s="123"/>
      <c r="J1451" s="123"/>
      <c r="K1451" s="123"/>
    </row>
    <row r="1452" spans="9:11" s="3" customFormat="1" x14ac:dyDescent="0.3">
      <c r="I1452" s="123"/>
      <c r="J1452" s="123"/>
      <c r="K1452" s="123"/>
    </row>
    <row r="1453" spans="9:11" s="3" customFormat="1" x14ac:dyDescent="0.3">
      <c r="I1453" s="123"/>
      <c r="J1453" s="123"/>
      <c r="K1453" s="123"/>
    </row>
    <row r="1454" spans="9:11" s="3" customFormat="1" x14ac:dyDescent="0.3">
      <c r="I1454" s="123"/>
      <c r="J1454" s="123"/>
      <c r="K1454" s="123"/>
    </row>
    <row r="1455" spans="9:11" s="3" customFormat="1" x14ac:dyDescent="0.3">
      <c r="I1455" s="123"/>
      <c r="J1455" s="123"/>
      <c r="K1455" s="123"/>
    </row>
    <row r="1456" spans="9:11" s="3" customFormat="1" x14ac:dyDescent="0.3">
      <c r="I1456" s="123"/>
      <c r="J1456" s="123"/>
      <c r="K1456" s="123"/>
    </row>
    <row r="1457" spans="9:11" s="3" customFormat="1" x14ac:dyDescent="0.3">
      <c r="I1457" s="123"/>
      <c r="J1457" s="123"/>
      <c r="K1457" s="123"/>
    </row>
    <row r="1458" spans="9:11" s="3" customFormat="1" x14ac:dyDescent="0.3">
      <c r="I1458" s="123"/>
      <c r="J1458" s="123"/>
      <c r="K1458" s="123"/>
    </row>
    <row r="1459" spans="9:11" s="3" customFormat="1" x14ac:dyDescent="0.3">
      <c r="I1459" s="123"/>
      <c r="J1459" s="123"/>
      <c r="K1459" s="123"/>
    </row>
    <row r="1460" spans="9:11" s="3" customFormat="1" x14ac:dyDescent="0.3">
      <c r="I1460" s="123"/>
      <c r="J1460" s="123"/>
      <c r="K1460" s="123"/>
    </row>
    <row r="1461" spans="9:11" s="3" customFormat="1" x14ac:dyDescent="0.3">
      <c r="I1461" s="123"/>
      <c r="J1461" s="123"/>
      <c r="K1461" s="123"/>
    </row>
    <row r="1462" spans="9:11" s="3" customFormat="1" x14ac:dyDescent="0.3">
      <c r="I1462" s="123"/>
      <c r="J1462" s="123"/>
      <c r="K1462" s="123"/>
    </row>
    <row r="1463" spans="9:11" s="3" customFormat="1" x14ac:dyDescent="0.3">
      <c r="I1463" s="123"/>
      <c r="J1463" s="123"/>
      <c r="K1463" s="123"/>
    </row>
    <row r="1464" spans="9:11" s="3" customFormat="1" x14ac:dyDescent="0.3">
      <c r="I1464" s="123"/>
      <c r="J1464" s="123"/>
      <c r="K1464" s="123"/>
    </row>
    <row r="1465" spans="9:11" s="3" customFormat="1" x14ac:dyDescent="0.3">
      <c r="I1465" s="123"/>
      <c r="J1465" s="123"/>
      <c r="K1465" s="123"/>
    </row>
    <row r="1466" spans="9:11" s="3" customFormat="1" x14ac:dyDescent="0.3">
      <c r="I1466" s="123"/>
      <c r="J1466" s="123"/>
      <c r="K1466" s="123"/>
    </row>
    <row r="1467" spans="9:11" s="3" customFormat="1" x14ac:dyDescent="0.3">
      <c r="I1467" s="123"/>
      <c r="J1467" s="123"/>
      <c r="K1467" s="123"/>
    </row>
    <row r="1468" spans="9:11" s="3" customFormat="1" x14ac:dyDescent="0.3">
      <c r="I1468" s="123"/>
      <c r="J1468" s="123"/>
      <c r="K1468" s="123"/>
    </row>
    <row r="1469" spans="9:11" s="3" customFormat="1" x14ac:dyDescent="0.3">
      <c r="I1469" s="123"/>
      <c r="J1469" s="123"/>
      <c r="K1469" s="123"/>
    </row>
    <row r="1470" spans="9:11" s="3" customFormat="1" x14ac:dyDescent="0.3">
      <c r="I1470" s="123"/>
      <c r="J1470" s="123"/>
      <c r="K1470" s="123"/>
    </row>
    <row r="1471" spans="9:11" s="3" customFormat="1" x14ac:dyDescent="0.3">
      <c r="I1471" s="123"/>
      <c r="J1471" s="123"/>
      <c r="K1471" s="123"/>
    </row>
    <row r="1472" spans="9:11" s="3" customFormat="1" x14ac:dyDescent="0.3">
      <c r="I1472" s="123"/>
      <c r="J1472" s="123"/>
      <c r="K1472" s="123"/>
    </row>
    <row r="1473" spans="9:11" s="3" customFormat="1" x14ac:dyDescent="0.3">
      <c r="I1473" s="123"/>
      <c r="J1473" s="123"/>
      <c r="K1473" s="123"/>
    </row>
    <row r="1474" spans="9:11" s="3" customFormat="1" x14ac:dyDescent="0.3">
      <c r="I1474" s="123"/>
      <c r="J1474" s="123"/>
      <c r="K1474" s="123"/>
    </row>
    <row r="1475" spans="9:11" s="3" customFormat="1" x14ac:dyDescent="0.3">
      <c r="I1475" s="123"/>
      <c r="J1475" s="123"/>
      <c r="K1475" s="123"/>
    </row>
    <row r="1476" spans="9:11" s="3" customFormat="1" x14ac:dyDescent="0.3">
      <c r="I1476" s="123"/>
      <c r="J1476" s="123"/>
      <c r="K1476" s="123"/>
    </row>
    <row r="1477" spans="9:11" s="3" customFormat="1" x14ac:dyDescent="0.3">
      <c r="I1477" s="123"/>
      <c r="J1477" s="123"/>
      <c r="K1477" s="123"/>
    </row>
    <row r="1478" spans="9:11" s="3" customFormat="1" x14ac:dyDescent="0.3">
      <c r="I1478" s="123"/>
      <c r="J1478" s="123"/>
      <c r="K1478" s="123"/>
    </row>
    <row r="1479" spans="9:11" s="3" customFormat="1" x14ac:dyDescent="0.3">
      <c r="I1479" s="123"/>
      <c r="J1479" s="123"/>
      <c r="K1479" s="123"/>
    </row>
    <row r="1480" spans="9:11" s="3" customFormat="1" x14ac:dyDescent="0.3">
      <c r="I1480" s="123"/>
      <c r="J1480" s="123"/>
      <c r="K1480" s="123"/>
    </row>
    <row r="1481" spans="9:11" s="3" customFormat="1" x14ac:dyDescent="0.3">
      <c r="I1481" s="123"/>
      <c r="J1481" s="123"/>
      <c r="K1481" s="123"/>
    </row>
    <row r="1482" spans="9:11" s="3" customFormat="1" x14ac:dyDescent="0.3">
      <c r="I1482" s="123"/>
      <c r="J1482" s="123"/>
      <c r="K1482" s="123"/>
    </row>
    <row r="1483" spans="9:11" s="3" customFormat="1" x14ac:dyDescent="0.3">
      <c r="I1483" s="123"/>
      <c r="J1483" s="123"/>
      <c r="K1483" s="123"/>
    </row>
    <row r="1484" spans="9:11" s="3" customFormat="1" x14ac:dyDescent="0.3">
      <c r="I1484" s="123"/>
      <c r="J1484" s="123"/>
      <c r="K1484" s="123"/>
    </row>
    <row r="1485" spans="9:11" s="3" customFormat="1" x14ac:dyDescent="0.3">
      <c r="I1485" s="123"/>
      <c r="J1485" s="123"/>
      <c r="K1485" s="123"/>
    </row>
    <row r="1486" spans="9:11" s="3" customFormat="1" x14ac:dyDescent="0.3">
      <c r="I1486" s="123"/>
      <c r="J1486" s="123"/>
      <c r="K1486" s="123"/>
    </row>
    <row r="1487" spans="9:11" s="3" customFormat="1" x14ac:dyDescent="0.3">
      <c r="I1487" s="123"/>
      <c r="J1487" s="123"/>
      <c r="K1487" s="123"/>
    </row>
    <row r="1488" spans="9:11" s="3" customFormat="1" x14ac:dyDescent="0.3">
      <c r="I1488" s="123"/>
      <c r="J1488" s="123"/>
      <c r="K1488" s="123"/>
    </row>
    <row r="1489" spans="9:11" s="3" customFormat="1" x14ac:dyDescent="0.3">
      <c r="I1489" s="123"/>
      <c r="J1489" s="123"/>
      <c r="K1489" s="123"/>
    </row>
    <row r="1490" spans="9:11" s="3" customFormat="1" x14ac:dyDescent="0.3">
      <c r="I1490" s="123"/>
      <c r="J1490" s="123"/>
      <c r="K1490" s="123"/>
    </row>
    <row r="1491" spans="9:11" s="3" customFormat="1" x14ac:dyDescent="0.3">
      <c r="I1491" s="123"/>
      <c r="J1491" s="123"/>
      <c r="K1491" s="123"/>
    </row>
    <row r="1492" spans="9:11" s="3" customFormat="1" x14ac:dyDescent="0.3">
      <c r="I1492" s="123"/>
      <c r="J1492" s="123"/>
      <c r="K1492" s="123"/>
    </row>
    <row r="1493" spans="9:11" s="3" customFormat="1" x14ac:dyDescent="0.3">
      <c r="I1493" s="123"/>
      <c r="J1493" s="123"/>
      <c r="K1493" s="123"/>
    </row>
    <row r="1494" spans="9:11" s="3" customFormat="1" x14ac:dyDescent="0.3">
      <c r="I1494" s="123"/>
      <c r="J1494" s="123"/>
      <c r="K1494" s="123"/>
    </row>
    <row r="1495" spans="9:11" s="3" customFormat="1" x14ac:dyDescent="0.3">
      <c r="I1495" s="123"/>
      <c r="J1495" s="123"/>
      <c r="K1495" s="123"/>
    </row>
    <row r="1496" spans="9:11" s="3" customFormat="1" x14ac:dyDescent="0.3">
      <c r="I1496" s="123"/>
      <c r="J1496" s="123"/>
      <c r="K1496" s="123"/>
    </row>
    <row r="1497" spans="9:11" s="3" customFormat="1" x14ac:dyDescent="0.3">
      <c r="I1497" s="123"/>
      <c r="J1497" s="123"/>
      <c r="K1497" s="123"/>
    </row>
    <row r="1498" spans="9:11" s="3" customFormat="1" x14ac:dyDescent="0.3">
      <c r="I1498" s="123"/>
      <c r="J1498" s="123"/>
      <c r="K1498" s="123"/>
    </row>
    <row r="1499" spans="9:11" s="3" customFormat="1" x14ac:dyDescent="0.3">
      <c r="I1499" s="123"/>
      <c r="J1499" s="123"/>
      <c r="K1499" s="123"/>
    </row>
    <row r="1500" spans="9:11" s="3" customFormat="1" x14ac:dyDescent="0.3">
      <c r="I1500" s="123"/>
      <c r="J1500" s="123"/>
      <c r="K1500" s="123"/>
    </row>
    <row r="1501" spans="9:11" s="3" customFormat="1" x14ac:dyDescent="0.3">
      <c r="I1501" s="123"/>
      <c r="J1501" s="123"/>
      <c r="K1501" s="123"/>
    </row>
    <row r="1502" spans="9:11" s="3" customFormat="1" x14ac:dyDescent="0.3">
      <c r="I1502" s="123"/>
      <c r="J1502" s="123"/>
      <c r="K1502" s="123"/>
    </row>
    <row r="1503" spans="9:11" s="3" customFormat="1" x14ac:dyDescent="0.3">
      <c r="I1503" s="123"/>
      <c r="J1503" s="123"/>
      <c r="K1503" s="123"/>
    </row>
    <row r="1504" spans="9:11" s="3" customFormat="1" x14ac:dyDescent="0.3">
      <c r="I1504" s="123"/>
      <c r="J1504" s="123"/>
      <c r="K1504" s="123"/>
    </row>
    <row r="1505" spans="9:11" s="3" customFormat="1" x14ac:dyDescent="0.3">
      <c r="I1505" s="123"/>
      <c r="J1505" s="123"/>
      <c r="K1505" s="123"/>
    </row>
    <row r="1506" spans="9:11" s="3" customFormat="1" x14ac:dyDescent="0.3">
      <c r="I1506" s="123"/>
      <c r="J1506" s="123"/>
      <c r="K1506" s="123"/>
    </row>
    <row r="1507" spans="9:11" s="3" customFormat="1" x14ac:dyDescent="0.3">
      <c r="I1507" s="123"/>
      <c r="J1507" s="123"/>
      <c r="K1507" s="123"/>
    </row>
    <row r="1508" spans="9:11" s="3" customFormat="1" x14ac:dyDescent="0.3">
      <c r="I1508" s="123"/>
      <c r="J1508" s="123"/>
      <c r="K1508" s="123"/>
    </row>
    <row r="1509" spans="9:11" s="3" customFormat="1" x14ac:dyDescent="0.3">
      <c r="I1509" s="123"/>
      <c r="J1509" s="123"/>
      <c r="K1509" s="123"/>
    </row>
    <row r="1510" spans="9:11" s="3" customFormat="1" x14ac:dyDescent="0.3">
      <c r="I1510" s="123"/>
      <c r="J1510" s="123"/>
      <c r="K1510" s="123"/>
    </row>
    <row r="1511" spans="9:11" s="3" customFormat="1" x14ac:dyDescent="0.3">
      <c r="I1511" s="123"/>
      <c r="J1511" s="123"/>
      <c r="K1511" s="123"/>
    </row>
    <row r="1512" spans="9:11" s="3" customFormat="1" x14ac:dyDescent="0.3">
      <c r="I1512" s="123"/>
      <c r="J1512" s="123"/>
      <c r="K1512" s="123"/>
    </row>
    <row r="1513" spans="9:11" s="3" customFormat="1" x14ac:dyDescent="0.3">
      <c r="I1513" s="123"/>
      <c r="J1513" s="123"/>
      <c r="K1513" s="123"/>
    </row>
    <row r="1514" spans="9:11" s="3" customFormat="1" x14ac:dyDescent="0.3">
      <c r="I1514" s="123"/>
      <c r="J1514" s="123"/>
      <c r="K1514" s="123"/>
    </row>
    <row r="1515" spans="9:11" s="3" customFormat="1" x14ac:dyDescent="0.3">
      <c r="I1515" s="123"/>
      <c r="J1515" s="123"/>
      <c r="K1515" s="123"/>
    </row>
    <row r="1516" spans="9:11" s="3" customFormat="1" x14ac:dyDescent="0.3">
      <c r="I1516" s="123"/>
      <c r="J1516" s="123"/>
      <c r="K1516" s="123"/>
    </row>
    <row r="1517" spans="9:11" s="3" customFormat="1" x14ac:dyDescent="0.3">
      <c r="I1517" s="123"/>
      <c r="J1517" s="123"/>
      <c r="K1517" s="123"/>
    </row>
    <row r="1518" spans="9:11" s="3" customFormat="1" x14ac:dyDescent="0.3">
      <c r="I1518" s="123"/>
      <c r="J1518" s="123"/>
      <c r="K1518" s="123"/>
    </row>
    <row r="1519" spans="9:11" s="3" customFormat="1" x14ac:dyDescent="0.3">
      <c r="I1519" s="123"/>
      <c r="J1519" s="123"/>
      <c r="K1519" s="123"/>
    </row>
    <row r="1520" spans="9:11" s="3" customFormat="1" x14ac:dyDescent="0.3">
      <c r="I1520" s="123"/>
      <c r="J1520" s="123"/>
      <c r="K1520" s="123"/>
    </row>
    <row r="1521" spans="9:11" s="3" customFormat="1" x14ac:dyDescent="0.3">
      <c r="I1521" s="123"/>
      <c r="J1521" s="123"/>
      <c r="K1521" s="123"/>
    </row>
    <row r="1522" spans="9:11" s="3" customFormat="1" x14ac:dyDescent="0.3">
      <c r="I1522" s="123"/>
      <c r="J1522" s="123"/>
      <c r="K1522" s="123"/>
    </row>
    <row r="1523" spans="9:11" s="3" customFormat="1" x14ac:dyDescent="0.3">
      <c r="I1523" s="123"/>
      <c r="J1523" s="123"/>
      <c r="K1523" s="123"/>
    </row>
    <row r="1524" spans="9:11" s="3" customFormat="1" x14ac:dyDescent="0.3">
      <c r="I1524" s="123"/>
      <c r="J1524" s="123"/>
      <c r="K1524" s="123"/>
    </row>
    <row r="1525" spans="9:11" s="3" customFormat="1" x14ac:dyDescent="0.3">
      <c r="I1525" s="123"/>
      <c r="J1525" s="123"/>
      <c r="K1525" s="123"/>
    </row>
    <row r="1526" spans="9:11" s="3" customFormat="1" x14ac:dyDescent="0.3">
      <c r="I1526" s="123"/>
      <c r="J1526" s="123"/>
      <c r="K1526" s="123"/>
    </row>
    <row r="1527" spans="9:11" s="3" customFormat="1" x14ac:dyDescent="0.3">
      <c r="I1527" s="123"/>
      <c r="J1527" s="123"/>
      <c r="K1527" s="123"/>
    </row>
    <row r="1528" spans="9:11" s="3" customFormat="1" x14ac:dyDescent="0.3">
      <c r="I1528" s="123"/>
      <c r="J1528" s="123"/>
      <c r="K1528" s="123"/>
    </row>
    <row r="1529" spans="9:11" s="3" customFormat="1" x14ac:dyDescent="0.3">
      <c r="I1529" s="123"/>
      <c r="J1529" s="123"/>
      <c r="K1529" s="123"/>
    </row>
    <row r="1530" spans="9:11" s="3" customFormat="1" x14ac:dyDescent="0.3">
      <c r="I1530" s="123"/>
      <c r="J1530" s="123"/>
      <c r="K1530" s="123"/>
    </row>
    <row r="1531" spans="9:11" s="3" customFormat="1" x14ac:dyDescent="0.3">
      <c r="I1531" s="123"/>
      <c r="J1531" s="123"/>
      <c r="K1531" s="123"/>
    </row>
    <row r="1532" spans="9:11" s="3" customFormat="1" x14ac:dyDescent="0.3">
      <c r="I1532" s="123"/>
      <c r="J1532" s="123"/>
      <c r="K1532" s="123"/>
    </row>
    <row r="1533" spans="9:11" s="3" customFormat="1" x14ac:dyDescent="0.3">
      <c r="I1533" s="123"/>
      <c r="J1533" s="123"/>
      <c r="K1533" s="123"/>
    </row>
    <row r="1534" spans="9:11" s="3" customFormat="1" x14ac:dyDescent="0.3">
      <c r="I1534" s="123"/>
      <c r="J1534" s="123"/>
      <c r="K1534" s="123"/>
    </row>
    <row r="1535" spans="9:11" s="3" customFormat="1" x14ac:dyDescent="0.3">
      <c r="I1535" s="123"/>
      <c r="J1535" s="123"/>
      <c r="K1535" s="123"/>
    </row>
    <row r="1536" spans="9:11" s="3" customFormat="1" x14ac:dyDescent="0.3">
      <c r="I1536" s="123"/>
      <c r="J1536" s="123"/>
      <c r="K1536" s="123"/>
    </row>
    <row r="1537" spans="9:11" s="3" customFormat="1" x14ac:dyDescent="0.3">
      <c r="I1537" s="123"/>
      <c r="J1537" s="123"/>
      <c r="K1537" s="123"/>
    </row>
    <row r="1538" spans="9:11" s="3" customFormat="1" x14ac:dyDescent="0.3">
      <c r="I1538" s="123"/>
      <c r="J1538" s="123"/>
      <c r="K1538" s="123"/>
    </row>
    <row r="1539" spans="9:11" s="3" customFormat="1" x14ac:dyDescent="0.3">
      <c r="I1539" s="123"/>
      <c r="J1539" s="123"/>
      <c r="K1539" s="123"/>
    </row>
    <row r="1540" spans="9:11" s="3" customFormat="1" x14ac:dyDescent="0.3">
      <c r="I1540" s="123"/>
      <c r="J1540" s="123"/>
      <c r="K1540" s="123"/>
    </row>
    <row r="1541" spans="9:11" s="3" customFormat="1" x14ac:dyDescent="0.3">
      <c r="I1541" s="123"/>
      <c r="J1541" s="123"/>
      <c r="K1541" s="123"/>
    </row>
    <row r="1542" spans="9:11" s="3" customFormat="1" x14ac:dyDescent="0.3">
      <c r="I1542" s="123"/>
      <c r="J1542" s="123"/>
      <c r="K1542" s="123"/>
    </row>
    <row r="1543" spans="9:11" s="3" customFormat="1" x14ac:dyDescent="0.3">
      <c r="I1543" s="123"/>
      <c r="J1543" s="123"/>
      <c r="K1543" s="123"/>
    </row>
    <row r="1544" spans="9:11" s="3" customFormat="1" x14ac:dyDescent="0.3">
      <c r="I1544" s="123"/>
      <c r="J1544" s="123"/>
      <c r="K1544" s="123"/>
    </row>
    <row r="1545" spans="9:11" s="3" customFormat="1" x14ac:dyDescent="0.3">
      <c r="I1545" s="123"/>
      <c r="J1545" s="123"/>
      <c r="K1545" s="123"/>
    </row>
    <row r="1546" spans="9:11" s="3" customFormat="1" x14ac:dyDescent="0.3">
      <c r="I1546" s="123"/>
      <c r="J1546" s="123"/>
      <c r="K1546" s="123"/>
    </row>
    <row r="1547" spans="9:11" s="3" customFormat="1" x14ac:dyDescent="0.3">
      <c r="I1547" s="123"/>
      <c r="J1547" s="123"/>
      <c r="K1547" s="123"/>
    </row>
    <row r="1548" spans="9:11" s="3" customFormat="1" x14ac:dyDescent="0.3">
      <c r="I1548" s="123"/>
      <c r="J1548" s="123"/>
      <c r="K1548" s="123"/>
    </row>
    <row r="1549" spans="9:11" s="3" customFormat="1" x14ac:dyDescent="0.3">
      <c r="I1549" s="123"/>
      <c r="J1549" s="123"/>
      <c r="K1549" s="123"/>
    </row>
    <row r="1550" spans="9:11" s="3" customFormat="1" x14ac:dyDescent="0.3">
      <c r="I1550" s="123"/>
      <c r="J1550" s="123"/>
      <c r="K1550" s="123"/>
    </row>
    <row r="1551" spans="9:11" s="3" customFormat="1" x14ac:dyDescent="0.3">
      <c r="I1551" s="123"/>
      <c r="J1551" s="123"/>
      <c r="K1551" s="123"/>
    </row>
    <row r="1552" spans="9:11" s="3" customFormat="1" x14ac:dyDescent="0.3">
      <c r="I1552" s="123"/>
      <c r="J1552" s="123"/>
      <c r="K1552" s="123"/>
    </row>
    <row r="1553" spans="9:11" s="3" customFormat="1" x14ac:dyDescent="0.3">
      <c r="I1553" s="123"/>
      <c r="J1553" s="123"/>
      <c r="K1553" s="123"/>
    </row>
    <row r="1554" spans="9:11" s="3" customFormat="1" x14ac:dyDescent="0.3">
      <c r="I1554" s="123"/>
      <c r="J1554" s="123"/>
      <c r="K1554" s="123"/>
    </row>
    <row r="1555" spans="9:11" s="3" customFormat="1" x14ac:dyDescent="0.3">
      <c r="I1555" s="123"/>
      <c r="J1555" s="123"/>
      <c r="K1555" s="123"/>
    </row>
    <row r="1556" spans="9:11" s="3" customFormat="1" x14ac:dyDescent="0.3">
      <c r="I1556" s="123"/>
      <c r="J1556" s="123"/>
      <c r="K1556" s="123"/>
    </row>
    <row r="1557" spans="9:11" s="3" customFormat="1" x14ac:dyDescent="0.3">
      <c r="I1557" s="123"/>
      <c r="J1557" s="123"/>
      <c r="K1557" s="123"/>
    </row>
    <row r="1558" spans="9:11" s="3" customFormat="1" x14ac:dyDescent="0.3">
      <c r="I1558" s="123"/>
      <c r="J1558" s="123"/>
      <c r="K1558" s="123"/>
    </row>
    <row r="1559" spans="9:11" s="3" customFormat="1" x14ac:dyDescent="0.3">
      <c r="I1559" s="123"/>
      <c r="J1559" s="123"/>
      <c r="K1559" s="123"/>
    </row>
    <row r="1560" spans="9:11" s="3" customFormat="1" x14ac:dyDescent="0.3">
      <c r="I1560" s="123"/>
      <c r="J1560" s="123"/>
      <c r="K1560" s="123"/>
    </row>
    <row r="1561" spans="9:11" s="3" customFormat="1" x14ac:dyDescent="0.3">
      <c r="I1561" s="123"/>
      <c r="J1561" s="123"/>
      <c r="K1561" s="123"/>
    </row>
    <row r="1562" spans="9:11" s="3" customFormat="1" x14ac:dyDescent="0.3">
      <c r="I1562" s="123"/>
      <c r="J1562" s="123"/>
      <c r="K1562" s="123"/>
    </row>
    <row r="1563" spans="9:11" s="3" customFormat="1" x14ac:dyDescent="0.3">
      <c r="I1563" s="123"/>
      <c r="J1563" s="123"/>
      <c r="K1563" s="123"/>
    </row>
    <row r="1564" spans="9:11" s="3" customFormat="1" x14ac:dyDescent="0.3">
      <c r="I1564" s="123"/>
      <c r="J1564" s="123"/>
      <c r="K1564" s="123"/>
    </row>
    <row r="1565" spans="9:11" s="3" customFormat="1" x14ac:dyDescent="0.3">
      <c r="I1565" s="123"/>
      <c r="J1565" s="123"/>
      <c r="K1565" s="123"/>
    </row>
    <row r="1566" spans="9:11" s="3" customFormat="1" x14ac:dyDescent="0.3">
      <c r="I1566" s="123"/>
      <c r="J1566" s="123"/>
      <c r="K1566" s="123"/>
    </row>
    <row r="1567" spans="9:11" s="3" customFormat="1" x14ac:dyDescent="0.3">
      <c r="I1567" s="123"/>
      <c r="J1567" s="123"/>
      <c r="K1567" s="123"/>
    </row>
    <row r="1568" spans="9:11" s="3" customFormat="1" x14ac:dyDescent="0.3">
      <c r="I1568" s="123"/>
      <c r="J1568" s="123"/>
      <c r="K1568" s="123"/>
    </row>
    <row r="1569" spans="9:11" s="3" customFormat="1" x14ac:dyDescent="0.3">
      <c r="I1569" s="123"/>
      <c r="J1569" s="123"/>
      <c r="K1569" s="123"/>
    </row>
    <row r="1570" spans="9:11" s="3" customFormat="1" x14ac:dyDescent="0.3">
      <c r="I1570" s="123"/>
      <c r="J1570" s="123"/>
      <c r="K1570" s="123"/>
    </row>
    <row r="1571" spans="9:11" s="3" customFormat="1" x14ac:dyDescent="0.3">
      <c r="I1571" s="123"/>
      <c r="J1571" s="123"/>
      <c r="K1571" s="123"/>
    </row>
    <row r="1572" spans="9:11" s="3" customFormat="1" x14ac:dyDescent="0.3">
      <c r="I1572" s="123"/>
      <c r="J1572" s="123"/>
      <c r="K1572" s="123"/>
    </row>
    <row r="1573" spans="9:11" s="3" customFormat="1" x14ac:dyDescent="0.3">
      <c r="I1573" s="123"/>
      <c r="J1573" s="123"/>
      <c r="K1573" s="123"/>
    </row>
    <row r="1574" spans="9:11" s="3" customFormat="1" x14ac:dyDescent="0.3">
      <c r="I1574" s="123"/>
      <c r="J1574" s="123"/>
      <c r="K1574" s="123"/>
    </row>
    <row r="1575" spans="9:11" s="3" customFormat="1" x14ac:dyDescent="0.3">
      <c r="I1575" s="123"/>
      <c r="J1575" s="123"/>
      <c r="K1575" s="123"/>
    </row>
    <row r="1576" spans="9:11" s="3" customFormat="1" x14ac:dyDescent="0.3">
      <c r="I1576" s="123"/>
      <c r="J1576" s="123"/>
      <c r="K1576" s="123"/>
    </row>
    <row r="1577" spans="9:11" s="3" customFormat="1" x14ac:dyDescent="0.3">
      <c r="I1577" s="123"/>
      <c r="J1577" s="123"/>
      <c r="K1577" s="123"/>
    </row>
    <row r="1578" spans="9:11" s="3" customFormat="1" x14ac:dyDescent="0.3">
      <c r="I1578" s="123"/>
      <c r="J1578" s="123"/>
      <c r="K1578" s="123"/>
    </row>
    <row r="1579" spans="9:11" s="3" customFormat="1" x14ac:dyDescent="0.3">
      <c r="I1579" s="123"/>
      <c r="J1579" s="123"/>
      <c r="K1579" s="123"/>
    </row>
    <row r="1580" spans="9:11" s="3" customFormat="1" x14ac:dyDescent="0.3">
      <c r="I1580" s="123"/>
      <c r="J1580" s="123"/>
      <c r="K1580" s="123"/>
    </row>
    <row r="1581" spans="9:11" s="3" customFormat="1" x14ac:dyDescent="0.3">
      <c r="I1581" s="123"/>
      <c r="J1581" s="123"/>
      <c r="K1581" s="123"/>
    </row>
    <row r="1582" spans="9:11" s="3" customFormat="1" x14ac:dyDescent="0.3">
      <c r="I1582" s="123"/>
      <c r="J1582" s="123"/>
      <c r="K1582" s="123"/>
    </row>
    <row r="1583" spans="9:11" s="3" customFormat="1" x14ac:dyDescent="0.3">
      <c r="I1583" s="123"/>
      <c r="J1583" s="123"/>
      <c r="K1583" s="123"/>
    </row>
    <row r="1584" spans="9:11" s="3" customFormat="1" x14ac:dyDescent="0.3">
      <c r="I1584" s="123"/>
      <c r="J1584" s="123"/>
      <c r="K1584" s="123"/>
    </row>
    <row r="1585" spans="9:11" s="3" customFormat="1" x14ac:dyDescent="0.3">
      <c r="I1585" s="123"/>
      <c r="J1585" s="123"/>
      <c r="K1585" s="123"/>
    </row>
    <row r="1586" spans="9:11" s="3" customFormat="1" x14ac:dyDescent="0.3">
      <c r="I1586" s="123"/>
      <c r="J1586" s="123"/>
      <c r="K1586" s="123"/>
    </row>
    <row r="1587" spans="9:11" s="3" customFormat="1" x14ac:dyDescent="0.3">
      <c r="I1587" s="123"/>
      <c r="J1587" s="123"/>
      <c r="K1587" s="123"/>
    </row>
    <row r="1588" spans="9:11" s="3" customFormat="1" x14ac:dyDescent="0.3">
      <c r="I1588" s="123"/>
      <c r="J1588" s="123"/>
      <c r="K1588" s="123"/>
    </row>
    <row r="1589" spans="9:11" s="3" customFormat="1" x14ac:dyDescent="0.3">
      <c r="I1589" s="123"/>
      <c r="J1589" s="123"/>
      <c r="K1589" s="123"/>
    </row>
    <row r="1590" spans="9:11" s="3" customFormat="1" x14ac:dyDescent="0.3">
      <c r="I1590" s="123"/>
      <c r="J1590" s="123"/>
      <c r="K1590" s="123"/>
    </row>
    <row r="1591" spans="9:11" s="3" customFormat="1" x14ac:dyDescent="0.3">
      <c r="I1591" s="123"/>
      <c r="J1591" s="123"/>
      <c r="K1591" s="123"/>
    </row>
    <row r="1592" spans="9:11" s="3" customFormat="1" x14ac:dyDescent="0.3">
      <c r="I1592" s="123"/>
      <c r="J1592" s="123"/>
      <c r="K1592" s="123"/>
    </row>
    <row r="1593" spans="9:11" s="3" customFormat="1" x14ac:dyDescent="0.3">
      <c r="I1593" s="123"/>
      <c r="J1593" s="123"/>
      <c r="K1593" s="123"/>
    </row>
    <row r="1594" spans="9:11" s="3" customFormat="1" x14ac:dyDescent="0.3">
      <c r="I1594" s="123"/>
      <c r="J1594" s="123"/>
      <c r="K1594" s="123"/>
    </row>
    <row r="1595" spans="9:11" s="3" customFormat="1" x14ac:dyDescent="0.3">
      <c r="I1595" s="123"/>
      <c r="J1595" s="123"/>
      <c r="K1595" s="123"/>
    </row>
    <row r="1596" spans="9:11" s="3" customFormat="1" x14ac:dyDescent="0.3">
      <c r="I1596" s="123"/>
      <c r="J1596" s="123"/>
      <c r="K1596" s="123"/>
    </row>
    <row r="1597" spans="9:11" s="3" customFormat="1" x14ac:dyDescent="0.3">
      <c r="I1597" s="123"/>
      <c r="J1597" s="123"/>
      <c r="K1597" s="123"/>
    </row>
    <row r="1598" spans="9:11" s="3" customFormat="1" x14ac:dyDescent="0.3">
      <c r="I1598" s="123"/>
      <c r="J1598" s="123"/>
      <c r="K1598" s="123"/>
    </row>
    <row r="1599" spans="9:11" s="3" customFormat="1" x14ac:dyDescent="0.3">
      <c r="I1599" s="123"/>
      <c r="J1599" s="123"/>
      <c r="K1599" s="123"/>
    </row>
    <row r="1600" spans="9:11" s="3" customFormat="1" x14ac:dyDescent="0.3">
      <c r="I1600" s="123"/>
      <c r="J1600" s="123"/>
      <c r="K1600" s="123"/>
    </row>
    <row r="1601" spans="9:11" s="3" customFormat="1" x14ac:dyDescent="0.3">
      <c r="I1601" s="123"/>
      <c r="J1601" s="123"/>
      <c r="K1601" s="123"/>
    </row>
    <row r="1602" spans="9:11" s="3" customFormat="1" x14ac:dyDescent="0.3">
      <c r="I1602" s="123"/>
      <c r="J1602" s="123"/>
      <c r="K1602" s="123"/>
    </row>
    <row r="1603" spans="9:11" s="3" customFormat="1" x14ac:dyDescent="0.3">
      <c r="I1603" s="123"/>
      <c r="J1603" s="123"/>
      <c r="K1603" s="123"/>
    </row>
    <row r="1604" spans="9:11" s="3" customFormat="1" x14ac:dyDescent="0.3">
      <c r="I1604" s="123"/>
      <c r="J1604" s="123"/>
      <c r="K1604" s="123"/>
    </row>
    <row r="1605" spans="9:11" s="3" customFormat="1" x14ac:dyDescent="0.3">
      <c r="I1605" s="123"/>
      <c r="J1605" s="123"/>
      <c r="K1605" s="123"/>
    </row>
    <row r="1606" spans="9:11" s="3" customFormat="1" x14ac:dyDescent="0.3">
      <c r="I1606" s="123"/>
      <c r="J1606" s="123"/>
      <c r="K1606" s="123"/>
    </row>
    <row r="1607" spans="9:11" s="3" customFormat="1" x14ac:dyDescent="0.3">
      <c r="I1607" s="123"/>
      <c r="J1607" s="123"/>
      <c r="K1607" s="123"/>
    </row>
    <row r="1608" spans="9:11" s="3" customFormat="1" x14ac:dyDescent="0.3">
      <c r="I1608" s="123"/>
      <c r="J1608" s="123"/>
      <c r="K1608" s="123"/>
    </row>
    <row r="1609" spans="9:11" s="3" customFormat="1" x14ac:dyDescent="0.3">
      <c r="I1609" s="123"/>
      <c r="J1609" s="123"/>
      <c r="K1609" s="123"/>
    </row>
    <row r="1610" spans="9:11" s="3" customFormat="1" x14ac:dyDescent="0.3">
      <c r="I1610" s="123"/>
      <c r="J1610" s="123"/>
      <c r="K1610" s="123"/>
    </row>
    <row r="1611" spans="9:11" s="3" customFormat="1" x14ac:dyDescent="0.3">
      <c r="I1611" s="123"/>
      <c r="J1611" s="123"/>
      <c r="K1611" s="123"/>
    </row>
    <row r="1612" spans="9:11" s="3" customFormat="1" x14ac:dyDescent="0.3">
      <c r="I1612" s="123"/>
      <c r="J1612" s="123"/>
      <c r="K1612" s="123"/>
    </row>
    <row r="1613" spans="9:11" s="3" customFormat="1" x14ac:dyDescent="0.3">
      <c r="I1613" s="123"/>
      <c r="J1613" s="123"/>
      <c r="K1613" s="123"/>
    </row>
    <row r="1614" spans="9:11" s="3" customFormat="1" x14ac:dyDescent="0.3">
      <c r="I1614" s="123"/>
      <c r="J1614" s="123"/>
      <c r="K1614" s="123"/>
    </row>
    <row r="1615" spans="9:11" s="3" customFormat="1" x14ac:dyDescent="0.3">
      <c r="I1615" s="123"/>
      <c r="J1615" s="123"/>
      <c r="K1615" s="123"/>
    </row>
    <row r="1616" spans="9:11" s="3" customFormat="1" x14ac:dyDescent="0.3">
      <c r="I1616" s="123"/>
      <c r="J1616" s="123"/>
      <c r="K1616" s="123"/>
    </row>
    <row r="1617" spans="9:11" s="3" customFormat="1" x14ac:dyDescent="0.3">
      <c r="I1617" s="123"/>
      <c r="J1617" s="123"/>
      <c r="K1617" s="123"/>
    </row>
    <row r="1618" spans="9:11" s="3" customFormat="1" x14ac:dyDescent="0.3">
      <c r="I1618" s="123"/>
      <c r="J1618" s="123"/>
      <c r="K1618" s="123"/>
    </row>
    <row r="1619" spans="9:11" s="3" customFormat="1" x14ac:dyDescent="0.3">
      <c r="I1619" s="123"/>
      <c r="J1619" s="123"/>
      <c r="K1619" s="123"/>
    </row>
    <row r="1620" spans="9:11" s="3" customFormat="1" x14ac:dyDescent="0.3">
      <c r="I1620" s="123"/>
      <c r="J1620" s="123"/>
      <c r="K1620" s="123"/>
    </row>
    <row r="1621" spans="9:11" s="3" customFormat="1" x14ac:dyDescent="0.3">
      <c r="I1621" s="123"/>
      <c r="J1621" s="123"/>
      <c r="K1621" s="123"/>
    </row>
    <row r="1622" spans="9:11" s="3" customFormat="1" x14ac:dyDescent="0.3">
      <c r="I1622" s="123"/>
      <c r="J1622" s="123"/>
      <c r="K1622" s="123"/>
    </row>
    <row r="1623" spans="9:11" s="3" customFormat="1" x14ac:dyDescent="0.3">
      <c r="I1623" s="123"/>
      <c r="J1623" s="123"/>
      <c r="K1623" s="123"/>
    </row>
    <row r="1624" spans="9:11" s="3" customFormat="1" x14ac:dyDescent="0.3">
      <c r="I1624" s="123"/>
      <c r="J1624" s="123"/>
      <c r="K1624" s="123"/>
    </row>
    <row r="1625" spans="9:11" s="3" customFormat="1" x14ac:dyDescent="0.3">
      <c r="I1625" s="123"/>
      <c r="J1625" s="123"/>
      <c r="K1625" s="123"/>
    </row>
    <row r="1626" spans="9:11" s="3" customFormat="1" x14ac:dyDescent="0.3">
      <c r="I1626" s="123"/>
      <c r="J1626" s="123"/>
      <c r="K1626" s="123"/>
    </row>
    <row r="1627" spans="9:11" s="3" customFormat="1" x14ac:dyDescent="0.3">
      <c r="I1627" s="123"/>
      <c r="J1627" s="123"/>
      <c r="K1627" s="123"/>
    </row>
    <row r="1628" spans="9:11" s="3" customFormat="1" x14ac:dyDescent="0.3">
      <c r="I1628" s="123"/>
      <c r="J1628" s="123"/>
      <c r="K1628" s="123"/>
    </row>
    <row r="1629" spans="9:11" s="3" customFormat="1" x14ac:dyDescent="0.3">
      <c r="I1629" s="123"/>
      <c r="J1629" s="123"/>
      <c r="K1629" s="123"/>
    </row>
    <row r="1630" spans="9:11" s="3" customFormat="1" x14ac:dyDescent="0.3">
      <c r="I1630" s="123"/>
      <c r="J1630" s="123"/>
      <c r="K1630" s="123"/>
    </row>
    <row r="1631" spans="9:11" s="3" customFormat="1" x14ac:dyDescent="0.3">
      <c r="I1631" s="123"/>
      <c r="J1631" s="123"/>
      <c r="K1631" s="123"/>
    </row>
    <row r="1632" spans="9:11" s="3" customFormat="1" x14ac:dyDescent="0.3">
      <c r="I1632" s="123"/>
      <c r="J1632" s="123"/>
      <c r="K1632" s="123"/>
    </row>
    <row r="1633" spans="9:11" s="3" customFormat="1" x14ac:dyDescent="0.3">
      <c r="I1633" s="123"/>
      <c r="J1633" s="123"/>
      <c r="K1633" s="123"/>
    </row>
    <row r="1634" spans="9:11" s="3" customFormat="1" x14ac:dyDescent="0.3">
      <c r="I1634" s="123"/>
      <c r="J1634" s="123"/>
      <c r="K1634" s="123"/>
    </row>
    <row r="1635" spans="9:11" s="3" customFormat="1" x14ac:dyDescent="0.3">
      <c r="I1635" s="123"/>
      <c r="J1635" s="123"/>
      <c r="K1635" s="123"/>
    </row>
    <row r="1636" spans="9:11" s="3" customFormat="1" x14ac:dyDescent="0.3">
      <c r="I1636" s="123"/>
      <c r="J1636" s="123"/>
      <c r="K1636" s="123"/>
    </row>
    <row r="1637" spans="9:11" s="3" customFormat="1" x14ac:dyDescent="0.3">
      <c r="I1637" s="123"/>
      <c r="J1637" s="123"/>
      <c r="K1637" s="123"/>
    </row>
    <row r="1638" spans="9:11" s="3" customFormat="1" x14ac:dyDescent="0.3">
      <c r="I1638" s="123"/>
      <c r="J1638" s="123"/>
      <c r="K1638" s="123"/>
    </row>
    <row r="1639" spans="9:11" s="3" customFormat="1" x14ac:dyDescent="0.3">
      <c r="I1639" s="123"/>
      <c r="J1639" s="123"/>
      <c r="K1639" s="123"/>
    </row>
    <row r="1640" spans="9:11" s="3" customFormat="1" x14ac:dyDescent="0.3">
      <c r="I1640" s="123"/>
      <c r="J1640" s="123"/>
      <c r="K1640" s="123"/>
    </row>
    <row r="1641" spans="9:11" s="3" customFormat="1" x14ac:dyDescent="0.3">
      <c r="I1641" s="123"/>
      <c r="J1641" s="123"/>
      <c r="K1641" s="123"/>
    </row>
    <row r="1642" spans="9:11" s="3" customFormat="1" x14ac:dyDescent="0.3">
      <c r="I1642" s="123"/>
      <c r="J1642" s="123"/>
      <c r="K1642" s="123"/>
    </row>
    <row r="1643" spans="9:11" s="3" customFormat="1" x14ac:dyDescent="0.3">
      <c r="I1643" s="123"/>
      <c r="J1643" s="123"/>
      <c r="K1643" s="123"/>
    </row>
    <row r="1644" spans="9:11" s="3" customFormat="1" x14ac:dyDescent="0.3">
      <c r="I1644" s="123"/>
      <c r="J1644" s="123"/>
      <c r="K1644" s="123"/>
    </row>
    <row r="1645" spans="9:11" s="3" customFormat="1" x14ac:dyDescent="0.3">
      <c r="I1645" s="123"/>
      <c r="J1645" s="123"/>
      <c r="K1645" s="123"/>
    </row>
    <row r="1646" spans="9:11" s="3" customFormat="1" x14ac:dyDescent="0.3">
      <c r="I1646" s="123"/>
      <c r="J1646" s="123"/>
      <c r="K1646" s="123"/>
    </row>
    <row r="1647" spans="9:11" s="3" customFormat="1" x14ac:dyDescent="0.3">
      <c r="I1647" s="123"/>
      <c r="J1647" s="123"/>
      <c r="K1647" s="123"/>
    </row>
    <row r="1648" spans="9:11" s="3" customFormat="1" x14ac:dyDescent="0.3">
      <c r="I1648" s="123"/>
      <c r="J1648" s="123"/>
      <c r="K1648" s="123"/>
    </row>
    <row r="1649" spans="9:11" s="3" customFormat="1" x14ac:dyDescent="0.3">
      <c r="I1649" s="123"/>
      <c r="J1649" s="123"/>
      <c r="K1649" s="123"/>
    </row>
    <row r="1650" spans="9:11" s="3" customFormat="1" x14ac:dyDescent="0.3">
      <c r="I1650" s="123"/>
      <c r="J1650" s="123"/>
      <c r="K1650" s="123"/>
    </row>
    <row r="1651" spans="9:11" s="3" customFormat="1" x14ac:dyDescent="0.3">
      <c r="I1651" s="123"/>
      <c r="J1651" s="123"/>
      <c r="K1651" s="123"/>
    </row>
    <row r="1652" spans="9:11" s="3" customFormat="1" x14ac:dyDescent="0.3">
      <c r="I1652" s="123"/>
      <c r="J1652" s="123"/>
      <c r="K1652" s="123"/>
    </row>
    <row r="1653" spans="9:11" s="3" customFormat="1" x14ac:dyDescent="0.3">
      <c r="I1653" s="123"/>
      <c r="J1653" s="123"/>
      <c r="K1653" s="123"/>
    </row>
    <row r="1654" spans="9:11" s="3" customFormat="1" x14ac:dyDescent="0.3">
      <c r="I1654" s="123"/>
      <c r="J1654" s="123"/>
      <c r="K1654" s="123"/>
    </row>
    <row r="1655" spans="9:11" s="3" customFormat="1" x14ac:dyDescent="0.3">
      <c r="I1655" s="123"/>
      <c r="J1655" s="123"/>
      <c r="K1655" s="123"/>
    </row>
    <row r="1656" spans="9:11" s="3" customFormat="1" x14ac:dyDescent="0.3">
      <c r="I1656" s="123"/>
      <c r="J1656" s="123"/>
      <c r="K1656" s="123"/>
    </row>
    <row r="1657" spans="9:11" s="3" customFormat="1" x14ac:dyDescent="0.3">
      <c r="I1657" s="123"/>
      <c r="J1657" s="123"/>
      <c r="K1657" s="123"/>
    </row>
    <row r="1658" spans="9:11" s="3" customFormat="1" x14ac:dyDescent="0.3">
      <c r="I1658" s="123"/>
      <c r="J1658" s="123"/>
      <c r="K1658" s="123"/>
    </row>
    <row r="1659" spans="9:11" s="3" customFormat="1" x14ac:dyDescent="0.3">
      <c r="I1659" s="123"/>
      <c r="J1659" s="123"/>
      <c r="K1659" s="123"/>
    </row>
    <row r="1660" spans="9:11" s="3" customFormat="1" x14ac:dyDescent="0.3">
      <c r="I1660" s="123"/>
      <c r="J1660" s="123"/>
      <c r="K1660" s="123"/>
    </row>
    <row r="1661" spans="9:11" s="3" customFormat="1" x14ac:dyDescent="0.3">
      <c r="I1661" s="123"/>
      <c r="J1661" s="123"/>
      <c r="K1661" s="123"/>
    </row>
    <row r="1662" spans="9:11" s="3" customFormat="1" x14ac:dyDescent="0.3">
      <c r="I1662" s="123"/>
      <c r="J1662" s="123"/>
      <c r="K1662" s="123"/>
    </row>
    <row r="1663" spans="9:11" s="3" customFormat="1" x14ac:dyDescent="0.3">
      <c r="I1663" s="123"/>
      <c r="J1663" s="123"/>
      <c r="K1663" s="123"/>
    </row>
    <row r="1664" spans="9:11" s="3" customFormat="1" x14ac:dyDescent="0.3">
      <c r="I1664" s="123"/>
      <c r="J1664" s="123"/>
      <c r="K1664" s="123"/>
    </row>
    <row r="1665" spans="9:11" s="3" customFormat="1" x14ac:dyDescent="0.3">
      <c r="I1665" s="123"/>
      <c r="J1665" s="123"/>
      <c r="K1665" s="123"/>
    </row>
    <row r="1666" spans="9:11" s="3" customFormat="1" x14ac:dyDescent="0.3">
      <c r="I1666" s="123"/>
      <c r="J1666" s="123"/>
      <c r="K1666" s="123"/>
    </row>
    <row r="1667" spans="9:11" s="3" customFormat="1" x14ac:dyDescent="0.3">
      <c r="I1667" s="123"/>
      <c r="J1667" s="123"/>
      <c r="K1667" s="123"/>
    </row>
    <row r="1668" spans="9:11" s="3" customFormat="1" x14ac:dyDescent="0.3">
      <c r="I1668" s="123"/>
      <c r="J1668" s="123"/>
      <c r="K1668" s="123"/>
    </row>
    <row r="1669" spans="9:11" s="3" customFormat="1" x14ac:dyDescent="0.3">
      <c r="I1669" s="123"/>
      <c r="J1669" s="123"/>
      <c r="K1669" s="123"/>
    </row>
    <row r="1670" spans="9:11" s="3" customFormat="1" x14ac:dyDescent="0.3">
      <c r="I1670" s="123"/>
      <c r="J1670" s="123"/>
      <c r="K1670" s="123"/>
    </row>
    <row r="1671" spans="9:11" s="3" customFormat="1" x14ac:dyDescent="0.3">
      <c r="I1671" s="123"/>
      <c r="J1671" s="123"/>
      <c r="K1671" s="123"/>
    </row>
    <row r="1672" spans="9:11" s="3" customFormat="1" x14ac:dyDescent="0.3">
      <c r="I1672" s="123"/>
      <c r="J1672" s="123"/>
      <c r="K1672" s="123"/>
    </row>
    <row r="1673" spans="9:11" s="3" customFormat="1" x14ac:dyDescent="0.3">
      <c r="I1673" s="123"/>
      <c r="J1673" s="123"/>
      <c r="K1673" s="123"/>
    </row>
    <row r="1674" spans="9:11" s="3" customFormat="1" x14ac:dyDescent="0.3">
      <c r="I1674" s="123"/>
      <c r="J1674" s="123"/>
      <c r="K1674" s="123"/>
    </row>
    <row r="1675" spans="9:11" s="3" customFormat="1" x14ac:dyDescent="0.3">
      <c r="I1675" s="123"/>
      <c r="J1675" s="123"/>
      <c r="K1675" s="123"/>
    </row>
    <row r="1676" spans="9:11" s="3" customFormat="1" x14ac:dyDescent="0.3">
      <c r="I1676" s="123"/>
      <c r="J1676" s="123"/>
      <c r="K1676" s="123"/>
    </row>
    <row r="1677" spans="9:11" s="3" customFormat="1" x14ac:dyDescent="0.3">
      <c r="I1677" s="123"/>
      <c r="J1677" s="123"/>
      <c r="K1677" s="123"/>
    </row>
    <row r="1678" spans="9:11" s="3" customFormat="1" x14ac:dyDescent="0.3">
      <c r="I1678" s="123"/>
      <c r="J1678" s="123"/>
      <c r="K1678" s="123"/>
    </row>
    <row r="1679" spans="9:11" s="3" customFormat="1" x14ac:dyDescent="0.3">
      <c r="I1679" s="123"/>
      <c r="J1679" s="123"/>
      <c r="K1679" s="123"/>
    </row>
    <row r="1680" spans="9:11" s="3" customFormat="1" x14ac:dyDescent="0.3">
      <c r="I1680" s="123"/>
      <c r="J1680" s="123"/>
      <c r="K1680" s="123"/>
    </row>
    <row r="1681" spans="9:11" s="3" customFormat="1" x14ac:dyDescent="0.3">
      <c r="I1681" s="123"/>
      <c r="J1681" s="123"/>
      <c r="K1681" s="123"/>
    </row>
    <row r="1682" spans="9:11" s="3" customFormat="1" x14ac:dyDescent="0.3">
      <c r="I1682" s="123"/>
      <c r="J1682" s="123"/>
      <c r="K1682" s="123"/>
    </row>
    <row r="1683" spans="9:11" s="3" customFormat="1" x14ac:dyDescent="0.3">
      <c r="I1683" s="123"/>
      <c r="J1683" s="123"/>
      <c r="K1683" s="123"/>
    </row>
    <row r="1684" spans="9:11" s="3" customFormat="1" x14ac:dyDescent="0.3">
      <c r="I1684" s="123"/>
      <c r="J1684" s="123"/>
      <c r="K1684" s="123"/>
    </row>
    <row r="1685" spans="9:11" s="3" customFormat="1" x14ac:dyDescent="0.3">
      <c r="I1685" s="123"/>
      <c r="J1685" s="123"/>
      <c r="K1685" s="123"/>
    </row>
    <row r="1686" spans="9:11" s="3" customFormat="1" x14ac:dyDescent="0.3">
      <c r="I1686" s="123"/>
      <c r="J1686" s="123"/>
      <c r="K1686" s="123"/>
    </row>
    <row r="1687" spans="9:11" s="3" customFormat="1" x14ac:dyDescent="0.3">
      <c r="I1687" s="123"/>
      <c r="J1687" s="123"/>
      <c r="K1687" s="123"/>
    </row>
    <row r="1688" spans="9:11" s="3" customFormat="1" x14ac:dyDescent="0.3">
      <c r="I1688" s="123"/>
      <c r="J1688" s="123"/>
      <c r="K1688" s="123"/>
    </row>
    <row r="1689" spans="9:11" s="3" customFormat="1" x14ac:dyDescent="0.3">
      <c r="I1689" s="123"/>
      <c r="J1689" s="123"/>
      <c r="K1689" s="123"/>
    </row>
    <row r="1690" spans="9:11" s="3" customFormat="1" x14ac:dyDescent="0.3">
      <c r="I1690" s="123"/>
      <c r="J1690" s="123"/>
      <c r="K1690" s="123"/>
    </row>
    <row r="1691" spans="9:11" s="3" customFormat="1" x14ac:dyDescent="0.3">
      <c r="I1691" s="123"/>
      <c r="J1691" s="123"/>
      <c r="K1691" s="123"/>
    </row>
    <row r="1692" spans="9:11" s="3" customFormat="1" x14ac:dyDescent="0.3">
      <c r="I1692" s="123"/>
      <c r="J1692" s="123"/>
      <c r="K1692" s="123"/>
    </row>
    <row r="1693" spans="9:11" s="3" customFormat="1" x14ac:dyDescent="0.3">
      <c r="I1693" s="123"/>
      <c r="J1693" s="123"/>
      <c r="K1693" s="123"/>
    </row>
    <row r="1694" spans="9:11" s="3" customFormat="1" x14ac:dyDescent="0.3">
      <c r="I1694" s="123"/>
      <c r="J1694" s="123"/>
      <c r="K1694" s="123"/>
    </row>
    <row r="1695" spans="9:11" s="3" customFormat="1" x14ac:dyDescent="0.3">
      <c r="I1695" s="123"/>
      <c r="J1695" s="123"/>
      <c r="K1695" s="123"/>
    </row>
    <row r="1696" spans="9:11" s="3" customFormat="1" x14ac:dyDescent="0.3">
      <c r="I1696" s="123"/>
      <c r="J1696" s="123"/>
      <c r="K1696" s="123"/>
    </row>
    <row r="1697" spans="9:11" s="3" customFormat="1" x14ac:dyDescent="0.3">
      <c r="I1697" s="123"/>
      <c r="J1697" s="123"/>
      <c r="K1697" s="123"/>
    </row>
    <row r="1698" spans="9:11" s="3" customFormat="1" x14ac:dyDescent="0.3">
      <c r="I1698" s="123"/>
      <c r="J1698" s="123"/>
      <c r="K1698" s="123"/>
    </row>
    <row r="1699" spans="9:11" s="3" customFormat="1" x14ac:dyDescent="0.3">
      <c r="I1699" s="123"/>
      <c r="J1699" s="123"/>
      <c r="K1699" s="123"/>
    </row>
    <row r="1700" spans="9:11" s="3" customFormat="1" x14ac:dyDescent="0.3">
      <c r="I1700" s="123"/>
      <c r="J1700" s="123"/>
      <c r="K1700" s="123"/>
    </row>
    <row r="1701" spans="9:11" s="3" customFormat="1" x14ac:dyDescent="0.3">
      <c r="I1701" s="123"/>
      <c r="J1701" s="123"/>
      <c r="K1701" s="123"/>
    </row>
    <row r="1702" spans="9:11" s="3" customFormat="1" x14ac:dyDescent="0.3">
      <c r="I1702" s="123"/>
      <c r="J1702" s="123"/>
      <c r="K1702" s="123"/>
    </row>
    <row r="1703" spans="9:11" s="3" customFormat="1" x14ac:dyDescent="0.3">
      <c r="I1703" s="123"/>
      <c r="J1703" s="123"/>
      <c r="K1703" s="123"/>
    </row>
    <row r="1704" spans="9:11" s="3" customFormat="1" x14ac:dyDescent="0.3">
      <c r="I1704" s="123"/>
      <c r="J1704" s="123"/>
      <c r="K1704" s="123"/>
    </row>
    <row r="1705" spans="9:11" s="3" customFormat="1" x14ac:dyDescent="0.3">
      <c r="I1705" s="123"/>
      <c r="J1705" s="123"/>
      <c r="K1705" s="123"/>
    </row>
    <row r="1706" spans="9:11" s="3" customFormat="1" x14ac:dyDescent="0.3">
      <c r="I1706" s="123"/>
      <c r="J1706" s="123"/>
      <c r="K1706" s="123"/>
    </row>
    <row r="1707" spans="9:11" s="3" customFormat="1" x14ac:dyDescent="0.3">
      <c r="I1707" s="123"/>
      <c r="J1707" s="123"/>
      <c r="K1707" s="123"/>
    </row>
    <row r="1708" spans="9:11" s="3" customFormat="1" x14ac:dyDescent="0.3">
      <c r="I1708" s="123"/>
      <c r="J1708" s="123"/>
      <c r="K1708" s="123"/>
    </row>
    <row r="1709" spans="9:11" s="3" customFormat="1" x14ac:dyDescent="0.3">
      <c r="I1709" s="123"/>
      <c r="J1709" s="123"/>
      <c r="K1709" s="123"/>
    </row>
    <row r="1710" spans="9:11" s="3" customFormat="1" x14ac:dyDescent="0.3">
      <c r="I1710" s="123"/>
      <c r="J1710" s="123"/>
      <c r="K1710" s="123"/>
    </row>
    <row r="1711" spans="9:11" s="3" customFormat="1" x14ac:dyDescent="0.3">
      <c r="I1711" s="123"/>
      <c r="J1711" s="123"/>
      <c r="K1711" s="123"/>
    </row>
    <row r="1712" spans="9:11" s="3" customFormat="1" x14ac:dyDescent="0.3">
      <c r="I1712" s="123"/>
      <c r="J1712" s="123"/>
      <c r="K1712" s="123"/>
    </row>
    <row r="1713" spans="9:11" s="3" customFormat="1" x14ac:dyDescent="0.3">
      <c r="I1713" s="123"/>
      <c r="J1713" s="123"/>
      <c r="K1713" s="123"/>
    </row>
    <row r="1714" spans="9:11" s="3" customFormat="1" x14ac:dyDescent="0.3">
      <c r="I1714" s="123"/>
      <c r="J1714" s="123"/>
      <c r="K1714" s="123"/>
    </row>
    <row r="1715" spans="9:11" s="3" customFormat="1" x14ac:dyDescent="0.3">
      <c r="I1715" s="123"/>
      <c r="J1715" s="123"/>
      <c r="K1715" s="123"/>
    </row>
    <row r="1716" spans="9:11" s="3" customFormat="1" x14ac:dyDescent="0.3">
      <c r="I1716" s="123"/>
      <c r="J1716" s="123"/>
      <c r="K1716" s="123"/>
    </row>
    <row r="1717" spans="9:11" s="3" customFormat="1" x14ac:dyDescent="0.3">
      <c r="I1717" s="123"/>
      <c r="J1717" s="123"/>
      <c r="K1717" s="123"/>
    </row>
    <row r="1718" spans="9:11" s="3" customFormat="1" x14ac:dyDescent="0.3">
      <c r="I1718" s="123"/>
      <c r="J1718" s="123"/>
      <c r="K1718" s="123"/>
    </row>
    <row r="1719" spans="9:11" s="3" customFormat="1" x14ac:dyDescent="0.3">
      <c r="I1719" s="123"/>
      <c r="J1719" s="123"/>
      <c r="K1719" s="123"/>
    </row>
    <row r="1720" spans="9:11" s="3" customFormat="1" x14ac:dyDescent="0.3">
      <c r="I1720" s="123"/>
      <c r="J1720" s="123"/>
      <c r="K1720" s="123"/>
    </row>
    <row r="1721" spans="9:11" s="3" customFormat="1" x14ac:dyDescent="0.3">
      <c r="I1721" s="123"/>
      <c r="J1721" s="123"/>
      <c r="K1721" s="123"/>
    </row>
    <row r="1722" spans="9:11" s="3" customFormat="1" x14ac:dyDescent="0.3">
      <c r="I1722" s="123"/>
      <c r="J1722" s="123"/>
      <c r="K1722" s="123"/>
    </row>
    <row r="1723" spans="9:11" s="3" customFormat="1" x14ac:dyDescent="0.3">
      <c r="I1723" s="123"/>
      <c r="J1723" s="123"/>
      <c r="K1723" s="123"/>
    </row>
    <row r="1724" spans="9:11" s="3" customFormat="1" x14ac:dyDescent="0.3">
      <c r="I1724" s="123"/>
      <c r="J1724" s="123"/>
      <c r="K1724" s="123"/>
    </row>
    <row r="1725" spans="9:11" s="3" customFormat="1" x14ac:dyDescent="0.3">
      <c r="I1725" s="123"/>
      <c r="J1725" s="123"/>
      <c r="K1725" s="123"/>
    </row>
    <row r="1726" spans="9:11" s="3" customFormat="1" x14ac:dyDescent="0.3">
      <c r="I1726" s="123"/>
      <c r="J1726" s="123"/>
      <c r="K1726" s="123"/>
    </row>
    <row r="1727" spans="9:11" s="3" customFormat="1" x14ac:dyDescent="0.3">
      <c r="I1727" s="123"/>
      <c r="J1727" s="123"/>
      <c r="K1727" s="123"/>
    </row>
    <row r="1728" spans="9:11" s="3" customFormat="1" x14ac:dyDescent="0.3">
      <c r="I1728" s="123"/>
      <c r="J1728" s="123"/>
      <c r="K1728" s="123"/>
    </row>
    <row r="1729" spans="9:11" s="3" customFormat="1" x14ac:dyDescent="0.3">
      <c r="I1729" s="123"/>
      <c r="J1729" s="123"/>
      <c r="K1729" s="123"/>
    </row>
    <row r="1730" spans="9:11" s="3" customFormat="1" x14ac:dyDescent="0.3">
      <c r="I1730" s="123"/>
      <c r="J1730" s="123"/>
      <c r="K1730" s="123"/>
    </row>
    <row r="1731" spans="9:11" s="3" customFormat="1" x14ac:dyDescent="0.3">
      <c r="I1731" s="123"/>
      <c r="J1731" s="123"/>
      <c r="K1731" s="123"/>
    </row>
    <row r="1732" spans="9:11" s="3" customFormat="1" x14ac:dyDescent="0.3">
      <c r="I1732" s="123"/>
      <c r="J1732" s="123"/>
      <c r="K1732" s="123"/>
    </row>
    <row r="1733" spans="9:11" s="3" customFormat="1" x14ac:dyDescent="0.3">
      <c r="I1733" s="123"/>
      <c r="J1733" s="123"/>
      <c r="K1733" s="123"/>
    </row>
    <row r="1734" spans="9:11" s="3" customFormat="1" x14ac:dyDescent="0.3">
      <c r="I1734" s="123"/>
      <c r="J1734" s="123"/>
      <c r="K1734" s="123"/>
    </row>
    <row r="1735" spans="9:11" s="3" customFormat="1" x14ac:dyDescent="0.3">
      <c r="I1735" s="123"/>
      <c r="J1735" s="123"/>
      <c r="K1735" s="123"/>
    </row>
    <row r="1736" spans="9:11" s="3" customFormat="1" x14ac:dyDescent="0.3">
      <c r="I1736" s="123"/>
      <c r="J1736" s="123"/>
      <c r="K1736" s="123"/>
    </row>
    <row r="1737" spans="9:11" s="3" customFormat="1" x14ac:dyDescent="0.3">
      <c r="I1737" s="123"/>
      <c r="J1737" s="123"/>
      <c r="K1737" s="123"/>
    </row>
    <row r="1738" spans="9:11" s="3" customFormat="1" x14ac:dyDescent="0.3">
      <c r="I1738" s="123"/>
      <c r="J1738" s="123"/>
      <c r="K1738" s="123"/>
    </row>
    <row r="1739" spans="9:11" s="3" customFormat="1" x14ac:dyDescent="0.3">
      <c r="I1739" s="123"/>
      <c r="J1739" s="123"/>
      <c r="K1739" s="123"/>
    </row>
    <row r="1740" spans="9:11" s="3" customFormat="1" x14ac:dyDescent="0.3">
      <c r="I1740" s="123"/>
      <c r="J1740" s="123"/>
      <c r="K1740" s="123"/>
    </row>
    <row r="1741" spans="9:11" s="3" customFormat="1" x14ac:dyDescent="0.3">
      <c r="I1741" s="123"/>
      <c r="J1741" s="123"/>
      <c r="K1741" s="123"/>
    </row>
    <row r="1742" spans="9:11" s="3" customFormat="1" x14ac:dyDescent="0.3">
      <c r="I1742" s="123"/>
      <c r="J1742" s="123"/>
      <c r="K1742" s="123"/>
    </row>
    <row r="1743" spans="9:11" s="3" customFormat="1" x14ac:dyDescent="0.3">
      <c r="I1743" s="123"/>
      <c r="J1743" s="123"/>
      <c r="K1743" s="123"/>
    </row>
    <row r="1744" spans="9:11" s="3" customFormat="1" x14ac:dyDescent="0.3">
      <c r="I1744" s="123"/>
      <c r="J1744" s="123"/>
      <c r="K1744" s="123"/>
    </row>
    <row r="1745" spans="9:11" s="3" customFormat="1" x14ac:dyDescent="0.3">
      <c r="I1745" s="123"/>
      <c r="J1745" s="123"/>
      <c r="K1745" s="123"/>
    </row>
    <row r="1746" spans="9:11" s="3" customFormat="1" x14ac:dyDescent="0.3">
      <c r="I1746" s="123"/>
      <c r="J1746" s="123"/>
      <c r="K1746" s="123"/>
    </row>
    <row r="1747" spans="9:11" s="3" customFormat="1" x14ac:dyDescent="0.3">
      <c r="I1747" s="123"/>
      <c r="J1747" s="123"/>
      <c r="K1747" s="123"/>
    </row>
    <row r="1748" spans="9:11" s="3" customFormat="1" x14ac:dyDescent="0.3">
      <c r="I1748" s="123"/>
      <c r="J1748" s="123"/>
      <c r="K1748" s="123"/>
    </row>
    <row r="1749" spans="9:11" s="3" customFormat="1" x14ac:dyDescent="0.3">
      <c r="I1749" s="123"/>
      <c r="J1749" s="123"/>
      <c r="K1749" s="123"/>
    </row>
    <row r="1750" spans="9:11" s="3" customFormat="1" x14ac:dyDescent="0.3">
      <c r="I1750" s="123"/>
      <c r="J1750" s="123"/>
      <c r="K1750" s="123"/>
    </row>
    <row r="1751" spans="9:11" s="3" customFormat="1" x14ac:dyDescent="0.3">
      <c r="I1751" s="123"/>
      <c r="J1751" s="123"/>
      <c r="K1751" s="123"/>
    </row>
    <row r="1752" spans="9:11" s="3" customFormat="1" x14ac:dyDescent="0.3">
      <c r="I1752" s="123"/>
      <c r="J1752" s="123"/>
      <c r="K1752" s="123"/>
    </row>
    <row r="1753" spans="9:11" s="3" customFormat="1" x14ac:dyDescent="0.3">
      <c r="I1753" s="123"/>
      <c r="J1753" s="123"/>
      <c r="K1753" s="123"/>
    </row>
    <row r="1754" spans="9:11" s="3" customFormat="1" x14ac:dyDescent="0.3">
      <c r="I1754" s="123"/>
      <c r="J1754" s="123"/>
      <c r="K1754" s="123"/>
    </row>
    <row r="1755" spans="9:11" s="3" customFormat="1" x14ac:dyDescent="0.3">
      <c r="I1755" s="123"/>
      <c r="J1755" s="123"/>
      <c r="K1755" s="123"/>
    </row>
    <row r="1756" spans="9:11" s="3" customFormat="1" x14ac:dyDescent="0.3">
      <c r="I1756" s="123"/>
      <c r="J1756" s="123"/>
      <c r="K1756" s="123"/>
    </row>
    <row r="1757" spans="9:11" s="3" customFormat="1" x14ac:dyDescent="0.3">
      <c r="I1757" s="123"/>
      <c r="J1757" s="123"/>
      <c r="K1757" s="123"/>
    </row>
    <row r="1758" spans="9:11" s="3" customFormat="1" x14ac:dyDescent="0.3">
      <c r="I1758" s="123"/>
      <c r="J1758" s="123"/>
      <c r="K1758" s="123"/>
    </row>
    <row r="1759" spans="9:11" s="3" customFormat="1" x14ac:dyDescent="0.3">
      <c r="I1759" s="123"/>
      <c r="J1759" s="123"/>
      <c r="K1759" s="123"/>
    </row>
    <row r="1760" spans="9:11" s="3" customFormat="1" x14ac:dyDescent="0.3">
      <c r="I1760" s="123"/>
      <c r="J1760" s="123"/>
      <c r="K1760" s="123"/>
    </row>
    <row r="1761" spans="9:11" s="3" customFormat="1" x14ac:dyDescent="0.3">
      <c r="I1761" s="123"/>
      <c r="J1761" s="123"/>
      <c r="K1761" s="123"/>
    </row>
    <row r="1762" spans="9:11" s="3" customFormat="1" x14ac:dyDescent="0.3">
      <c r="I1762" s="123"/>
      <c r="J1762" s="123"/>
      <c r="K1762" s="123"/>
    </row>
    <row r="1763" spans="9:11" s="3" customFormat="1" x14ac:dyDescent="0.3">
      <c r="I1763" s="123"/>
      <c r="J1763" s="123"/>
      <c r="K1763" s="123"/>
    </row>
    <row r="1764" spans="9:11" s="3" customFormat="1" x14ac:dyDescent="0.3">
      <c r="I1764" s="123"/>
      <c r="J1764" s="123"/>
      <c r="K1764" s="123"/>
    </row>
    <row r="1765" spans="9:11" s="3" customFormat="1" x14ac:dyDescent="0.3">
      <c r="I1765" s="123"/>
      <c r="J1765" s="123"/>
      <c r="K1765" s="123"/>
    </row>
    <row r="1766" spans="9:11" s="3" customFormat="1" x14ac:dyDescent="0.3">
      <c r="I1766" s="123"/>
      <c r="J1766" s="123"/>
      <c r="K1766" s="123"/>
    </row>
    <row r="1767" spans="9:11" s="3" customFormat="1" x14ac:dyDescent="0.3">
      <c r="I1767" s="123"/>
      <c r="J1767" s="123"/>
      <c r="K1767" s="123"/>
    </row>
    <row r="1768" spans="9:11" s="3" customFormat="1" x14ac:dyDescent="0.3">
      <c r="I1768" s="123"/>
      <c r="J1768" s="123"/>
      <c r="K1768" s="123"/>
    </row>
    <row r="1769" spans="9:11" s="3" customFormat="1" x14ac:dyDescent="0.3">
      <c r="I1769" s="123"/>
      <c r="J1769" s="123"/>
      <c r="K1769" s="123"/>
    </row>
    <row r="1770" spans="9:11" s="3" customFormat="1" x14ac:dyDescent="0.3">
      <c r="I1770" s="123"/>
      <c r="J1770" s="123"/>
      <c r="K1770" s="123"/>
    </row>
    <row r="1771" spans="9:11" s="3" customFormat="1" x14ac:dyDescent="0.3">
      <c r="I1771" s="123"/>
      <c r="J1771" s="123"/>
      <c r="K1771" s="123"/>
    </row>
    <row r="1772" spans="9:11" s="3" customFormat="1" x14ac:dyDescent="0.3">
      <c r="I1772" s="123"/>
      <c r="J1772" s="123"/>
      <c r="K1772" s="123"/>
    </row>
    <row r="1773" spans="9:11" s="3" customFormat="1" x14ac:dyDescent="0.3">
      <c r="I1773" s="123"/>
      <c r="J1773" s="123"/>
      <c r="K1773" s="123"/>
    </row>
    <row r="1774" spans="9:11" s="3" customFormat="1" x14ac:dyDescent="0.3">
      <c r="I1774" s="123"/>
      <c r="J1774" s="123"/>
      <c r="K1774" s="123"/>
    </row>
    <row r="1775" spans="9:11" s="3" customFormat="1" x14ac:dyDescent="0.3">
      <c r="I1775" s="123"/>
      <c r="J1775" s="123"/>
      <c r="K1775" s="123"/>
    </row>
    <row r="1776" spans="9:11" s="3" customFormat="1" x14ac:dyDescent="0.3">
      <c r="I1776" s="123"/>
      <c r="J1776" s="123"/>
      <c r="K1776" s="123"/>
    </row>
    <row r="1777" spans="9:11" s="3" customFormat="1" x14ac:dyDescent="0.3">
      <c r="I1777" s="123"/>
      <c r="J1777" s="123"/>
      <c r="K1777" s="123"/>
    </row>
    <row r="1778" spans="9:11" s="3" customFormat="1" x14ac:dyDescent="0.3">
      <c r="I1778" s="123"/>
      <c r="J1778" s="123"/>
      <c r="K1778" s="123"/>
    </row>
    <row r="1779" spans="9:11" s="3" customFormat="1" x14ac:dyDescent="0.3">
      <c r="I1779" s="123"/>
      <c r="J1779" s="123"/>
      <c r="K1779" s="123"/>
    </row>
    <row r="1780" spans="9:11" s="3" customFormat="1" x14ac:dyDescent="0.3">
      <c r="I1780" s="123"/>
      <c r="J1780" s="123"/>
      <c r="K1780" s="123"/>
    </row>
    <row r="1781" spans="9:11" s="3" customFormat="1" x14ac:dyDescent="0.3">
      <c r="I1781" s="123"/>
      <c r="J1781" s="123"/>
      <c r="K1781" s="123"/>
    </row>
    <row r="1782" spans="9:11" s="3" customFormat="1" x14ac:dyDescent="0.3">
      <c r="I1782" s="123"/>
      <c r="J1782" s="123"/>
      <c r="K1782" s="123"/>
    </row>
    <row r="1783" spans="9:11" s="3" customFormat="1" x14ac:dyDescent="0.3">
      <c r="I1783" s="123"/>
      <c r="J1783" s="123"/>
      <c r="K1783" s="123"/>
    </row>
    <row r="1784" spans="9:11" s="3" customFormat="1" x14ac:dyDescent="0.3">
      <c r="I1784" s="123"/>
      <c r="J1784" s="123"/>
      <c r="K1784" s="123"/>
    </row>
    <row r="1785" spans="9:11" s="3" customFormat="1" x14ac:dyDescent="0.3">
      <c r="I1785" s="123"/>
      <c r="J1785" s="123"/>
      <c r="K1785" s="123"/>
    </row>
    <row r="1786" spans="9:11" s="3" customFormat="1" x14ac:dyDescent="0.3">
      <c r="I1786" s="123"/>
      <c r="J1786" s="123"/>
      <c r="K1786" s="123"/>
    </row>
    <row r="1787" spans="9:11" s="3" customFormat="1" x14ac:dyDescent="0.3">
      <c r="I1787" s="123"/>
      <c r="J1787" s="123"/>
      <c r="K1787" s="123"/>
    </row>
    <row r="1788" spans="9:11" s="3" customFormat="1" x14ac:dyDescent="0.3">
      <c r="I1788" s="123"/>
      <c r="J1788" s="123"/>
      <c r="K1788" s="123"/>
    </row>
    <row r="1789" spans="9:11" s="3" customFormat="1" x14ac:dyDescent="0.3">
      <c r="I1789" s="123"/>
      <c r="J1789" s="123"/>
      <c r="K1789" s="123"/>
    </row>
    <row r="1790" spans="9:11" s="3" customFormat="1" x14ac:dyDescent="0.3">
      <c r="I1790" s="123"/>
      <c r="J1790" s="123"/>
      <c r="K1790" s="123"/>
    </row>
    <row r="1791" spans="9:11" s="3" customFormat="1" x14ac:dyDescent="0.3">
      <c r="I1791" s="123"/>
      <c r="J1791" s="123"/>
      <c r="K1791" s="123"/>
    </row>
    <row r="1792" spans="9:11" s="3" customFormat="1" x14ac:dyDescent="0.3">
      <c r="I1792" s="123"/>
      <c r="J1792" s="123"/>
      <c r="K1792" s="123"/>
    </row>
    <row r="1793" spans="9:11" s="3" customFormat="1" x14ac:dyDescent="0.3">
      <c r="I1793" s="123"/>
      <c r="J1793" s="123"/>
      <c r="K1793" s="123"/>
    </row>
    <row r="1794" spans="9:11" s="3" customFormat="1" x14ac:dyDescent="0.3">
      <c r="I1794" s="123"/>
      <c r="J1794" s="123"/>
      <c r="K1794" s="123"/>
    </row>
    <row r="1795" spans="9:11" s="3" customFormat="1" x14ac:dyDescent="0.3">
      <c r="I1795" s="123"/>
      <c r="J1795" s="123"/>
      <c r="K1795" s="123"/>
    </row>
    <row r="1796" spans="9:11" s="3" customFormat="1" x14ac:dyDescent="0.3">
      <c r="I1796" s="123"/>
      <c r="J1796" s="123"/>
      <c r="K1796" s="123"/>
    </row>
    <row r="1797" spans="9:11" s="3" customFormat="1" x14ac:dyDescent="0.3">
      <c r="I1797" s="123"/>
      <c r="J1797" s="123"/>
      <c r="K1797" s="123"/>
    </row>
    <row r="1798" spans="9:11" s="3" customFormat="1" x14ac:dyDescent="0.3">
      <c r="I1798" s="123"/>
      <c r="J1798" s="123"/>
      <c r="K1798" s="123"/>
    </row>
    <row r="1799" spans="9:11" s="3" customFormat="1" x14ac:dyDescent="0.3">
      <c r="I1799" s="123"/>
      <c r="J1799" s="123"/>
      <c r="K1799" s="123"/>
    </row>
    <row r="1800" spans="9:11" s="3" customFormat="1" x14ac:dyDescent="0.3">
      <c r="I1800" s="123"/>
      <c r="J1800" s="123"/>
      <c r="K1800" s="123"/>
    </row>
    <row r="1801" spans="9:11" s="3" customFormat="1" x14ac:dyDescent="0.3">
      <c r="I1801" s="123"/>
      <c r="J1801" s="123"/>
      <c r="K1801" s="123"/>
    </row>
    <row r="1802" spans="9:11" s="3" customFormat="1" x14ac:dyDescent="0.3">
      <c r="I1802" s="123"/>
      <c r="J1802" s="123"/>
      <c r="K1802" s="123"/>
    </row>
    <row r="1803" spans="9:11" s="3" customFormat="1" x14ac:dyDescent="0.3">
      <c r="I1803" s="123"/>
      <c r="J1803" s="123"/>
      <c r="K1803" s="123"/>
    </row>
    <row r="1804" spans="9:11" s="3" customFormat="1" x14ac:dyDescent="0.3">
      <c r="I1804" s="123"/>
      <c r="J1804" s="123"/>
      <c r="K1804" s="123"/>
    </row>
    <row r="1805" spans="9:11" s="3" customFormat="1" x14ac:dyDescent="0.3">
      <c r="I1805" s="123"/>
      <c r="J1805" s="123"/>
      <c r="K1805" s="123"/>
    </row>
    <row r="1806" spans="9:11" s="3" customFormat="1" x14ac:dyDescent="0.3">
      <c r="I1806" s="123"/>
      <c r="J1806" s="123"/>
      <c r="K1806" s="123"/>
    </row>
    <row r="1807" spans="9:11" s="3" customFormat="1" x14ac:dyDescent="0.3">
      <c r="I1807" s="123"/>
      <c r="J1807" s="123"/>
      <c r="K1807" s="123"/>
    </row>
    <row r="1808" spans="9:11" s="3" customFormat="1" x14ac:dyDescent="0.3">
      <c r="I1808" s="123"/>
      <c r="J1808" s="123"/>
      <c r="K1808" s="123"/>
    </row>
    <row r="1809" spans="9:11" s="3" customFormat="1" x14ac:dyDescent="0.3">
      <c r="I1809" s="123"/>
      <c r="J1809" s="123"/>
      <c r="K1809" s="123"/>
    </row>
    <row r="1810" spans="9:11" s="3" customFormat="1" x14ac:dyDescent="0.3">
      <c r="I1810" s="123"/>
      <c r="J1810" s="123"/>
      <c r="K1810" s="123"/>
    </row>
    <row r="1811" spans="9:11" s="3" customFormat="1" x14ac:dyDescent="0.3">
      <c r="I1811" s="123"/>
      <c r="J1811" s="123"/>
      <c r="K1811" s="123"/>
    </row>
    <row r="1812" spans="9:11" s="3" customFormat="1" x14ac:dyDescent="0.3">
      <c r="I1812" s="123"/>
      <c r="J1812" s="123"/>
      <c r="K1812" s="123"/>
    </row>
    <row r="1813" spans="9:11" s="3" customFormat="1" x14ac:dyDescent="0.3">
      <c r="I1813" s="123"/>
      <c r="J1813" s="123"/>
      <c r="K1813" s="123"/>
    </row>
    <row r="1814" spans="9:11" s="3" customFormat="1" x14ac:dyDescent="0.3">
      <c r="I1814" s="123"/>
      <c r="J1814" s="123"/>
      <c r="K1814" s="123"/>
    </row>
    <row r="1815" spans="9:11" s="3" customFormat="1" x14ac:dyDescent="0.3">
      <c r="I1815" s="123"/>
      <c r="J1815" s="123"/>
      <c r="K1815" s="123"/>
    </row>
    <row r="1816" spans="9:11" s="3" customFormat="1" x14ac:dyDescent="0.3">
      <c r="I1816" s="123"/>
      <c r="J1816" s="123"/>
      <c r="K1816" s="123"/>
    </row>
    <row r="1817" spans="9:11" s="3" customFormat="1" x14ac:dyDescent="0.3">
      <c r="I1817" s="123"/>
      <c r="J1817" s="123"/>
      <c r="K1817" s="123"/>
    </row>
    <row r="1818" spans="9:11" s="3" customFormat="1" x14ac:dyDescent="0.3">
      <c r="I1818" s="123"/>
      <c r="J1818" s="123"/>
      <c r="K1818" s="123"/>
    </row>
    <row r="1819" spans="9:11" s="3" customFormat="1" x14ac:dyDescent="0.3">
      <c r="I1819" s="123"/>
      <c r="J1819" s="123"/>
      <c r="K1819" s="123"/>
    </row>
    <row r="1820" spans="9:11" s="3" customFormat="1" x14ac:dyDescent="0.3">
      <c r="I1820" s="123"/>
      <c r="J1820" s="123"/>
      <c r="K1820" s="123"/>
    </row>
    <row r="1821" spans="9:11" s="3" customFormat="1" x14ac:dyDescent="0.3">
      <c r="I1821" s="123"/>
      <c r="J1821" s="123"/>
      <c r="K1821" s="123"/>
    </row>
    <row r="1822" spans="9:11" s="3" customFormat="1" x14ac:dyDescent="0.3">
      <c r="I1822" s="123"/>
      <c r="J1822" s="123"/>
      <c r="K1822" s="123"/>
    </row>
    <row r="1823" spans="9:11" s="3" customFormat="1" x14ac:dyDescent="0.3">
      <c r="I1823" s="123"/>
      <c r="J1823" s="123"/>
      <c r="K1823" s="123"/>
    </row>
    <row r="1824" spans="9:11" s="3" customFormat="1" x14ac:dyDescent="0.3">
      <c r="I1824" s="123"/>
      <c r="J1824" s="123"/>
      <c r="K1824" s="123"/>
    </row>
    <row r="1825" spans="9:11" s="3" customFormat="1" x14ac:dyDescent="0.3">
      <c r="I1825" s="123"/>
      <c r="J1825" s="123"/>
      <c r="K1825" s="123"/>
    </row>
    <row r="1826" spans="9:11" s="3" customFormat="1" x14ac:dyDescent="0.3">
      <c r="I1826" s="123"/>
      <c r="J1826" s="123"/>
      <c r="K1826" s="123"/>
    </row>
    <row r="1827" spans="9:11" s="3" customFormat="1" x14ac:dyDescent="0.3">
      <c r="I1827" s="123"/>
      <c r="J1827" s="123"/>
      <c r="K1827" s="123"/>
    </row>
    <row r="1828" spans="9:11" s="3" customFormat="1" x14ac:dyDescent="0.3">
      <c r="I1828" s="123"/>
      <c r="J1828" s="123"/>
      <c r="K1828" s="123"/>
    </row>
    <row r="1829" spans="9:11" s="3" customFormat="1" x14ac:dyDescent="0.3">
      <c r="I1829" s="123"/>
      <c r="J1829" s="123"/>
      <c r="K1829" s="123"/>
    </row>
    <row r="1830" spans="9:11" s="3" customFormat="1" x14ac:dyDescent="0.3">
      <c r="I1830" s="123"/>
      <c r="J1830" s="123"/>
      <c r="K1830" s="123"/>
    </row>
    <row r="1831" spans="9:11" s="3" customFormat="1" x14ac:dyDescent="0.3">
      <c r="I1831" s="123"/>
      <c r="J1831" s="123"/>
      <c r="K1831" s="123"/>
    </row>
    <row r="1832" spans="9:11" s="3" customFormat="1" x14ac:dyDescent="0.3">
      <c r="I1832" s="123"/>
      <c r="J1832" s="123"/>
      <c r="K1832" s="123"/>
    </row>
    <row r="1833" spans="9:11" s="3" customFormat="1" x14ac:dyDescent="0.3">
      <c r="I1833" s="123"/>
      <c r="J1833" s="123"/>
      <c r="K1833" s="123"/>
    </row>
    <row r="1834" spans="9:11" s="3" customFormat="1" x14ac:dyDescent="0.3">
      <c r="I1834" s="123"/>
      <c r="J1834" s="123"/>
      <c r="K1834" s="123"/>
    </row>
    <row r="1835" spans="9:11" s="3" customFormat="1" x14ac:dyDescent="0.3">
      <c r="I1835" s="123"/>
      <c r="J1835" s="123"/>
      <c r="K1835" s="123"/>
    </row>
    <row r="1836" spans="9:11" s="3" customFormat="1" x14ac:dyDescent="0.3">
      <c r="I1836" s="123"/>
      <c r="J1836" s="123"/>
      <c r="K1836" s="123"/>
    </row>
    <row r="1837" spans="9:11" s="3" customFormat="1" x14ac:dyDescent="0.3">
      <c r="I1837" s="123"/>
      <c r="J1837" s="123"/>
      <c r="K1837" s="123"/>
    </row>
    <row r="1838" spans="9:11" s="3" customFormat="1" x14ac:dyDescent="0.3">
      <c r="I1838" s="123"/>
      <c r="J1838" s="123"/>
      <c r="K1838" s="123"/>
    </row>
    <row r="1839" spans="9:11" s="3" customFormat="1" x14ac:dyDescent="0.3">
      <c r="I1839" s="123"/>
      <c r="J1839" s="123"/>
      <c r="K1839" s="123"/>
    </row>
    <row r="1840" spans="9:11" s="3" customFormat="1" x14ac:dyDescent="0.3">
      <c r="I1840" s="123"/>
      <c r="J1840" s="123"/>
      <c r="K1840" s="123"/>
    </row>
    <row r="1841" spans="9:11" s="3" customFormat="1" x14ac:dyDescent="0.3">
      <c r="I1841" s="123"/>
      <c r="J1841" s="123"/>
      <c r="K1841" s="123"/>
    </row>
    <row r="1842" spans="9:11" s="3" customFormat="1" x14ac:dyDescent="0.3">
      <c r="I1842" s="123"/>
      <c r="J1842" s="123"/>
      <c r="K1842" s="123"/>
    </row>
    <row r="1843" spans="9:11" s="3" customFormat="1" x14ac:dyDescent="0.3">
      <c r="I1843" s="123"/>
      <c r="J1843" s="123"/>
      <c r="K1843" s="123"/>
    </row>
    <row r="1844" spans="9:11" s="3" customFormat="1" x14ac:dyDescent="0.3">
      <c r="I1844" s="123"/>
      <c r="J1844" s="123"/>
      <c r="K1844" s="123"/>
    </row>
    <row r="1845" spans="9:11" s="3" customFormat="1" x14ac:dyDescent="0.3">
      <c r="I1845" s="123"/>
      <c r="J1845" s="123"/>
      <c r="K1845" s="123"/>
    </row>
    <row r="1846" spans="9:11" s="3" customFormat="1" x14ac:dyDescent="0.3">
      <c r="I1846" s="123"/>
      <c r="J1846" s="123"/>
      <c r="K1846" s="123"/>
    </row>
    <row r="1847" spans="9:11" s="3" customFormat="1" x14ac:dyDescent="0.3">
      <c r="I1847" s="123"/>
      <c r="J1847" s="123"/>
      <c r="K1847" s="123"/>
    </row>
    <row r="1848" spans="9:11" s="3" customFormat="1" x14ac:dyDescent="0.3">
      <c r="I1848" s="123"/>
      <c r="J1848" s="123"/>
      <c r="K1848" s="123"/>
    </row>
    <row r="1849" spans="9:11" s="3" customFormat="1" x14ac:dyDescent="0.3">
      <c r="I1849" s="123"/>
      <c r="J1849" s="123"/>
      <c r="K1849" s="123"/>
    </row>
    <row r="1850" spans="9:11" s="3" customFormat="1" x14ac:dyDescent="0.3">
      <c r="I1850" s="123"/>
      <c r="J1850" s="123"/>
      <c r="K1850" s="123"/>
    </row>
    <row r="1851" spans="9:11" s="3" customFormat="1" x14ac:dyDescent="0.3">
      <c r="I1851" s="123"/>
      <c r="J1851" s="123"/>
      <c r="K1851" s="123"/>
    </row>
    <row r="1852" spans="9:11" s="3" customFormat="1" x14ac:dyDescent="0.3">
      <c r="I1852" s="123"/>
      <c r="J1852" s="123"/>
      <c r="K1852" s="123"/>
    </row>
    <row r="1853" spans="9:11" s="3" customFormat="1" x14ac:dyDescent="0.3">
      <c r="I1853" s="123"/>
      <c r="J1853" s="123"/>
      <c r="K1853" s="123"/>
    </row>
    <row r="1854" spans="9:11" s="3" customFormat="1" x14ac:dyDescent="0.3">
      <c r="I1854" s="123"/>
      <c r="J1854" s="123"/>
      <c r="K1854" s="123"/>
    </row>
    <row r="1855" spans="9:11" s="3" customFormat="1" x14ac:dyDescent="0.3">
      <c r="I1855" s="123"/>
      <c r="J1855" s="123"/>
      <c r="K1855" s="123"/>
    </row>
    <row r="1856" spans="9:11" s="3" customFormat="1" x14ac:dyDescent="0.3">
      <c r="I1856" s="123"/>
      <c r="J1856" s="123"/>
      <c r="K1856" s="123"/>
    </row>
    <row r="1857" spans="9:11" s="3" customFormat="1" x14ac:dyDescent="0.3">
      <c r="I1857" s="123"/>
      <c r="J1857" s="123"/>
      <c r="K1857" s="123"/>
    </row>
    <row r="1858" spans="9:11" s="3" customFormat="1" x14ac:dyDescent="0.3">
      <c r="I1858" s="123"/>
      <c r="J1858" s="123"/>
      <c r="K1858" s="123"/>
    </row>
    <row r="1859" spans="9:11" s="3" customFormat="1" x14ac:dyDescent="0.3">
      <c r="I1859" s="123"/>
      <c r="J1859" s="123"/>
      <c r="K1859" s="123"/>
    </row>
    <row r="1860" spans="9:11" s="3" customFormat="1" x14ac:dyDescent="0.3">
      <c r="I1860" s="123"/>
      <c r="J1860" s="123"/>
      <c r="K1860" s="123"/>
    </row>
    <row r="1861" spans="9:11" s="3" customFormat="1" x14ac:dyDescent="0.3">
      <c r="I1861" s="123"/>
      <c r="J1861" s="123"/>
      <c r="K1861" s="123"/>
    </row>
    <row r="1862" spans="9:11" s="3" customFormat="1" x14ac:dyDescent="0.3">
      <c r="I1862" s="123"/>
      <c r="J1862" s="123"/>
      <c r="K1862" s="123"/>
    </row>
    <row r="1863" spans="9:11" s="3" customFormat="1" x14ac:dyDescent="0.3">
      <c r="I1863" s="123"/>
      <c r="J1863" s="123"/>
      <c r="K1863" s="123"/>
    </row>
    <row r="1864" spans="9:11" s="3" customFormat="1" x14ac:dyDescent="0.3">
      <c r="I1864" s="123"/>
      <c r="J1864" s="123"/>
      <c r="K1864" s="123"/>
    </row>
    <row r="1865" spans="9:11" s="3" customFormat="1" x14ac:dyDescent="0.3">
      <c r="I1865" s="123"/>
      <c r="J1865" s="123"/>
      <c r="K1865" s="123"/>
    </row>
    <row r="1866" spans="9:11" s="3" customFormat="1" x14ac:dyDescent="0.3">
      <c r="I1866" s="123"/>
      <c r="J1866" s="123"/>
      <c r="K1866" s="123"/>
    </row>
    <row r="1867" spans="9:11" s="3" customFormat="1" x14ac:dyDescent="0.3">
      <c r="I1867" s="123"/>
      <c r="J1867" s="123"/>
      <c r="K1867" s="123"/>
    </row>
    <row r="1868" spans="9:11" s="3" customFormat="1" x14ac:dyDescent="0.3">
      <c r="I1868" s="123"/>
      <c r="J1868" s="123"/>
      <c r="K1868" s="123"/>
    </row>
    <row r="1869" spans="9:11" s="3" customFormat="1" x14ac:dyDescent="0.3">
      <c r="I1869" s="123"/>
      <c r="J1869" s="123"/>
      <c r="K1869" s="123"/>
    </row>
    <row r="1870" spans="9:11" s="3" customFormat="1" x14ac:dyDescent="0.3">
      <c r="I1870" s="123"/>
      <c r="J1870" s="123"/>
      <c r="K1870" s="123"/>
    </row>
    <row r="1871" spans="9:11" s="3" customFormat="1" x14ac:dyDescent="0.3">
      <c r="I1871" s="123"/>
      <c r="J1871" s="123"/>
      <c r="K1871" s="123"/>
    </row>
    <row r="1872" spans="9:11" s="3" customFormat="1" x14ac:dyDescent="0.3">
      <c r="I1872" s="123"/>
      <c r="J1872" s="123"/>
      <c r="K1872" s="123"/>
    </row>
    <row r="1873" spans="9:11" s="3" customFormat="1" x14ac:dyDescent="0.3">
      <c r="I1873" s="123"/>
      <c r="J1873" s="123"/>
      <c r="K1873" s="123"/>
    </row>
    <row r="1874" spans="9:11" s="3" customFormat="1" x14ac:dyDescent="0.3">
      <c r="I1874" s="123"/>
      <c r="J1874" s="123"/>
      <c r="K1874" s="123"/>
    </row>
    <row r="1875" spans="9:11" s="3" customFormat="1" x14ac:dyDescent="0.3">
      <c r="I1875" s="123"/>
      <c r="J1875" s="123"/>
      <c r="K1875" s="123"/>
    </row>
    <row r="1876" spans="9:11" s="3" customFormat="1" x14ac:dyDescent="0.3">
      <c r="I1876" s="123"/>
      <c r="J1876" s="123"/>
      <c r="K1876" s="123"/>
    </row>
    <row r="1877" spans="9:11" s="3" customFormat="1" x14ac:dyDescent="0.3">
      <c r="I1877" s="123"/>
      <c r="J1877" s="123"/>
      <c r="K1877" s="123"/>
    </row>
    <row r="1878" spans="9:11" s="3" customFormat="1" x14ac:dyDescent="0.3">
      <c r="I1878" s="123"/>
      <c r="J1878" s="123"/>
      <c r="K1878" s="123"/>
    </row>
    <row r="1879" spans="9:11" s="3" customFormat="1" x14ac:dyDescent="0.3">
      <c r="I1879" s="123"/>
      <c r="J1879" s="123"/>
      <c r="K1879" s="123"/>
    </row>
    <row r="1880" spans="9:11" s="3" customFormat="1" x14ac:dyDescent="0.3">
      <c r="I1880" s="123"/>
      <c r="J1880" s="123"/>
      <c r="K1880" s="123"/>
    </row>
    <row r="1881" spans="9:11" s="3" customFormat="1" x14ac:dyDescent="0.3">
      <c r="I1881" s="123"/>
      <c r="J1881" s="123"/>
      <c r="K1881" s="123"/>
    </row>
    <row r="1882" spans="9:11" s="3" customFormat="1" x14ac:dyDescent="0.3">
      <c r="I1882" s="123"/>
      <c r="J1882" s="123"/>
      <c r="K1882" s="123"/>
    </row>
    <row r="1883" spans="9:11" s="3" customFormat="1" x14ac:dyDescent="0.3">
      <c r="I1883" s="123"/>
      <c r="J1883" s="123"/>
      <c r="K1883" s="123"/>
    </row>
    <row r="1884" spans="9:11" s="3" customFormat="1" x14ac:dyDescent="0.3">
      <c r="I1884" s="123"/>
      <c r="J1884" s="123"/>
      <c r="K1884" s="123"/>
    </row>
    <row r="1885" spans="9:11" s="3" customFormat="1" x14ac:dyDescent="0.3">
      <c r="I1885" s="123"/>
      <c r="J1885" s="123"/>
      <c r="K1885" s="123"/>
    </row>
    <row r="1886" spans="9:11" s="3" customFormat="1" x14ac:dyDescent="0.3">
      <c r="I1886" s="123"/>
      <c r="J1886" s="123"/>
      <c r="K1886" s="123"/>
    </row>
    <row r="1887" spans="9:11" s="3" customFormat="1" x14ac:dyDescent="0.3">
      <c r="I1887" s="123"/>
      <c r="J1887" s="123"/>
      <c r="K1887" s="123"/>
    </row>
    <row r="1888" spans="9:11" s="3" customFormat="1" x14ac:dyDescent="0.3">
      <c r="I1888" s="123"/>
      <c r="J1888" s="123"/>
      <c r="K1888" s="123"/>
    </row>
    <row r="1889" spans="9:11" s="3" customFormat="1" x14ac:dyDescent="0.3">
      <c r="I1889" s="123"/>
      <c r="J1889" s="123"/>
      <c r="K1889" s="123"/>
    </row>
    <row r="1890" spans="9:11" s="3" customFormat="1" x14ac:dyDescent="0.3">
      <c r="I1890" s="123"/>
      <c r="J1890" s="123"/>
      <c r="K1890" s="123"/>
    </row>
    <row r="1891" spans="9:11" s="3" customFormat="1" x14ac:dyDescent="0.3">
      <c r="I1891" s="123"/>
      <c r="J1891" s="123"/>
      <c r="K1891" s="123"/>
    </row>
    <row r="1892" spans="9:11" s="3" customFormat="1" x14ac:dyDescent="0.3">
      <c r="I1892" s="123"/>
      <c r="J1892" s="123"/>
      <c r="K1892" s="123"/>
    </row>
    <row r="1893" spans="9:11" s="3" customFormat="1" x14ac:dyDescent="0.3">
      <c r="I1893" s="123"/>
      <c r="J1893" s="123"/>
      <c r="K1893" s="123"/>
    </row>
    <row r="1894" spans="9:11" s="3" customFormat="1" x14ac:dyDescent="0.3">
      <c r="I1894" s="123"/>
      <c r="J1894" s="123"/>
      <c r="K1894" s="123"/>
    </row>
    <row r="1895" spans="9:11" s="3" customFormat="1" x14ac:dyDescent="0.3">
      <c r="I1895" s="123"/>
      <c r="J1895" s="123"/>
      <c r="K1895" s="123"/>
    </row>
    <row r="1896" spans="9:11" s="3" customFormat="1" x14ac:dyDescent="0.3">
      <c r="I1896" s="123"/>
      <c r="J1896" s="123"/>
      <c r="K1896" s="123"/>
    </row>
    <row r="1897" spans="9:11" s="3" customFormat="1" x14ac:dyDescent="0.3">
      <c r="I1897" s="123"/>
      <c r="J1897" s="123"/>
      <c r="K1897" s="123"/>
    </row>
    <row r="1898" spans="9:11" s="3" customFormat="1" x14ac:dyDescent="0.3">
      <c r="I1898" s="123"/>
      <c r="J1898" s="123"/>
      <c r="K1898" s="123"/>
    </row>
    <row r="1899" spans="9:11" s="3" customFormat="1" x14ac:dyDescent="0.3">
      <c r="I1899" s="123"/>
      <c r="J1899" s="123"/>
      <c r="K1899" s="123"/>
    </row>
    <row r="1900" spans="9:11" s="3" customFormat="1" x14ac:dyDescent="0.3">
      <c r="I1900" s="123"/>
      <c r="J1900" s="123"/>
      <c r="K1900" s="123"/>
    </row>
    <row r="1901" spans="9:11" s="3" customFormat="1" x14ac:dyDescent="0.3">
      <c r="I1901" s="123"/>
      <c r="J1901" s="123"/>
      <c r="K1901" s="123"/>
    </row>
    <row r="1902" spans="9:11" s="3" customFormat="1" x14ac:dyDescent="0.3">
      <c r="I1902" s="123"/>
      <c r="J1902" s="123"/>
      <c r="K1902" s="123"/>
    </row>
    <row r="1903" spans="9:11" s="3" customFormat="1" x14ac:dyDescent="0.3">
      <c r="I1903" s="123"/>
      <c r="J1903" s="123"/>
      <c r="K1903" s="123"/>
    </row>
    <row r="1904" spans="9:11" s="3" customFormat="1" x14ac:dyDescent="0.3">
      <c r="I1904" s="123"/>
      <c r="J1904" s="123"/>
      <c r="K1904" s="123"/>
    </row>
    <row r="1905" spans="9:11" s="3" customFormat="1" x14ac:dyDescent="0.3">
      <c r="I1905" s="123"/>
      <c r="J1905" s="123"/>
      <c r="K1905" s="123"/>
    </row>
    <row r="1906" spans="9:11" s="3" customFormat="1" x14ac:dyDescent="0.3">
      <c r="I1906" s="123"/>
      <c r="J1906" s="123"/>
      <c r="K1906" s="123"/>
    </row>
    <row r="1907" spans="9:11" s="3" customFormat="1" x14ac:dyDescent="0.3">
      <c r="I1907" s="123"/>
      <c r="J1907" s="123"/>
      <c r="K1907" s="123"/>
    </row>
    <row r="1908" spans="9:11" s="3" customFormat="1" x14ac:dyDescent="0.3">
      <c r="I1908" s="123"/>
      <c r="J1908" s="123"/>
      <c r="K1908" s="123"/>
    </row>
    <row r="1909" spans="9:11" s="3" customFormat="1" x14ac:dyDescent="0.3">
      <c r="I1909" s="123"/>
      <c r="J1909" s="123"/>
      <c r="K1909" s="123"/>
    </row>
    <row r="1910" spans="9:11" s="3" customFormat="1" x14ac:dyDescent="0.3">
      <c r="I1910" s="123"/>
      <c r="J1910" s="123"/>
      <c r="K1910" s="123"/>
    </row>
    <row r="1911" spans="9:11" s="3" customFormat="1" x14ac:dyDescent="0.3">
      <c r="I1911" s="123"/>
      <c r="J1911" s="123"/>
      <c r="K1911" s="123"/>
    </row>
    <row r="1912" spans="9:11" s="3" customFormat="1" x14ac:dyDescent="0.3">
      <c r="I1912" s="123"/>
      <c r="J1912" s="123"/>
      <c r="K1912" s="123"/>
    </row>
    <row r="1913" spans="9:11" s="3" customFormat="1" x14ac:dyDescent="0.3">
      <c r="I1913" s="123"/>
      <c r="J1913" s="123"/>
      <c r="K1913" s="123"/>
    </row>
    <row r="1914" spans="9:11" s="3" customFormat="1" x14ac:dyDescent="0.3">
      <c r="I1914" s="123"/>
      <c r="J1914" s="123"/>
      <c r="K1914" s="123"/>
    </row>
    <row r="1915" spans="9:11" s="3" customFormat="1" x14ac:dyDescent="0.3">
      <c r="I1915" s="123"/>
      <c r="J1915" s="123"/>
      <c r="K1915" s="123"/>
    </row>
    <row r="1916" spans="9:11" s="3" customFormat="1" x14ac:dyDescent="0.3">
      <c r="I1916" s="123"/>
      <c r="J1916" s="123"/>
      <c r="K1916" s="123"/>
    </row>
    <row r="1917" spans="9:11" s="3" customFormat="1" x14ac:dyDescent="0.3">
      <c r="I1917" s="123"/>
      <c r="J1917" s="123"/>
      <c r="K1917" s="123"/>
    </row>
    <row r="1918" spans="9:11" s="3" customFormat="1" x14ac:dyDescent="0.3">
      <c r="I1918" s="123"/>
      <c r="J1918" s="123"/>
      <c r="K1918" s="123"/>
    </row>
    <row r="1919" spans="9:11" s="3" customFormat="1" x14ac:dyDescent="0.3">
      <c r="I1919" s="123"/>
      <c r="J1919" s="123"/>
      <c r="K1919" s="123"/>
    </row>
    <row r="1920" spans="9:11" s="3" customFormat="1" x14ac:dyDescent="0.3">
      <c r="I1920" s="123"/>
      <c r="J1920" s="123"/>
      <c r="K1920" s="123"/>
    </row>
    <row r="1921" spans="9:11" s="3" customFormat="1" x14ac:dyDescent="0.3">
      <c r="I1921" s="123"/>
      <c r="J1921" s="123"/>
      <c r="K1921" s="123"/>
    </row>
    <row r="1922" spans="9:11" s="3" customFormat="1" x14ac:dyDescent="0.3">
      <c r="I1922" s="123"/>
      <c r="J1922" s="123"/>
      <c r="K1922" s="123"/>
    </row>
    <row r="1923" spans="9:11" s="3" customFormat="1" x14ac:dyDescent="0.3">
      <c r="I1923" s="123"/>
      <c r="J1923" s="123"/>
      <c r="K1923" s="123"/>
    </row>
    <row r="1924" spans="9:11" s="3" customFormat="1" x14ac:dyDescent="0.3">
      <c r="I1924" s="123"/>
      <c r="J1924" s="123"/>
      <c r="K1924" s="123"/>
    </row>
    <row r="1925" spans="9:11" s="3" customFormat="1" x14ac:dyDescent="0.3">
      <c r="I1925" s="123"/>
      <c r="J1925" s="123"/>
      <c r="K1925" s="123"/>
    </row>
    <row r="1926" spans="9:11" s="3" customFormat="1" x14ac:dyDescent="0.3">
      <c r="I1926" s="123"/>
      <c r="J1926" s="123"/>
      <c r="K1926" s="123"/>
    </row>
    <row r="1927" spans="9:11" s="3" customFormat="1" x14ac:dyDescent="0.3">
      <c r="I1927" s="123"/>
      <c r="J1927" s="123"/>
      <c r="K1927" s="123"/>
    </row>
    <row r="1928" spans="9:11" s="3" customFormat="1" x14ac:dyDescent="0.3">
      <c r="I1928" s="123"/>
      <c r="J1928" s="123"/>
      <c r="K1928" s="123"/>
    </row>
    <row r="1929" spans="9:11" s="3" customFormat="1" x14ac:dyDescent="0.3">
      <c r="I1929" s="123"/>
      <c r="J1929" s="123"/>
      <c r="K1929" s="123"/>
    </row>
    <row r="1930" spans="9:11" s="3" customFormat="1" x14ac:dyDescent="0.3">
      <c r="I1930" s="123"/>
      <c r="J1930" s="123"/>
      <c r="K1930" s="123"/>
    </row>
    <row r="1931" spans="9:11" s="3" customFormat="1" x14ac:dyDescent="0.3">
      <c r="I1931" s="123"/>
      <c r="J1931" s="123"/>
      <c r="K1931" s="123"/>
    </row>
    <row r="1932" spans="9:11" s="3" customFormat="1" x14ac:dyDescent="0.3">
      <c r="I1932" s="123"/>
      <c r="J1932" s="123"/>
      <c r="K1932" s="123"/>
    </row>
    <row r="1933" spans="9:11" s="3" customFormat="1" x14ac:dyDescent="0.3">
      <c r="I1933" s="123"/>
      <c r="J1933" s="123"/>
      <c r="K1933" s="123"/>
    </row>
    <row r="1934" spans="9:11" s="3" customFormat="1" x14ac:dyDescent="0.3">
      <c r="I1934" s="123"/>
      <c r="J1934" s="123"/>
      <c r="K1934" s="123"/>
    </row>
    <row r="1935" spans="9:11" s="3" customFormat="1" x14ac:dyDescent="0.3">
      <c r="I1935" s="123"/>
      <c r="J1935" s="123"/>
      <c r="K1935" s="123"/>
    </row>
    <row r="1936" spans="9:11" s="3" customFormat="1" x14ac:dyDescent="0.3">
      <c r="I1936" s="123"/>
      <c r="J1936" s="123"/>
      <c r="K1936" s="123"/>
    </row>
    <row r="1937" spans="9:11" s="3" customFormat="1" x14ac:dyDescent="0.3">
      <c r="I1937" s="123"/>
      <c r="J1937" s="123"/>
      <c r="K1937" s="123"/>
    </row>
    <row r="1938" spans="9:11" s="3" customFormat="1" x14ac:dyDescent="0.3">
      <c r="I1938" s="123"/>
      <c r="J1938" s="123"/>
      <c r="K1938" s="123"/>
    </row>
    <row r="1939" spans="9:11" s="3" customFormat="1" x14ac:dyDescent="0.3">
      <c r="I1939" s="123"/>
      <c r="J1939" s="123"/>
      <c r="K1939" s="123"/>
    </row>
    <row r="1940" spans="9:11" s="3" customFormat="1" x14ac:dyDescent="0.3">
      <c r="I1940" s="123"/>
      <c r="J1940" s="123"/>
      <c r="K1940" s="123"/>
    </row>
    <row r="1941" spans="9:11" s="3" customFormat="1" x14ac:dyDescent="0.3">
      <c r="I1941" s="123"/>
      <c r="J1941" s="123"/>
      <c r="K1941" s="123"/>
    </row>
    <row r="1942" spans="9:11" s="3" customFormat="1" x14ac:dyDescent="0.3">
      <c r="I1942" s="123"/>
      <c r="J1942" s="123"/>
      <c r="K1942" s="123"/>
    </row>
    <row r="1943" spans="9:11" s="3" customFormat="1" x14ac:dyDescent="0.3">
      <c r="I1943" s="123"/>
      <c r="J1943" s="123"/>
      <c r="K1943" s="123"/>
    </row>
    <row r="1944" spans="9:11" s="3" customFormat="1" x14ac:dyDescent="0.3">
      <c r="I1944" s="123"/>
      <c r="J1944" s="123"/>
      <c r="K1944" s="123"/>
    </row>
    <row r="1945" spans="9:11" s="3" customFormat="1" x14ac:dyDescent="0.3">
      <c r="I1945" s="123"/>
      <c r="J1945" s="123"/>
      <c r="K1945" s="123"/>
    </row>
    <row r="1946" spans="9:11" s="3" customFormat="1" x14ac:dyDescent="0.3">
      <c r="I1946" s="123"/>
      <c r="J1946" s="123"/>
      <c r="K1946" s="123"/>
    </row>
    <row r="1947" spans="9:11" s="3" customFormat="1" x14ac:dyDescent="0.3">
      <c r="I1947" s="123"/>
      <c r="J1947" s="123"/>
      <c r="K1947" s="123"/>
    </row>
    <row r="1948" spans="9:11" s="3" customFormat="1" x14ac:dyDescent="0.3">
      <c r="I1948" s="123"/>
      <c r="J1948" s="123"/>
      <c r="K1948" s="123"/>
    </row>
    <row r="1949" spans="9:11" s="3" customFormat="1" x14ac:dyDescent="0.3">
      <c r="I1949" s="123"/>
      <c r="J1949" s="123"/>
      <c r="K1949" s="123"/>
    </row>
    <row r="1950" spans="9:11" s="3" customFormat="1" x14ac:dyDescent="0.3">
      <c r="I1950" s="123"/>
      <c r="J1950" s="123"/>
      <c r="K1950" s="123"/>
    </row>
    <row r="1951" spans="9:11" s="3" customFormat="1" x14ac:dyDescent="0.3">
      <c r="I1951" s="123"/>
      <c r="J1951" s="123"/>
      <c r="K1951" s="123"/>
    </row>
    <row r="1952" spans="9:11" s="3" customFormat="1" x14ac:dyDescent="0.3">
      <c r="I1952" s="123"/>
      <c r="J1952" s="123"/>
      <c r="K1952" s="123"/>
    </row>
    <row r="1953" spans="9:11" s="3" customFormat="1" x14ac:dyDescent="0.3">
      <c r="I1953" s="123"/>
      <c r="J1953" s="123"/>
      <c r="K1953" s="123"/>
    </row>
    <row r="1954" spans="9:11" s="3" customFormat="1" x14ac:dyDescent="0.3">
      <c r="I1954" s="123"/>
      <c r="J1954" s="123"/>
      <c r="K1954" s="123"/>
    </row>
    <row r="1955" spans="9:11" s="3" customFormat="1" x14ac:dyDescent="0.3">
      <c r="I1955" s="123"/>
      <c r="J1955" s="123"/>
      <c r="K1955" s="123"/>
    </row>
    <row r="1956" spans="9:11" s="3" customFormat="1" x14ac:dyDescent="0.3">
      <c r="I1956" s="123"/>
      <c r="J1956" s="123"/>
      <c r="K1956" s="123"/>
    </row>
    <row r="1957" spans="9:11" s="3" customFormat="1" x14ac:dyDescent="0.3">
      <c r="I1957" s="123"/>
      <c r="J1957" s="123"/>
      <c r="K1957" s="123"/>
    </row>
    <row r="1958" spans="9:11" s="3" customFormat="1" x14ac:dyDescent="0.3">
      <c r="I1958" s="123"/>
      <c r="J1958" s="123"/>
      <c r="K1958" s="123"/>
    </row>
    <row r="1959" spans="9:11" s="3" customFormat="1" x14ac:dyDescent="0.3">
      <c r="I1959" s="123"/>
      <c r="J1959" s="123"/>
      <c r="K1959" s="123"/>
    </row>
    <row r="1960" spans="9:11" s="3" customFormat="1" x14ac:dyDescent="0.3">
      <c r="I1960" s="123"/>
      <c r="J1960" s="123"/>
      <c r="K1960" s="123"/>
    </row>
    <row r="1961" spans="9:11" s="3" customFormat="1" x14ac:dyDescent="0.3">
      <c r="I1961" s="123"/>
      <c r="J1961" s="123"/>
      <c r="K1961" s="123"/>
    </row>
    <row r="1962" spans="9:11" s="3" customFormat="1" x14ac:dyDescent="0.3">
      <c r="I1962" s="123"/>
      <c r="J1962" s="123"/>
      <c r="K1962" s="123"/>
    </row>
    <row r="1963" spans="9:11" s="3" customFormat="1" x14ac:dyDescent="0.3">
      <c r="I1963" s="123"/>
      <c r="J1963" s="123"/>
      <c r="K1963" s="123"/>
    </row>
    <row r="1964" spans="9:11" s="3" customFormat="1" x14ac:dyDescent="0.3">
      <c r="I1964" s="123"/>
      <c r="J1964" s="123"/>
      <c r="K1964" s="123"/>
    </row>
    <row r="1965" spans="9:11" s="3" customFormat="1" x14ac:dyDescent="0.3">
      <c r="I1965" s="123"/>
      <c r="J1965" s="123"/>
      <c r="K1965" s="123"/>
    </row>
    <row r="1966" spans="9:11" s="3" customFormat="1" x14ac:dyDescent="0.3">
      <c r="I1966" s="123"/>
      <c r="J1966" s="123"/>
      <c r="K1966" s="123"/>
    </row>
    <row r="1967" spans="9:11" s="3" customFormat="1" x14ac:dyDescent="0.3">
      <c r="I1967" s="123"/>
      <c r="J1967" s="123"/>
      <c r="K1967" s="123"/>
    </row>
    <row r="1968" spans="9:11" s="3" customFormat="1" x14ac:dyDescent="0.3">
      <c r="I1968" s="123"/>
      <c r="J1968" s="123"/>
      <c r="K1968" s="123"/>
    </row>
    <row r="1969" spans="9:11" s="3" customFormat="1" x14ac:dyDescent="0.3">
      <c r="I1969" s="123"/>
      <c r="J1969" s="123"/>
      <c r="K1969" s="123"/>
    </row>
    <row r="1970" spans="9:11" s="3" customFormat="1" x14ac:dyDescent="0.3">
      <c r="I1970" s="123"/>
      <c r="J1970" s="123"/>
      <c r="K1970" s="123"/>
    </row>
    <row r="1971" spans="9:11" s="3" customFormat="1" x14ac:dyDescent="0.3">
      <c r="I1971" s="123"/>
      <c r="J1971" s="123"/>
      <c r="K1971" s="123"/>
    </row>
    <row r="1972" spans="9:11" s="3" customFormat="1" x14ac:dyDescent="0.3">
      <c r="I1972" s="123"/>
      <c r="J1972" s="123"/>
      <c r="K1972" s="123"/>
    </row>
    <row r="1973" spans="9:11" s="3" customFormat="1" x14ac:dyDescent="0.3">
      <c r="I1973" s="123"/>
      <c r="J1973" s="123"/>
      <c r="K1973" s="123"/>
    </row>
    <row r="1974" spans="9:11" s="3" customFormat="1" x14ac:dyDescent="0.3">
      <c r="I1974" s="123"/>
      <c r="J1974" s="123"/>
      <c r="K1974" s="123"/>
    </row>
    <row r="1975" spans="9:11" s="3" customFormat="1" x14ac:dyDescent="0.3">
      <c r="I1975" s="123"/>
      <c r="J1975" s="123"/>
      <c r="K1975" s="123"/>
    </row>
    <row r="1976" spans="9:11" s="3" customFormat="1" x14ac:dyDescent="0.3">
      <c r="I1976" s="123"/>
      <c r="J1976" s="123"/>
      <c r="K1976" s="123"/>
    </row>
    <row r="1977" spans="9:11" s="3" customFormat="1" x14ac:dyDescent="0.3">
      <c r="I1977" s="123"/>
      <c r="J1977" s="123"/>
      <c r="K1977" s="123"/>
    </row>
    <row r="1978" spans="9:11" s="3" customFormat="1" x14ac:dyDescent="0.3">
      <c r="I1978" s="123"/>
      <c r="J1978" s="123"/>
      <c r="K1978" s="123"/>
    </row>
    <row r="1979" spans="9:11" s="3" customFormat="1" x14ac:dyDescent="0.3">
      <c r="I1979" s="123"/>
      <c r="J1979" s="123"/>
      <c r="K1979" s="123"/>
    </row>
    <row r="1980" spans="9:11" s="3" customFormat="1" x14ac:dyDescent="0.3">
      <c r="I1980" s="123"/>
      <c r="J1980" s="123"/>
      <c r="K1980" s="123"/>
    </row>
    <row r="1981" spans="9:11" s="3" customFormat="1" x14ac:dyDescent="0.3">
      <c r="I1981" s="123"/>
      <c r="J1981" s="123"/>
      <c r="K1981" s="123"/>
    </row>
    <row r="1982" spans="9:11" s="3" customFormat="1" x14ac:dyDescent="0.3">
      <c r="I1982" s="123"/>
      <c r="J1982" s="123"/>
      <c r="K1982" s="123"/>
    </row>
    <row r="1983" spans="9:11" s="3" customFormat="1" x14ac:dyDescent="0.3">
      <c r="I1983" s="123"/>
      <c r="J1983" s="123"/>
      <c r="K1983" s="123"/>
    </row>
    <row r="1984" spans="9:11" s="3" customFormat="1" x14ac:dyDescent="0.3">
      <c r="I1984" s="123"/>
      <c r="J1984" s="123"/>
      <c r="K1984" s="123"/>
    </row>
    <row r="1985" spans="9:11" s="3" customFormat="1" x14ac:dyDescent="0.3">
      <c r="I1985" s="123"/>
      <c r="J1985" s="123"/>
      <c r="K1985" s="123"/>
    </row>
    <row r="1986" spans="9:11" s="3" customFormat="1" x14ac:dyDescent="0.3">
      <c r="I1986" s="123"/>
      <c r="J1986" s="123"/>
      <c r="K1986" s="123"/>
    </row>
    <row r="1987" spans="9:11" s="3" customFormat="1" x14ac:dyDescent="0.3">
      <c r="I1987" s="123"/>
      <c r="J1987" s="123"/>
      <c r="K1987" s="123"/>
    </row>
    <row r="1988" spans="9:11" s="3" customFormat="1" x14ac:dyDescent="0.3">
      <c r="I1988" s="123"/>
      <c r="J1988" s="123"/>
      <c r="K1988" s="123"/>
    </row>
    <row r="1989" spans="9:11" s="3" customFormat="1" x14ac:dyDescent="0.3">
      <c r="I1989" s="123"/>
      <c r="J1989" s="123"/>
      <c r="K1989" s="123"/>
    </row>
    <row r="1990" spans="9:11" s="3" customFormat="1" x14ac:dyDescent="0.3">
      <c r="I1990" s="123"/>
      <c r="J1990" s="123"/>
      <c r="K1990" s="123"/>
    </row>
    <row r="1991" spans="9:11" s="3" customFormat="1" x14ac:dyDescent="0.3">
      <c r="I1991" s="123"/>
      <c r="J1991" s="123"/>
      <c r="K1991" s="123"/>
    </row>
    <row r="1992" spans="9:11" s="3" customFormat="1" x14ac:dyDescent="0.3">
      <c r="I1992" s="123"/>
      <c r="J1992" s="123"/>
      <c r="K1992" s="123"/>
    </row>
    <row r="1993" spans="9:11" s="3" customFormat="1" x14ac:dyDescent="0.3">
      <c r="I1993" s="123"/>
      <c r="J1993" s="123"/>
      <c r="K1993" s="123"/>
    </row>
    <row r="1994" spans="9:11" s="3" customFormat="1" x14ac:dyDescent="0.3">
      <c r="I1994" s="123"/>
      <c r="J1994" s="123"/>
      <c r="K1994" s="123"/>
    </row>
    <row r="1995" spans="9:11" s="3" customFormat="1" x14ac:dyDescent="0.3">
      <c r="I1995" s="123"/>
      <c r="J1995" s="123"/>
      <c r="K1995" s="123"/>
    </row>
    <row r="1996" spans="9:11" s="3" customFormat="1" x14ac:dyDescent="0.3">
      <c r="I1996" s="123"/>
      <c r="J1996" s="123"/>
      <c r="K1996" s="123"/>
    </row>
    <row r="1997" spans="9:11" s="3" customFormat="1" x14ac:dyDescent="0.3">
      <c r="I1997" s="123"/>
      <c r="J1997" s="123"/>
      <c r="K1997" s="123"/>
    </row>
    <row r="1998" spans="9:11" s="3" customFormat="1" x14ac:dyDescent="0.3">
      <c r="I1998" s="123"/>
      <c r="J1998" s="123"/>
      <c r="K1998" s="123"/>
    </row>
    <row r="1999" spans="9:11" s="3" customFormat="1" x14ac:dyDescent="0.3">
      <c r="I1999" s="123"/>
      <c r="J1999" s="123"/>
      <c r="K1999" s="123"/>
    </row>
    <row r="2000" spans="9:11" s="3" customFormat="1" x14ac:dyDescent="0.3">
      <c r="I2000" s="123"/>
      <c r="J2000" s="123"/>
      <c r="K2000" s="123"/>
    </row>
    <row r="2001" spans="9:11" s="3" customFormat="1" x14ac:dyDescent="0.3">
      <c r="I2001" s="123"/>
      <c r="J2001" s="123"/>
      <c r="K2001" s="123"/>
    </row>
    <row r="2002" spans="9:11" s="3" customFormat="1" x14ac:dyDescent="0.3">
      <c r="I2002" s="123"/>
      <c r="J2002" s="123"/>
      <c r="K2002" s="123"/>
    </row>
    <row r="2003" spans="9:11" s="3" customFormat="1" x14ac:dyDescent="0.3">
      <c r="I2003" s="123"/>
      <c r="J2003" s="123"/>
      <c r="K2003" s="123"/>
    </row>
    <row r="2004" spans="9:11" s="3" customFormat="1" x14ac:dyDescent="0.3">
      <c r="I2004" s="123"/>
      <c r="J2004" s="123"/>
      <c r="K2004" s="123"/>
    </row>
    <row r="2005" spans="9:11" s="3" customFormat="1" x14ac:dyDescent="0.3">
      <c r="I2005" s="123"/>
      <c r="J2005" s="123"/>
      <c r="K2005" s="123"/>
    </row>
    <row r="2006" spans="9:11" s="3" customFormat="1" x14ac:dyDescent="0.3">
      <c r="I2006" s="123"/>
      <c r="J2006" s="123"/>
      <c r="K2006" s="123"/>
    </row>
    <row r="2007" spans="9:11" s="3" customFormat="1" x14ac:dyDescent="0.3">
      <c r="I2007" s="123"/>
      <c r="J2007" s="123"/>
      <c r="K2007" s="123"/>
    </row>
    <row r="2008" spans="9:11" s="3" customFormat="1" x14ac:dyDescent="0.3">
      <c r="I2008" s="123"/>
      <c r="J2008" s="123"/>
      <c r="K2008" s="123"/>
    </row>
    <row r="2009" spans="9:11" s="3" customFormat="1" x14ac:dyDescent="0.3">
      <c r="I2009" s="123"/>
      <c r="J2009" s="123"/>
      <c r="K2009" s="123"/>
    </row>
    <row r="2010" spans="9:11" s="3" customFormat="1" x14ac:dyDescent="0.3">
      <c r="I2010" s="123"/>
      <c r="J2010" s="123"/>
      <c r="K2010" s="123"/>
    </row>
    <row r="2011" spans="9:11" s="3" customFormat="1" x14ac:dyDescent="0.3">
      <c r="I2011" s="123"/>
      <c r="J2011" s="123"/>
      <c r="K2011" s="123"/>
    </row>
    <row r="2012" spans="9:11" s="3" customFormat="1" x14ac:dyDescent="0.3">
      <c r="I2012" s="123"/>
      <c r="J2012" s="123"/>
      <c r="K2012" s="123"/>
    </row>
    <row r="2013" spans="9:11" s="3" customFormat="1" x14ac:dyDescent="0.3">
      <c r="I2013" s="123"/>
      <c r="J2013" s="123"/>
      <c r="K2013" s="123"/>
    </row>
    <row r="2014" spans="9:11" s="3" customFormat="1" x14ac:dyDescent="0.3">
      <c r="I2014" s="123"/>
      <c r="J2014" s="123"/>
      <c r="K2014" s="123"/>
    </row>
    <row r="2015" spans="9:11" s="3" customFormat="1" x14ac:dyDescent="0.3">
      <c r="I2015" s="123"/>
      <c r="J2015" s="123"/>
      <c r="K2015" s="123"/>
    </row>
    <row r="2016" spans="9:11" s="3" customFormat="1" x14ac:dyDescent="0.3">
      <c r="I2016" s="123"/>
      <c r="J2016" s="123"/>
      <c r="K2016" s="123"/>
    </row>
    <row r="2017" spans="9:11" s="3" customFormat="1" x14ac:dyDescent="0.3">
      <c r="I2017" s="123"/>
      <c r="J2017" s="123"/>
      <c r="K2017" s="123"/>
    </row>
    <row r="2018" spans="9:11" s="3" customFormat="1" x14ac:dyDescent="0.3">
      <c r="I2018" s="123"/>
      <c r="J2018" s="123"/>
      <c r="K2018" s="123"/>
    </row>
    <row r="2019" spans="9:11" s="3" customFormat="1" x14ac:dyDescent="0.3">
      <c r="I2019" s="123"/>
      <c r="J2019" s="123"/>
      <c r="K2019" s="123"/>
    </row>
    <row r="2020" spans="9:11" s="3" customFormat="1" x14ac:dyDescent="0.3">
      <c r="I2020" s="123"/>
      <c r="J2020" s="123"/>
      <c r="K2020" s="123"/>
    </row>
    <row r="2021" spans="9:11" s="3" customFormat="1" x14ac:dyDescent="0.3">
      <c r="I2021" s="123"/>
      <c r="J2021" s="123"/>
      <c r="K2021" s="123"/>
    </row>
    <row r="2022" spans="9:11" s="3" customFormat="1" x14ac:dyDescent="0.3">
      <c r="I2022" s="123"/>
      <c r="J2022" s="123"/>
      <c r="K2022" s="123"/>
    </row>
    <row r="2023" spans="9:11" s="3" customFormat="1" x14ac:dyDescent="0.3">
      <c r="I2023" s="123"/>
      <c r="J2023" s="123"/>
      <c r="K2023" s="123"/>
    </row>
    <row r="2024" spans="9:11" s="3" customFormat="1" x14ac:dyDescent="0.3">
      <c r="I2024" s="123"/>
      <c r="J2024" s="123"/>
      <c r="K2024" s="123"/>
    </row>
    <row r="2025" spans="9:11" s="3" customFormat="1" x14ac:dyDescent="0.3">
      <c r="I2025" s="123"/>
      <c r="J2025" s="123"/>
      <c r="K2025" s="123"/>
    </row>
    <row r="2026" spans="9:11" s="3" customFormat="1" x14ac:dyDescent="0.3">
      <c r="I2026" s="123"/>
      <c r="J2026" s="123"/>
      <c r="K2026" s="123"/>
    </row>
    <row r="2027" spans="9:11" s="3" customFormat="1" x14ac:dyDescent="0.3">
      <c r="I2027" s="123"/>
      <c r="J2027" s="123"/>
      <c r="K2027" s="123"/>
    </row>
    <row r="2028" spans="9:11" s="3" customFormat="1" x14ac:dyDescent="0.3">
      <c r="I2028" s="123"/>
      <c r="J2028" s="123"/>
      <c r="K2028" s="123"/>
    </row>
    <row r="2029" spans="9:11" s="3" customFormat="1" x14ac:dyDescent="0.3">
      <c r="I2029" s="123"/>
      <c r="J2029" s="123"/>
      <c r="K2029" s="123"/>
    </row>
    <row r="2030" spans="9:11" s="3" customFormat="1" x14ac:dyDescent="0.3">
      <c r="I2030" s="123"/>
      <c r="J2030" s="123"/>
      <c r="K2030" s="123"/>
    </row>
    <row r="2031" spans="9:11" s="3" customFormat="1" x14ac:dyDescent="0.3">
      <c r="I2031" s="123"/>
      <c r="J2031" s="123"/>
      <c r="K2031" s="123"/>
    </row>
    <row r="2032" spans="9:11" s="3" customFormat="1" x14ac:dyDescent="0.3">
      <c r="I2032" s="123"/>
      <c r="J2032" s="123"/>
      <c r="K2032" s="123"/>
    </row>
    <row r="2033" spans="9:11" s="3" customFormat="1" x14ac:dyDescent="0.3">
      <c r="I2033" s="123"/>
      <c r="J2033" s="123"/>
      <c r="K2033" s="123"/>
    </row>
    <row r="2034" spans="9:11" s="3" customFormat="1" x14ac:dyDescent="0.3">
      <c r="I2034" s="123"/>
      <c r="J2034" s="123"/>
      <c r="K2034" s="123"/>
    </row>
    <row r="2035" spans="9:11" s="3" customFormat="1" x14ac:dyDescent="0.3">
      <c r="I2035" s="123"/>
      <c r="J2035" s="123"/>
      <c r="K2035" s="123"/>
    </row>
    <row r="2036" spans="9:11" s="3" customFormat="1" x14ac:dyDescent="0.3">
      <c r="I2036" s="123"/>
      <c r="J2036" s="123"/>
      <c r="K2036" s="123"/>
    </row>
    <row r="2037" spans="9:11" s="3" customFormat="1" x14ac:dyDescent="0.3">
      <c r="I2037" s="123"/>
      <c r="J2037" s="123"/>
      <c r="K2037" s="123"/>
    </row>
    <row r="2038" spans="9:11" s="3" customFormat="1" x14ac:dyDescent="0.3">
      <c r="I2038" s="123"/>
      <c r="J2038" s="123"/>
      <c r="K2038" s="123"/>
    </row>
    <row r="2039" spans="9:11" s="3" customFormat="1" x14ac:dyDescent="0.3">
      <c r="I2039" s="123"/>
      <c r="J2039" s="123"/>
      <c r="K2039" s="123"/>
    </row>
    <row r="2040" spans="9:11" s="3" customFormat="1" x14ac:dyDescent="0.3">
      <c r="I2040" s="123"/>
      <c r="J2040" s="123"/>
      <c r="K2040" s="123"/>
    </row>
    <row r="2041" spans="9:11" s="3" customFormat="1" x14ac:dyDescent="0.3">
      <c r="I2041" s="123"/>
      <c r="J2041" s="123"/>
      <c r="K2041" s="123"/>
    </row>
    <row r="2042" spans="9:11" s="3" customFormat="1" x14ac:dyDescent="0.3">
      <c r="I2042" s="123"/>
      <c r="J2042" s="123"/>
      <c r="K2042" s="123"/>
    </row>
    <row r="2043" spans="9:11" s="3" customFormat="1" x14ac:dyDescent="0.3">
      <c r="I2043" s="123"/>
      <c r="J2043" s="123"/>
      <c r="K2043" s="123"/>
    </row>
    <row r="2044" spans="9:11" s="3" customFormat="1" x14ac:dyDescent="0.3">
      <c r="I2044" s="123"/>
      <c r="J2044" s="123"/>
      <c r="K2044" s="123"/>
    </row>
    <row r="2045" spans="9:11" s="3" customFormat="1" x14ac:dyDescent="0.3">
      <c r="I2045" s="123"/>
      <c r="J2045" s="123"/>
      <c r="K2045" s="123"/>
    </row>
    <row r="2046" spans="9:11" s="3" customFormat="1" x14ac:dyDescent="0.3">
      <c r="I2046" s="123"/>
      <c r="J2046" s="123"/>
      <c r="K2046" s="123"/>
    </row>
    <row r="2047" spans="9:11" s="3" customFormat="1" x14ac:dyDescent="0.3">
      <c r="I2047" s="123"/>
      <c r="J2047" s="123"/>
      <c r="K2047" s="123"/>
    </row>
    <row r="2048" spans="9:11" s="3" customFormat="1" x14ac:dyDescent="0.3">
      <c r="I2048" s="123"/>
      <c r="J2048" s="123"/>
      <c r="K2048" s="123"/>
    </row>
    <row r="2049" spans="9:11" s="3" customFormat="1" x14ac:dyDescent="0.3">
      <c r="I2049" s="123"/>
      <c r="J2049" s="123"/>
      <c r="K2049" s="123"/>
    </row>
    <row r="2050" spans="9:11" s="3" customFormat="1" x14ac:dyDescent="0.3">
      <c r="I2050" s="123"/>
      <c r="J2050" s="123"/>
      <c r="K2050" s="123"/>
    </row>
    <row r="2051" spans="9:11" s="3" customFormat="1" x14ac:dyDescent="0.3">
      <c r="I2051" s="123"/>
      <c r="J2051" s="123"/>
      <c r="K2051" s="123"/>
    </row>
    <row r="2052" spans="9:11" s="3" customFormat="1" x14ac:dyDescent="0.3">
      <c r="I2052" s="123"/>
      <c r="J2052" s="123"/>
      <c r="K2052" s="123"/>
    </row>
    <row r="2053" spans="9:11" s="3" customFormat="1" x14ac:dyDescent="0.3">
      <c r="I2053" s="123"/>
      <c r="J2053" s="123"/>
      <c r="K2053" s="123"/>
    </row>
    <row r="2054" spans="9:11" s="3" customFormat="1" x14ac:dyDescent="0.3">
      <c r="I2054" s="123"/>
      <c r="J2054" s="123"/>
      <c r="K2054" s="123"/>
    </row>
    <row r="2055" spans="9:11" s="3" customFormat="1" x14ac:dyDescent="0.3">
      <c r="I2055" s="123"/>
      <c r="J2055" s="123"/>
      <c r="K2055" s="123"/>
    </row>
    <row r="2056" spans="9:11" s="3" customFormat="1" x14ac:dyDescent="0.3">
      <c r="I2056" s="123"/>
      <c r="J2056" s="123"/>
      <c r="K2056" s="123"/>
    </row>
    <row r="2057" spans="9:11" s="3" customFormat="1" x14ac:dyDescent="0.3">
      <c r="I2057" s="123"/>
      <c r="J2057" s="123"/>
      <c r="K2057" s="123"/>
    </row>
    <row r="2058" spans="9:11" s="3" customFormat="1" x14ac:dyDescent="0.3">
      <c r="I2058" s="123"/>
      <c r="J2058" s="123"/>
      <c r="K2058" s="123"/>
    </row>
    <row r="2059" spans="9:11" s="3" customFormat="1" x14ac:dyDescent="0.3">
      <c r="I2059" s="123"/>
      <c r="J2059" s="123"/>
      <c r="K2059" s="123"/>
    </row>
    <row r="2060" spans="9:11" s="3" customFormat="1" x14ac:dyDescent="0.3">
      <c r="I2060" s="123"/>
      <c r="J2060" s="123"/>
      <c r="K2060" s="123"/>
    </row>
    <row r="2061" spans="9:11" s="3" customFormat="1" x14ac:dyDescent="0.3">
      <c r="I2061" s="123"/>
      <c r="J2061" s="123"/>
      <c r="K2061" s="123"/>
    </row>
    <row r="2062" spans="9:11" s="3" customFormat="1" x14ac:dyDescent="0.3">
      <c r="I2062" s="123"/>
      <c r="J2062" s="123"/>
      <c r="K2062" s="123"/>
    </row>
    <row r="2063" spans="9:11" s="3" customFormat="1" x14ac:dyDescent="0.3">
      <c r="I2063" s="123"/>
      <c r="J2063" s="123"/>
      <c r="K2063" s="123"/>
    </row>
    <row r="2064" spans="9:11" s="3" customFormat="1" x14ac:dyDescent="0.3">
      <c r="I2064" s="123"/>
      <c r="J2064" s="123"/>
      <c r="K2064" s="123"/>
    </row>
    <row r="2065" spans="9:11" s="3" customFormat="1" x14ac:dyDescent="0.3">
      <c r="I2065" s="123"/>
      <c r="J2065" s="123"/>
      <c r="K2065" s="123"/>
    </row>
    <row r="2066" spans="9:11" s="3" customFormat="1" x14ac:dyDescent="0.3">
      <c r="I2066" s="123"/>
      <c r="J2066" s="123"/>
      <c r="K2066" s="123"/>
    </row>
    <row r="2067" spans="9:11" s="3" customFormat="1" x14ac:dyDescent="0.3">
      <c r="I2067" s="123"/>
      <c r="J2067" s="123"/>
      <c r="K2067" s="123"/>
    </row>
    <row r="2068" spans="9:11" s="3" customFormat="1" x14ac:dyDescent="0.3">
      <c r="I2068" s="123"/>
      <c r="J2068" s="123"/>
      <c r="K2068" s="123"/>
    </row>
    <row r="2069" spans="9:11" s="3" customFormat="1" x14ac:dyDescent="0.3">
      <c r="I2069" s="123"/>
      <c r="J2069" s="123"/>
      <c r="K2069" s="123"/>
    </row>
    <row r="2070" spans="9:11" s="3" customFormat="1" x14ac:dyDescent="0.3">
      <c r="I2070" s="123"/>
      <c r="J2070" s="123"/>
      <c r="K2070" s="123"/>
    </row>
    <row r="2071" spans="9:11" s="3" customFormat="1" x14ac:dyDescent="0.3">
      <c r="I2071" s="123"/>
      <c r="J2071" s="123"/>
      <c r="K2071" s="123"/>
    </row>
    <row r="2072" spans="9:11" s="3" customFormat="1" x14ac:dyDescent="0.3">
      <c r="I2072" s="123"/>
      <c r="J2072" s="123"/>
      <c r="K2072" s="123"/>
    </row>
    <row r="2073" spans="9:11" s="3" customFormat="1" x14ac:dyDescent="0.3">
      <c r="I2073" s="123"/>
      <c r="J2073" s="123"/>
      <c r="K2073" s="123"/>
    </row>
    <row r="2074" spans="9:11" s="3" customFormat="1" x14ac:dyDescent="0.3">
      <c r="I2074" s="123"/>
      <c r="J2074" s="123"/>
      <c r="K2074" s="123"/>
    </row>
    <row r="2075" spans="9:11" s="3" customFormat="1" x14ac:dyDescent="0.3">
      <c r="I2075" s="123"/>
      <c r="J2075" s="123"/>
      <c r="K2075" s="123"/>
    </row>
    <row r="2076" spans="9:11" s="3" customFormat="1" x14ac:dyDescent="0.3">
      <c r="I2076" s="123"/>
      <c r="J2076" s="123"/>
      <c r="K2076" s="123"/>
    </row>
    <row r="2077" spans="9:11" s="3" customFormat="1" x14ac:dyDescent="0.3">
      <c r="I2077" s="123"/>
      <c r="J2077" s="123"/>
      <c r="K2077" s="123"/>
    </row>
    <row r="2078" spans="9:11" s="3" customFormat="1" x14ac:dyDescent="0.3">
      <c r="I2078" s="123"/>
      <c r="J2078" s="123"/>
      <c r="K2078" s="123"/>
    </row>
    <row r="2079" spans="9:11" s="3" customFormat="1" x14ac:dyDescent="0.3">
      <c r="I2079" s="123"/>
      <c r="J2079" s="123"/>
      <c r="K2079" s="123"/>
    </row>
    <row r="2080" spans="9:11" s="3" customFormat="1" x14ac:dyDescent="0.3">
      <c r="I2080" s="123"/>
      <c r="J2080" s="123"/>
      <c r="K2080" s="123"/>
    </row>
    <row r="2081" spans="9:11" s="3" customFormat="1" x14ac:dyDescent="0.3">
      <c r="I2081" s="123"/>
      <c r="J2081" s="123"/>
      <c r="K2081" s="123"/>
    </row>
    <row r="2082" spans="9:11" s="3" customFormat="1" x14ac:dyDescent="0.3">
      <c r="I2082" s="123"/>
      <c r="J2082" s="123"/>
      <c r="K2082" s="123"/>
    </row>
    <row r="2083" spans="9:11" s="3" customFormat="1" x14ac:dyDescent="0.3">
      <c r="I2083" s="123"/>
      <c r="J2083" s="123"/>
      <c r="K2083" s="123"/>
    </row>
    <row r="2084" spans="9:11" s="3" customFormat="1" x14ac:dyDescent="0.3">
      <c r="I2084" s="123"/>
      <c r="J2084" s="123"/>
      <c r="K2084" s="123"/>
    </row>
    <row r="2085" spans="9:11" s="3" customFormat="1" x14ac:dyDescent="0.3">
      <c r="I2085" s="123"/>
      <c r="J2085" s="123"/>
      <c r="K2085" s="123"/>
    </row>
    <row r="2086" spans="9:11" s="3" customFormat="1" x14ac:dyDescent="0.3">
      <c r="I2086" s="123"/>
      <c r="J2086" s="123"/>
      <c r="K2086" s="123"/>
    </row>
    <row r="2087" spans="9:11" s="3" customFormat="1" x14ac:dyDescent="0.3">
      <c r="I2087" s="123"/>
      <c r="J2087" s="123"/>
      <c r="K2087" s="123"/>
    </row>
    <row r="2088" spans="9:11" s="3" customFormat="1" x14ac:dyDescent="0.3">
      <c r="I2088" s="123"/>
      <c r="J2088" s="123"/>
      <c r="K2088" s="123"/>
    </row>
    <row r="2089" spans="9:11" s="3" customFormat="1" x14ac:dyDescent="0.3">
      <c r="I2089" s="123"/>
      <c r="J2089" s="123"/>
      <c r="K2089" s="123"/>
    </row>
    <row r="2090" spans="9:11" s="3" customFormat="1" x14ac:dyDescent="0.3">
      <c r="I2090" s="123"/>
      <c r="J2090" s="123"/>
      <c r="K2090" s="123"/>
    </row>
    <row r="2091" spans="9:11" s="3" customFormat="1" x14ac:dyDescent="0.3">
      <c r="I2091" s="123"/>
      <c r="J2091" s="123"/>
      <c r="K2091" s="123"/>
    </row>
    <row r="2092" spans="9:11" s="3" customFormat="1" x14ac:dyDescent="0.3">
      <c r="I2092" s="123"/>
      <c r="J2092" s="123"/>
      <c r="K2092" s="123"/>
    </row>
    <row r="2093" spans="9:11" s="3" customFormat="1" x14ac:dyDescent="0.3">
      <c r="I2093" s="123"/>
      <c r="J2093" s="123"/>
      <c r="K2093" s="123"/>
    </row>
    <row r="2094" spans="9:11" s="3" customFormat="1" x14ac:dyDescent="0.3">
      <c r="I2094" s="123"/>
      <c r="J2094" s="123"/>
      <c r="K2094" s="123"/>
    </row>
    <row r="2095" spans="9:11" s="3" customFormat="1" x14ac:dyDescent="0.3">
      <c r="I2095" s="123"/>
      <c r="J2095" s="123"/>
      <c r="K2095" s="123"/>
    </row>
    <row r="2096" spans="9:11" s="3" customFormat="1" x14ac:dyDescent="0.3">
      <c r="I2096" s="123"/>
      <c r="J2096" s="123"/>
      <c r="K2096" s="123"/>
    </row>
    <row r="2097" spans="9:11" s="3" customFormat="1" x14ac:dyDescent="0.3">
      <c r="I2097" s="123"/>
      <c r="J2097" s="123"/>
      <c r="K2097" s="123"/>
    </row>
    <row r="2098" spans="9:11" s="3" customFormat="1" x14ac:dyDescent="0.3">
      <c r="I2098" s="123"/>
      <c r="J2098" s="123"/>
      <c r="K2098" s="123"/>
    </row>
    <row r="2099" spans="9:11" s="3" customFormat="1" x14ac:dyDescent="0.3">
      <c r="I2099" s="123"/>
      <c r="J2099" s="123"/>
      <c r="K2099" s="123"/>
    </row>
    <row r="2100" spans="9:11" s="3" customFormat="1" x14ac:dyDescent="0.3">
      <c r="I2100" s="123"/>
      <c r="J2100" s="123"/>
      <c r="K2100" s="123"/>
    </row>
    <row r="2101" spans="9:11" s="3" customFormat="1" x14ac:dyDescent="0.3">
      <c r="I2101" s="123"/>
      <c r="J2101" s="123"/>
      <c r="K2101" s="123"/>
    </row>
    <row r="2102" spans="9:11" s="3" customFormat="1" x14ac:dyDescent="0.3">
      <c r="I2102" s="123"/>
      <c r="J2102" s="123"/>
      <c r="K2102" s="123"/>
    </row>
    <row r="2103" spans="9:11" s="3" customFormat="1" x14ac:dyDescent="0.3">
      <c r="I2103" s="123"/>
      <c r="J2103" s="123"/>
      <c r="K2103" s="123"/>
    </row>
    <row r="2104" spans="9:11" s="3" customFormat="1" x14ac:dyDescent="0.3">
      <c r="I2104" s="123"/>
      <c r="J2104" s="123"/>
      <c r="K2104" s="123"/>
    </row>
    <row r="2105" spans="9:11" s="3" customFormat="1" x14ac:dyDescent="0.3">
      <c r="I2105" s="123"/>
      <c r="J2105" s="123"/>
      <c r="K2105" s="123"/>
    </row>
    <row r="2106" spans="9:11" s="3" customFormat="1" x14ac:dyDescent="0.3">
      <c r="I2106" s="123"/>
      <c r="J2106" s="123"/>
      <c r="K2106" s="123"/>
    </row>
    <row r="2107" spans="9:11" s="3" customFormat="1" x14ac:dyDescent="0.3">
      <c r="I2107" s="123"/>
      <c r="J2107" s="123"/>
      <c r="K2107" s="123"/>
    </row>
    <row r="2108" spans="9:11" s="3" customFormat="1" x14ac:dyDescent="0.3">
      <c r="I2108" s="123"/>
      <c r="J2108" s="123"/>
      <c r="K2108" s="123"/>
    </row>
    <row r="2109" spans="9:11" s="3" customFormat="1" x14ac:dyDescent="0.3">
      <c r="I2109" s="123"/>
      <c r="J2109" s="123"/>
      <c r="K2109" s="123"/>
    </row>
    <row r="2110" spans="9:11" s="3" customFormat="1" x14ac:dyDescent="0.3">
      <c r="I2110" s="123"/>
      <c r="J2110" s="123"/>
      <c r="K2110" s="123"/>
    </row>
    <row r="2111" spans="9:11" s="3" customFormat="1" x14ac:dyDescent="0.3">
      <c r="I2111" s="123"/>
      <c r="J2111" s="123"/>
      <c r="K2111" s="123"/>
    </row>
    <row r="2112" spans="9:11" s="3" customFormat="1" x14ac:dyDescent="0.3">
      <c r="I2112" s="123"/>
      <c r="J2112" s="123"/>
      <c r="K2112" s="123"/>
    </row>
    <row r="2113" spans="9:11" s="3" customFormat="1" x14ac:dyDescent="0.3">
      <c r="I2113" s="123"/>
      <c r="J2113" s="123"/>
      <c r="K2113" s="123"/>
    </row>
    <row r="2114" spans="9:11" s="3" customFormat="1" x14ac:dyDescent="0.3">
      <c r="I2114" s="123"/>
      <c r="J2114" s="123"/>
      <c r="K2114" s="123"/>
    </row>
    <row r="2115" spans="9:11" s="3" customFormat="1" x14ac:dyDescent="0.3">
      <c r="I2115" s="123"/>
      <c r="J2115" s="123"/>
      <c r="K2115" s="123"/>
    </row>
    <row r="2116" spans="9:11" s="3" customFormat="1" x14ac:dyDescent="0.3">
      <c r="I2116" s="123"/>
      <c r="J2116" s="123"/>
      <c r="K2116" s="123"/>
    </row>
    <row r="2117" spans="9:11" s="3" customFormat="1" x14ac:dyDescent="0.3">
      <c r="I2117" s="123"/>
      <c r="J2117" s="123"/>
      <c r="K2117" s="123"/>
    </row>
    <row r="2118" spans="9:11" s="3" customFormat="1" x14ac:dyDescent="0.3">
      <c r="I2118" s="123"/>
      <c r="J2118" s="123"/>
      <c r="K2118" s="123"/>
    </row>
    <row r="2119" spans="9:11" s="3" customFormat="1" x14ac:dyDescent="0.3">
      <c r="I2119" s="123"/>
      <c r="J2119" s="123"/>
      <c r="K2119" s="123"/>
    </row>
    <row r="2120" spans="9:11" s="3" customFormat="1" x14ac:dyDescent="0.3">
      <c r="I2120" s="123"/>
      <c r="J2120" s="123"/>
      <c r="K2120" s="123"/>
    </row>
    <row r="2121" spans="9:11" s="3" customFormat="1" x14ac:dyDescent="0.3">
      <c r="I2121" s="123"/>
      <c r="J2121" s="123"/>
      <c r="K2121" s="123"/>
    </row>
    <row r="2122" spans="9:11" s="3" customFormat="1" x14ac:dyDescent="0.3">
      <c r="I2122" s="123"/>
      <c r="J2122" s="123"/>
      <c r="K2122" s="123"/>
    </row>
    <row r="2123" spans="9:11" s="3" customFormat="1" x14ac:dyDescent="0.3">
      <c r="I2123" s="123"/>
      <c r="J2123" s="123"/>
      <c r="K2123" s="123"/>
    </row>
    <row r="2124" spans="9:11" s="3" customFormat="1" x14ac:dyDescent="0.3">
      <c r="I2124" s="123"/>
      <c r="J2124" s="123"/>
      <c r="K2124" s="123"/>
    </row>
    <row r="2125" spans="9:11" s="3" customFormat="1" x14ac:dyDescent="0.3">
      <c r="I2125" s="123"/>
      <c r="J2125" s="123"/>
      <c r="K2125" s="123"/>
    </row>
    <row r="2126" spans="9:11" s="3" customFormat="1" x14ac:dyDescent="0.3">
      <c r="I2126" s="123"/>
      <c r="J2126" s="123"/>
      <c r="K2126" s="123"/>
    </row>
    <row r="2127" spans="9:11" s="3" customFormat="1" x14ac:dyDescent="0.3">
      <c r="I2127" s="123"/>
      <c r="J2127" s="123"/>
      <c r="K2127" s="123"/>
    </row>
    <row r="2128" spans="9:11" s="3" customFormat="1" x14ac:dyDescent="0.3">
      <c r="I2128" s="123"/>
      <c r="J2128" s="123"/>
      <c r="K2128" s="123"/>
    </row>
    <row r="2129" spans="9:11" s="3" customFormat="1" x14ac:dyDescent="0.3">
      <c r="I2129" s="123"/>
      <c r="J2129" s="123"/>
      <c r="K2129" s="123"/>
    </row>
    <row r="2130" spans="9:11" s="3" customFormat="1" x14ac:dyDescent="0.3">
      <c r="I2130" s="123"/>
      <c r="J2130" s="123"/>
      <c r="K2130" s="123"/>
    </row>
    <row r="2131" spans="9:11" s="3" customFormat="1" x14ac:dyDescent="0.3">
      <c r="I2131" s="123"/>
      <c r="J2131" s="123"/>
      <c r="K2131" s="123"/>
    </row>
    <row r="2132" spans="9:11" s="3" customFormat="1" x14ac:dyDescent="0.3">
      <c r="I2132" s="123"/>
      <c r="J2132" s="123"/>
      <c r="K2132" s="123"/>
    </row>
    <row r="2133" spans="9:11" s="3" customFormat="1" x14ac:dyDescent="0.3">
      <c r="I2133" s="123"/>
      <c r="J2133" s="123"/>
      <c r="K2133" s="123"/>
    </row>
    <row r="2134" spans="9:11" s="3" customFormat="1" x14ac:dyDescent="0.3">
      <c r="I2134" s="123"/>
      <c r="J2134" s="123"/>
      <c r="K2134" s="123"/>
    </row>
    <row r="2135" spans="9:11" s="3" customFormat="1" x14ac:dyDescent="0.3">
      <c r="I2135" s="123"/>
      <c r="J2135" s="123"/>
      <c r="K2135" s="123"/>
    </row>
    <row r="2136" spans="9:11" s="3" customFormat="1" x14ac:dyDescent="0.3">
      <c r="I2136" s="123"/>
      <c r="J2136" s="123"/>
      <c r="K2136" s="123"/>
    </row>
    <row r="2137" spans="9:11" s="3" customFormat="1" x14ac:dyDescent="0.3">
      <c r="I2137" s="123"/>
      <c r="J2137" s="123"/>
      <c r="K2137" s="123"/>
    </row>
    <row r="2138" spans="9:11" s="3" customFormat="1" x14ac:dyDescent="0.3">
      <c r="I2138" s="123"/>
      <c r="J2138" s="123"/>
      <c r="K2138" s="123"/>
    </row>
    <row r="2139" spans="9:11" s="3" customFormat="1" x14ac:dyDescent="0.3">
      <c r="I2139" s="123"/>
      <c r="J2139" s="123"/>
      <c r="K2139" s="123"/>
    </row>
    <row r="2140" spans="9:11" s="3" customFormat="1" x14ac:dyDescent="0.3">
      <c r="I2140" s="123"/>
      <c r="J2140" s="123"/>
      <c r="K2140" s="123"/>
    </row>
    <row r="2141" spans="9:11" s="3" customFormat="1" x14ac:dyDescent="0.3">
      <c r="I2141" s="123"/>
      <c r="J2141" s="123"/>
      <c r="K2141" s="123"/>
    </row>
    <row r="2142" spans="9:11" s="3" customFormat="1" x14ac:dyDescent="0.3">
      <c r="I2142" s="123"/>
      <c r="J2142" s="123"/>
      <c r="K2142" s="123"/>
    </row>
    <row r="2143" spans="9:11" s="3" customFormat="1" x14ac:dyDescent="0.3">
      <c r="I2143" s="123"/>
      <c r="J2143" s="123"/>
      <c r="K2143" s="123"/>
    </row>
    <row r="2144" spans="9:11" s="3" customFormat="1" x14ac:dyDescent="0.3">
      <c r="I2144" s="123"/>
      <c r="J2144" s="123"/>
      <c r="K2144" s="123"/>
    </row>
    <row r="2145" spans="9:11" s="3" customFormat="1" x14ac:dyDescent="0.3">
      <c r="I2145" s="123"/>
      <c r="J2145" s="123"/>
      <c r="K2145" s="123"/>
    </row>
    <row r="2146" spans="9:11" s="3" customFormat="1" x14ac:dyDescent="0.3">
      <c r="I2146" s="123"/>
      <c r="J2146" s="123"/>
      <c r="K2146" s="123"/>
    </row>
    <row r="2147" spans="9:11" s="3" customFormat="1" x14ac:dyDescent="0.3">
      <c r="I2147" s="123"/>
      <c r="J2147" s="123"/>
      <c r="K2147" s="123"/>
    </row>
    <row r="2148" spans="9:11" s="3" customFormat="1" x14ac:dyDescent="0.3">
      <c r="I2148" s="123"/>
      <c r="J2148" s="123"/>
      <c r="K2148" s="123"/>
    </row>
    <row r="2149" spans="9:11" s="3" customFormat="1" x14ac:dyDescent="0.3">
      <c r="I2149" s="123"/>
      <c r="J2149" s="123"/>
      <c r="K2149" s="123"/>
    </row>
    <row r="2150" spans="9:11" s="3" customFormat="1" x14ac:dyDescent="0.3">
      <c r="I2150" s="123"/>
      <c r="J2150" s="123"/>
      <c r="K2150" s="123"/>
    </row>
    <row r="2151" spans="9:11" s="3" customFormat="1" x14ac:dyDescent="0.3">
      <c r="I2151" s="123"/>
      <c r="J2151" s="123"/>
      <c r="K2151" s="123"/>
    </row>
    <row r="2152" spans="9:11" s="3" customFormat="1" x14ac:dyDescent="0.3">
      <c r="I2152" s="123"/>
      <c r="J2152" s="123"/>
      <c r="K2152" s="123"/>
    </row>
    <row r="2153" spans="9:11" s="3" customFormat="1" x14ac:dyDescent="0.3">
      <c r="I2153" s="123"/>
      <c r="J2153" s="123"/>
      <c r="K2153" s="123"/>
    </row>
    <row r="2154" spans="9:11" s="3" customFormat="1" x14ac:dyDescent="0.3">
      <c r="I2154" s="123"/>
      <c r="J2154" s="123"/>
      <c r="K2154" s="123"/>
    </row>
    <row r="2155" spans="9:11" s="3" customFormat="1" x14ac:dyDescent="0.3">
      <c r="I2155" s="123"/>
      <c r="J2155" s="123"/>
      <c r="K2155" s="123"/>
    </row>
    <row r="2156" spans="9:11" s="3" customFormat="1" x14ac:dyDescent="0.3">
      <c r="I2156" s="123"/>
      <c r="J2156" s="123"/>
      <c r="K2156" s="123"/>
    </row>
    <row r="2157" spans="9:11" s="3" customFormat="1" x14ac:dyDescent="0.3">
      <c r="I2157" s="123"/>
      <c r="J2157" s="123"/>
      <c r="K2157" s="123"/>
    </row>
    <row r="2158" spans="9:11" s="3" customFormat="1" x14ac:dyDescent="0.3">
      <c r="I2158" s="123"/>
      <c r="J2158" s="123"/>
      <c r="K2158" s="123"/>
    </row>
    <row r="2159" spans="9:11" s="3" customFormat="1" x14ac:dyDescent="0.3">
      <c r="I2159" s="123"/>
      <c r="J2159" s="123"/>
      <c r="K2159" s="123"/>
    </row>
    <row r="2160" spans="9:11" s="3" customFormat="1" x14ac:dyDescent="0.3">
      <c r="I2160" s="123"/>
      <c r="J2160" s="123"/>
      <c r="K2160" s="123"/>
    </row>
    <row r="2161" spans="9:11" s="3" customFormat="1" x14ac:dyDescent="0.3">
      <c r="I2161" s="123"/>
      <c r="J2161" s="123"/>
      <c r="K2161" s="123"/>
    </row>
    <row r="2162" spans="9:11" s="3" customFormat="1" x14ac:dyDescent="0.3">
      <c r="I2162" s="123"/>
      <c r="J2162" s="123"/>
      <c r="K2162" s="123"/>
    </row>
    <row r="2163" spans="9:11" s="3" customFormat="1" x14ac:dyDescent="0.3">
      <c r="I2163" s="123"/>
      <c r="J2163" s="123"/>
      <c r="K2163" s="123"/>
    </row>
    <row r="2164" spans="9:11" s="3" customFormat="1" x14ac:dyDescent="0.3">
      <c r="I2164" s="123"/>
      <c r="J2164" s="123"/>
      <c r="K2164" s="123"/>
    </row>
    <row r="2165" spans="9:11" s="3" customFormat="1" x14ac:dyDescent="0.3">
      <c r="I2165" s="123"/>
      <c r="J2165" s="123"/>
      <c r="K2165" s="123"/>
    </row>
    <row r="2166" spans="9:11" s="3" customFormat="1" x14ac:dyDescent="0.3">
      <c r="I2166" s="123"/>
      <c r="J2166" s="123"/>
      <c r="K2166" s="123"/>
    </row>
    <row r="2167" spans="9:11" s="3" customFormat="1" x14ac:dyDescent="0.3">
      <c r="I2167" s="123"/>
      <c r="J2167" s="123"/>
      <c r="K2167" s="123"/>
    </row>
    <row r="2168" spans="9:11" s="3" customFormat="1" x14ac:dyDescent="0.3">
      <c r="I2168" s="123"/>
      <c r="J2168" s="123"/>
      <c r="K2168" s="123"/>
    </row>
    <row r="2169" spans="9:11" s="3" customFormat="1" x14ac:dyDescent="0.3">
      <c r="I2169" s="123"/>
      <c r="J2169" s="123"/>
      <c r="K2169" s="123"/>
    </row>
    <row r="2170" spans="9:11" s="3" customFormat="1" x14ac:dyDescent="0.3">
      <c r="I2170" s="123"/>
      <c r="J2170" s="123"/>
      <c r="K2170" s="123"/>
    </row>
    <row r="2171" spans="9:11" s="3" customFormat="1" x14ac:dyDescent="0.3">
      <c r="I2171" s="123"/>
      <c r="J2171" s="123"/>
      <c r="K2171" s="123"/>
    </row>
    <row r="2172" spans="9:11" s="3" customFormat="1" x14ac:dyDescent="0.3">
      <c r="I2172" s="123"/>
      <c r="J2172" s="123"/>
      <c r="K2172" s="123"/>
    </row>
    <row r="2173" spans="9:11" s="3" customFormat="1" x14ac:dyDescent="0.3">
      <c r="I2173" s="123"/>
      <c r="J2173" s="123"/>
      <c r="K2173" s="123"/>
    </row>
    <row r="2174" spans="9:11" s="3" customFormat="1" x14ac:dyDescent="0.3">
      <c r="I2174" s="123"/>
      <c r="J2174" s="123"/>
      <c r="K2174" s="123"/>
    </row>
    <row r="2175" spans="9:11" s="3" customFormat="1" x14ac:dyDescent="0.3">
      <c r="I2175" s="123"/>
      <c r="J2175" s="123"/>
      <c r="K2175" s="123"/>
    </row>
    <row r="2176" spans="9:11" s="3" customFormat="1" x14ac:dyDescent="0.3">
      <c r="I2176" s="123"/>
      <c r="J2176" s="123"/>
      <c r="K2176" s="123"/>
    </row>
    <row r="2177" spans="9:11" s="3" customFormat="1" x14ac:dyDescent="0.3">
      <c r="I2177" s="123"/>
      <c r="J2177" s="123"/>
      <c r="K2177" s="123"/>
    </row>
    <row r="2178" spans="9:11" s="3" customFormat="1" x14ac:dyDescent="0.3">
      <c r="I2178" s="123"/>
      <c r="J2178" s="123"/>
      <c r="K2178" s="123"/>
    </row>
    <row r="2179" spans="9:11" s="3" customFormat="1" x14ac:dyDescent="0.3">
      <c r="I2179" s="123"/>
      <c r="J2179" s="123"/>
      <c r="K2179" s="123"/>
    </row>
    <row r="2180" spans="9:11" s="3" customFormat="1" x14ac:dyDescent="0.3">
      <c r="I2180" s="123"/>
      <c r="J2180" s="123"/>
      <c r="K2180" s="123"/>
    </row>
    <row r="2181" spans="9:11" s="3" customFormat="1" x14ac:dyDescent="0.3">
      <c r="I2181" s="123"/>
      <c r="J2181" s="123"/>
      <c r="K2181" s="123"/>
    </row>
    <row r="2182" spans="9:11" s="3" customFormat="1" x14ac:dyDescent="0.3">
      <c r="I2182" s="123"/>
      <c r="J2182" s="123"/>
      <c r="K2182" s="123"/>
    </row>
    <row r="2183" spans="9:11" s="3" customFormat="1" x14ac:dyDescent="0.3">
      <c r="I2183" s="123"/>
      <c r="J2183" s="123"/>
      <c r="K2183" s="123"/>
    </row>
    <row r="2184" spans="9:11" s="3" customFormat="1" x14ac:dyDescent="0.3">
      <c r="I2184" s="123"/>
      <c r="J2184" s="123"/>
      <c r="K2184" s="123"/>
    </row>
    <row r="2185" spans="9:11" s="3" customFormat="1" x14ac:dyDescent="0.3">
      <c r="I2185" s="123"/>
      <c r="J2185" s="123"/>
      <c r="K2185" s="123"/>
    </row>
    <row r="2186" spans="9:11" s="3" customFormat="1" x14ac:dyDescent="0.3">
      <c r="I2186" s="123"/>
      <c r="J2186" s="123"/>
      <c r="K2186" s="123"/>
    </row>
    <row r="2187" spans="9:11" s="3" customFormat="1" x14ac:dyDescent="0.3">
      <c r="I2187" s="123"/>
      <c r="J2187" s="123"/>
      <c r="K2187" s="123"/>
    </row>
    <row r="2188" spans="9:11" s="3" customFormat="1" x14ac:dyDescent="0.3">
      <c r="I2188" s="123"/>
      <c r="J2188" s="123"/>
      <c r="K2188" s="123"/>
    </row>
    <row r="2189" spans="9:11" s="3" customFormat="1" x14ac:dyDescent="0.3">
      <c r="I2189" s="123"/>
      <c r="J2189" s="123"/>
      <c r="K2189" s="123"/>
    </row>
    <row r="2190" spans="9:11" s="3" customFormat="1" x14ac:dyDescent="0.3">
      <c r="I2190" s="123"/>
      <c r="J2190" s="123"/>
      <c r="K2190" s="123"/>
    </row>
    <row r="2191" spans="9:11" s="3" customFormat="1" x14ac:dyDescent="0.3">
      <c r="I2191" s="123"/>
      <c r="J2191" s="123"/>
      <c r="K2191" s="123"/>
    </row>
    <row r="2192" spans="9:11" s="3" customFormat="1" x14ac:dyDescent="0.3">
      <c r="I2192" s="123"/>
      <c r="J2192" s="123"/>
      <c r="K2192" s="123"/>
    </row>
    <row r="2193" spans="9:11" s="3" customFormat="1" x14ac:dyDescent="0.3">
      <c r="I2193" s="123"/>
      <c r="J2193" s="123"/>
      <c r="K2193" s="123"/>
    </row>
    <row r="2194" spans="9:11" s="3" customFormat="1" x14ac:dyDescent="0.3">
      <c r="I2194" s="123"/>
      <c r="J2194" s="123"/>
      <c r="K2194" s="123"/>
    </row>
    <row r="2195" spans="9:11" s="3" customFormat="1" x14ac:dyDescent="0.3">
      <c r="I2195" s="123"/>
      <c r="J2195" s="123"/>
      <c r="K2195" s="123"/>
    </row>
    <row r="2196" spans="9:11" s="3" customFormat="1" x14ac:dyDescent="0.3">
      <c r="I2196" s="123"/>
      <c r="J2196" s="123"/>
      <c r="K2196" s="123"/>
    </row>
    <row r="2197" spans="9:11" s="3" customFormat="1" x14ac:dyDescent="0.3">
      <c r="I2197" s="123"/>
      <c r="J2197" s="123"/>
      <c r="K2197" s="123"/>
    </row>
    <row r="2198" spans="9:11" s="3" customFormat="1" x14ac:dyDescent="0.3">
      <c r="I2198" s="123"/>
      <c r="J2198" s="123"/>
      <c r="K2198" s="123"/>
    </row>
    <row r="2199" spans="9:11" s="3" customFormat="1" x14ac:dyDescent="0.3">
      <c r="I2199" s="123"/>
      <c r="J2199" s="123"/>
      <c r="K2199" s="123"/>
    </row>
    <row r="2200" spans="9:11" s="3" customFormat="1" x14ac:dyDescent="0.3">
      <c r="I2200" s="123"/>
      <c r="J2200" s="123"/>
      <c r="K2200" s="123"/>
    </row>
    <row r="2201" spans="9:11" s="3" customFormat="1" x14ac:dyDescent="0.3">
      <c r="I2201" s="123"/>
      <c r="J2201" s="123"/>
      <c r="K2201" s="123"/>
    </row>
    <row r="2202" spans="9:11" s="3" customFormat="1" x14ac:dyDescent="0.3">
      <c r="I2202" s="123"/>
      <c r="J2202" s="123"/>
      <c r="K2202" s="123"/>
    </row>
    <row r="2203" spans="9:11" s="3" customFormat="1" x14ac:dyDescent="0.3">
      <c r="I2203" s="123"/>
      <c r="J2203" s="123"/>
      <c r="K2203" s="123"/>
    </row>
    <row r="2204" spans="9:11" s="3" customFormat="1" x14ac:dyDescent="0.3">
      <c r="I2204" s="123"/>
      <c r="J2204" s="123"/>
      <c r="K2204" s="123"/>
    </row>
    <row r="2205" spans="9:11" s="3" customFormat="1" x14ac:dyDescent="0.3">
      <c r="I2205" s="123"/>
      <c r="J2205" s="123"/>
      <c r="K2205" s="123"/>
    </row>
    <row r="2206" spans="9:11" s="3" customFormat="1" x14ac:dyDescent="0.3">
      <c r="I2206" s="123"/>
      <c r="J2206" s="123"/>
      <c r="K2206" s="123"/>
    </row>
    <row r="2207" spans="9:11" s="3" customFormat="1" x14ac:dyDescent="0.3">
      <c r="I2207" s="123"/>
      <c r="J2207" s="123"/>
      <c r="K2207" s="123"/>
    </row>
    <row r="2208" spans="9:11" s="3" customFormat="1" x14ac:dyDescent="0.3">
      <c r="I2208" s="123"/>
      <c r="J2208" s="123"/>
      <c r="K2208" s="123"/>
    </row>
    <row r="2209" spans="9:11" s="3" customFormat="1" x14ac:dyDescent="0.3">
      <c r="I2209" s="123"/>
      <c r="J2209" s="123"/>
      <c r="K2209" s="123"/>
    </row>
    <row r="2210" spans="9:11" s="3" customFormat="1" x14ac:dyDescent="0.3">
      <c r="I2210" s="123"/>
      <c r="J2210" s="123"/>
      <c r="K2210" s="123"/>
    </row>
    <row r="2211" spans="9:11" s="3" customFormat="1" x14ac:dyDescent="0.3">
      <c r="I2211" s="123"/>
      <c r="J2211" s="123"/>
      <c r="K2211" s="123"/>
    </row>
    <row r="2212" spans="9:11" s="3" customFormat="1" x14ac:dyDescent="0.3">
      <c r="I2212" s="123"/>
      <c r="J2212" s="123"/>
      <c r="K2212" s="123"/>
    </row>
    <row r="2213" spans="9:11" s="3" customFormat="1" x14ac:dyDescent="0.3">
      <c r="I2213" s="123"/>
      <c r="J2213" s="123"/>
      <c r="K2213" s="123"/>
    </row>
    <row r="2214" spans="9:11" s="3" customFormat="1" x14ac:dyDescent="0.3">
      <c r="I2214" s="123"/>
      <c r="J2214" s="123"/>
      <c r="K2214" s="123"/>
    </row>
    <row r="2215" spans="9:11" s="3" customFormat="1" x14ac:dyDescent="0.3">
      <c r="I2215" s="123"/>
      <c r="J2215" s="123"/>
      <c r="K2215" s="123"/>
    </row>
    <row r="2216" spans="9:11" s="3" customFormat="1" x14ac:dyDescent="0.3">
      <c r="I2216" s="123"/>
      <c r="J2216" s="123"/>
      <c r="K2216" s="123"/>
    </row>
    <row r="2217" spans="9:11" s="3" customFormat="1" x14ac:dyDescent="0.3">
      <c r="I2217" s="123"/>
      <c r="J2217" s="123"/>
      <c r="K2217" s="123"/>
    </row>
    <row r="2218" spans="9:11" s="3" customFormat="1" x14ac:dyDescent="0.3">
      <c r="I2218" s="123"/>
      <c r="J2218" s="123"/>
      <c r="K2218" s="123"/>
    </row>
    <row r="2219" spans="9:11" s="3" customFormat="1" x14ac:dyDescent="0.3">
      <c r="I2219" s="123"/>
      <c r="J2219" s="123"/>
      <c r="K2219" s="123"/>
    </row>
    <row r="2220" spans="9:11" s="3" customFormat="1" x14ac:dyDescent="0.3">
      <c r="I2220" s="123"/>
      <c r="J2220" s="123"/>
      <c r="K2220" s="123"/>
    </row>
    <row r="2221" spans="9:11" s="3" customFormat="1" x14ac:dyDescent="0.3">
      <c r="I2221" s="123"/>
      <c r="J2221" s="123"/>
      <c r="K2221" s="123"/>
    </row>
    <row r="2222" spans="9:11" s="3" customFormat="1" x14ac:dyDescent="0.3">
      <c r="I2222" s="123"/>
      <c r="J2222" s="123"/>
      <c r="K2222" s="123"/>
    </row>
    <row r="2223" spans="9:11" s="3" customFormat="1" x14ac:dyDescent="0.3">
      <c r="I2223" s="123"/>
      <c r="J2223" s="123"/>
      <c r="K2223" s="123"/>
    </row>
    <row r="2224" spans="9:11" s="3" customFormat="1" x14ac:dyDescent="0.3">
      <c r="I2224" s="123"/>
      <c r="J2224" s="123"/>
      <c r="K2224" s="123"/>
    </row>
    <row r="2225" spans="9:11" s="3" customFormat="1" x14ac:dyDescent="0.3">
      <c r="I2225" s="123"/>
      <c r="J2225" s="123"/>
      <c r="K2225" s="123"/>
    </row>
    <row r="2226" spans="9:11" s="3" customFormat="1" x14ac:dyDescent="0.3">
      <c r="I2226" s="123"/>
      <c r="J2226" s="123"/>
      <c r="K2226" s="123"/>
    </row>
    <row r="2227" spans="9:11" s="3" customFormat="1" x14ac:dyDescent="0.3">
      <c r="I2227" s="123"/>
      <c r="J2227" s="123"/>
      <c r="K2227" s="123"/>
    </row>
    <row r="2228" spans="9:11" s="3" customFormat="1" x14ac:dyDescent="0.3">
      <c r="I2228" s="123"/>
      <c r="J2228" s="123"/>
      <c r="K2228" s="123"/>
    </row>
    <row r="2229" spans="9:11" s="3" customFormat="1" x14ac:dyDescent="0.3">
      <c r="I2229" s="123"/>
      <c r="J2229" s="123"/>
      <c r="K2229" s="123"/>
    </row>
    <row r="2230" spans="9:11" s="3" customFormat="1" x14ac:dyDescent="0.3">
      <c r="I2230" s="123"/>
      <c r="J2230" s="123"/>
      <c r="K2230" s="123"/>
    </row>
    <row r="2231" spans="9:11" s="3" customFormat="1" x14ac:dyDescent="0.3">
      <c r="I2231" s="123"/>
      <c r="J2231" s="123"/>
      <c r="K2231" s="123"/>
    </row>
    <row r="2232" spans="9:11" s="3" customFormat="1" x14ac:dyDescent="0.3">
      <c r="I2232" s="123"/>
      <c r="J2232" s="123"/>
      <c r="K2232" s="123"/>
    </row>
    <row r="2233" spans="9:11" s="3" customFormat="1" x14ac:dyDescent="0.3">
      <c r="I2233" s="123"/>
      <c r="J2233" s="123"/>
      <c r="K2233" s="123"/>
    </row>
    <row r="2234" spans="9:11" s="3" customFormat="1" x14ac:dyDescent="0.3">
      <c r="I2234" s="123"/>
      <c r="J2234" s="123"/>
      <c r="K2234" s="123"/>
    </row>
    <row r="2235" spans="9:11" s="3" customFormat="1" x14ac:dyDescent="0.3">
      <c r="I2235" s="123"/>
      <c r="J2235" s="123"/>
      <c r="K2235" s="123"/>
    </row>
    <row r="2236" spans="9:11" s="3" customFormat="1" x14ac:dyDescent="0.3">
      <c r="I2236" s="123"/>
      <c r="J2236" s="123"/>
      <c r="K2236" s="123"/>
    </row>
    <row r="2237" spans="9:11" s="3" customFormat="1" x14ac:dyDescent="0.3">
      <c r="I2237" s="123"/>
      <c r="J2237" s="123"/>
      <c r="K2237" s="123"/>
    </row>
    <row r="2238" spans="9:11" s="3" customFormat="1" x14ac:dyDescent="0.3">
      <c r="I2238" s="123"/>
      <c r="J2238" s="123"/>
      <c r="K2238" s="123"/>
    </row>
    <row r="2239" spans="9:11" s="3" customFormat="1" x14ac:dyDescent="0.3">
      <c r="I2239" s="123"/>
      <c r="J2239" s="123"/>
      <c r="K2239" s="123"/>
    </row>
    <row r="2240" spans="9:11" s="3" customFormat="1" x14ac:dyDescent="0.3">
      <c r="I2240" s="123"/>
      <c r="J2240" s="123"/>
      <c r="K2240" s="123"/>
    </row>
    <row r="2241" spans="9:11" s="3" customFormat="1" x14ac:dyDescent="0.3">
      <c r="I2241" s="123"/>
      <c r="J2241" s="123"/>
      <c r="K2241" s="123"/>
    </row>
    <row r="2242" spans="9:11" s="3" customFormat="1" x14ac:dyDescent="0.3">
      <c r="I2242" s="123"/>
      <c r="J2242" s="123"/>
      <c r="K2242" s="123"/>
    </row>
    <row r="2243" spans="9:11" s="3" customFormat="1" x14ac:dyDescent="0.3">
      <c r="I2243" s="123"/>
      <c r="J2243" s="123"/>
      <c r="K2243" s="123"/>
    </row>
    <row r="2244" spans="9:11" s="3" customFormat="1" x14ac:dyDescent="0.3">
      <c r="I2244" s="123"/>
      <c r="J2244" s="123"/>
      <c r="K2244" s="123"/>
    </row>
    <row r="2245" spans="9:11" s="3" customFormat="1" x14ac:dyDescent="0.3">
      <c r="I2245" s="123"/>
      <c r="J2245" s="123"/>
      <c r="K2245" s="123"/>
    </row>
    <row r="2246" spans="9:11" s="3" customFormat="1" x14ac:dyDescent="0.3">
      <c r="I2246" s="123"/>
      <c r="J2246" s="123"/>
      <c r="K2246" s="123"/>
    </row>
    <row r="2247" spans="9:11" s="3" customFormat="1" x14ac:dyDescent="0.3">
      <c r="I2247" s="123"/>
      <c r="J2247" s="123"/>
      <c r="K2247" s="123"/>
    </row>
    <row r="2248" spans="9:11" s="3" customFormat="1" x14ac:dyDescent="0.3">
      <c r="I2248" s="123"/>
      <c r="J2248" s="123"/>
      <c r="K2248" s="123"/>
    </row>
    <row r="2249" spans="9:11" s="3" customFormat="1" x14ac:dyDescent="0.3">
      <c r="I2249" s="123"/>
      <c r="J2249" s="123"/>
      <c r="K2249" s="123"/>
    </row>
    <row r="2250" spans="9:11" s="3" customFormat="1" x14ac:dyDescent="0.3">
      <c r="I2250" s="123"/>
      <c r="J2250" s="123"/>
      <c r="K2250" s="123"/>
    </row>
    <row r="2251" spans="9:11" s="3" customFormat="1" x14ac:dyDescent="0.3">
      <c r="I2251" s="123"/>
      <c r="J2251" s="123"/>
      <c r="K2251" s="123"/>
    </row>
    <row r="2252" spans="9:11" s="3" customFormat="1" x14ac:dyDescent="0.3">
      <c r="I2252" s="123"/>
      <c r="J2252" s="123"/>
      <c r="K2252" s="123"/>
    </row>
    <row r="2253" spans="9:11" s="3" customFormat="1" x14ac:dyDescent="0.3">
      <c r="I2253" s="123"/>
      <c r="J2253" s="123"/>
      <c r="K2253" s="123"/>
    </row>
    <row r="2254" spans="9:11" s="3" customFormat="1" x14ac:dyDescent="0.3">
      <c r="I2254" s="123"/>
      <c r="J2254" s="123"/>
      <c r="K2254" s="123"/>
    </row>
    <row r="2255" spans="9:11" s="3" customFormat="1" x14ac:dyDescent="0.3">
      <c r="I2255" s="123"/>
      <c r="J2255" s="123"/>
      <c r="K2255" s="123"/>
    </row>
    <row r="2256" spans="9:11" s="3" customFormat="1" x14ac:dyDescent="0.3">
      <c r="I2256" s="123"/>
      <c r="J2256" s="123"/>
      <c r="K2256" s="123"/>
    </row>
    <row r="2257" spans="9:11" s="3" customFormat="1" x14ac:dyDescent="0.3">
      <c r="I2257" s="123"/>
      <c r="J2257" s="123"/>
      <c r="K2257" s="123"/>
    </row>
    <row r="2258" spans="9:11" s="3" customFormat="1" x14ac:dyDescent="0.3">
      <c r="I2258" s="123"/>
      <c r="J2258" s="123"/>
      <c r="K2258" s="123"/>
    </row>
    <row r="2259" spans="9:11" s="3" customFormat="1" x14ac:dyDescent="0.3">
      <c r="I2259" s="123"/>
      <c r="J2259" s="123"/>
      <c r="K2259" s="123"/>
    </row>
    <row r="2260" spans="9:11" s="3" customFormat="1" x14ac:dyDescent="0.3">
      <c r="I2260" s="123"/>
      <c r="J2260" s="123"/>
      <c r="K2260" s="123"/>
    </row>
    <row r="2261" spans="9:11" s="3" customFormat="1" x14ac:dyDescent="0.3">
      <c r="I2261" s="123"/>
      <c r="J2261" s="123"/>
      <c r="K2261" s="123"/>
    </row>
    <row r="2262" spans="9:11" s="3" customFormat="1" x14ac:dyDescent="0.3">
      <c r="I2262" s="123"/>
      <c r="J2262" s="123"/>
      <c r="K2262" s="123"/>
    </row>
    <row r="2263" spans="9:11" s="3" customFormat="1" x14ac:dyDescent="0.3">
      <c r="I2263" s="123"/>
      <c r="J2263" s="123"/>
      <c r="K2263" s="123"/>
    </row>
    <row r="2264" spans="9:11" s="3" customFormat="1" x14ac:dyDescent="0.3">
      <c r="I2264" s="123"/>
      <c r="J2264" s="123"/>
      <c r="K2264" s="123"/>
    </row>
    <row r="2265" spans="9:11" s="3" customFormat="1" x14ac:dyDescent="0.3">
      <c r="I2265" s="123"/>
      <c r="J2265" s="123"/>
      <c r="K2265" s="123"/>
    </row>
    <row r="2266" spans="9:11" s="3" customFormat="1" x14ac:dyDescent="0.3">
      <c r="I2266" s="123"/>
      <c r="J2266" s="123"/>
      <c r="K2266" s="123"/>
    </row>
    <row r="2267" spans="9:11" s="3" customFormat="1" x14ac:dyDescent="0.3">
      <c r="I2267" s="123"/>
      <c r="J2267" s="123"/>
      <c r="K2267" s="123"/>
    </row>
    <row r="2268" spans="9:11" s="3" customFormat="1" x14ac:dyDescent="0.3">
      <c r="I2268" s="123"/>
      <c r="J2268" s="123"/>
      <c r="K2268" s="123"/>
    </row>
    <row r="2269" spans="9:11" s="3" customFormat="1" x14ac:dyDescent="0.3">
      <c r="I2269" s="123"/>
      <c r="J2269" s="123"/>
      <c r="K2269" s="123"/>
    </row>
    <row r="2270" spans="9:11" s="3" customFormat="1" x14ac:dyDescent="0.3">
      <c r="I2270" s="123"/>
      <c r="J2270" s="123"/>
      <c r="K2270" s="123"/>
    </row>
    <row r="2271" spans="9:11" s="3" customFormat="1" x14ac:dyDescent="0.3">
      <c r="I2271" s="123"/>
      <c r="J2271" s="123"/>
      <c r="K2271" s="123"/>
    </row>
    <row r="2272" spans="9:11" s="3" customFormat="1" x14ac:dyDescent="0.3">
      <c r="I2272" s="123"/>
      <c r="J2272" s="123"/>
      <c r="K2272" s="123"/>
    </row>
    <row r="2273" spans="9:11" s="3" customFormat="1" x14ac:dyDescent="0.3">
      <c r="I2273" s="123"/>
      <c r="J2273" s="123"/>
      <c r="K2273" s="123"/>
    </row>
    <row r="2274" spans="9:11" s="3" customFormat="1" x14ac:dyDescent="0.3">
      <c r="I2274" s="123"/>
      <c r="J2274" s="123"/>
      <c r="K2274" s="123"/>
    </row>
    <row r="2275" spans="9:11" s="3" customFormat="1" x14ac:dyDescent="0.3">
      <c r="I2275" s="123"/>
      <c r="J2275" s="123"/>
      <c r="K2275" s="123"/>
    </row>
    <row r="2276" spans="9:11" s="3" customFormat="1" x14ac:dyDescent="0.3">
      <c r="I2276" s="123"/>
      <c r="J2276" s="123"/>
      <c r="K2276" s="123"/>
    </row>
    <row r="2277" spans="9:11" s="3" customFormat="1" x14ac:dyDescent="0.3">
      <c r="I2277" s="123"/>
      <c r="J2277" s="123"/>
      <c r="K2277" s="123"/>
    </row>
    <row r="2278" spans="9:11" s="3" customFormat="1" x14ac:dyDescent="0.3">
      <c r="I2278" s="123"/>
      <c r="J2278" s="123"/>
      <c r="K2278" s="123"/>
    </row>
    <row r="2279" spans="9:11" s="3" customFormat="1" x14ac:dyDescent="0.3">
      <c r="I2279" s="123"/>
      <c r="J2279" s="123"/>
      <c r="K2279" s="123"/>
    </row>
    <row r="2280" spans="9:11" s="3" customFormat="1" x14ac:dyDescent="0.3">
      <c r="I2280" s="123"/>
      <c r="J2280" s="123"/>
      <c r="K2280" s="123"/>
    </row>
    <row r="2281" spans="9:11" s="3" customFormat="1" x14ac:dyDescent="0.3">
      <c r="I2281" s="123"/>
      <c r="J2281" s="123"/>
      <c r="K2281" s="123"/>
    </row>
    <row r="2282" spans="9:11" s="3" customFormat="1" x14ac:dyDescent="0.3">
      <c r="I2282" s="123"/>
      <c r="J2282" s="123"/>
      <c r="K2282" s="123"/>
    </row>
    <row r="2283" spans="9:11" s="3" customFormat="1" x14ac:dyDescent="0.3">
      <c r="I2283" s="123"/>
      <c r="J2283" s="123"/>
      <c r="K2283" s="123"/>
    </row>
    <row r="2284" spans="9:11" s="3" customFormat="1" x14ac:dyDescent="0.3">
      <c r="I2284" s="123"/>
      <c r="J2284" s="123"/>
      <c r="K2284" s="123"/>
    </row>
    <row r="2285" spans="9:11" s="3" customFormat="1" x14ac:dyDescent="0.3">
      <c r="I2285" s="123"/>
      <c r="J2285" s="123"/>
      <c r="K2285" s="123"/>
    </row>
    <row r="2286" spans="9:11" s="3" customFormat="1" x14ac:dyDescent="0.3">
      <c r="I2286" s="123"/>
      <c r="J2286" s="123"/>
      <c r="K2286" s="123"/>
    </row>
    <row r="2287" spans="9:11" s="3" customFormat="1" x14ac:dyDescent="0.3">
      <c r="I2287" s="123"/>
      <c r="J2287" s="123"/>
      <c r="K2287" s="123"/>
    </row>
    <row r="2288" spans="9:11" s="3" customFormat="1" x14ac:dyDescent="0.3">
      <c r="I2288" s="123"/>
      <c r="J2288" s="123"/>
      <c r="K2288" s="123"/>
    </row>
    <row r="2289" spans="9:11" s="3" customFormat="1" x14ac:dyDescent="0.3">
      <c r="I2289" s="123"/>
      <c r="J2289" s="123"/>
      <c r="K2289" s="123"/>
    </row>
    <row r="2290" spans="9:11" s="3" customFormat="1" x14ac:dyDescent="0.3">
      <c r="I2290" s="123"/>
      <c r="J2290" s="123"/>
      <c r="K2290" s="123"/>
    </row>
    <row r="2291" spans="9:11" s="3" customFormat="1" x14ac:dyDescent="0.3">
      <c r="I2291" s="123"/>
      <c r="J2291" s="123"/>
      <c r="K2291" s="123"/>
    </row>
    <row r="2292" spans="9:11" s="3" customFormat="1" x14ac:dyDescent="0.3">
      <c r="I2292" s="123"/>
      <c r="J2292" s="123"/>
      <c r="K2292" s="123"/>
    </row>
    <row r="2293" spans="9:11" s="3" customFormat="1" x14ac:dyDescent="0.3">
      <c r="I2293" s="123"/>
      <c r="J2293" s="123"/>
      <c r="K2293" s="123"/>
    </row>
    <row r="2294" spans="9:11" s="3" customFormat="1" x14ac:dyDescent="0.3">
      <c r="I2294" s="123"/>
      <c r="J2294" s="123"/>
      <c r="K2294" s="123"/>
    </row>
    <row r="2295" spans="9:11" s="3" customFormat="1" x14ac:dyDescent="0.3">
      <c r="I2295" s="123"/>
      <c r="J2295" s="123"/>
      <c r="K2295" s="123"/>
    </row>
    <row r="2296" spans="9:11" s="3" customFormat="1" x14ac:dyDescent="0.3">
      <c r="I2296" s="123"/>
      <c r="J2296" s="123"/>
      <c r="K2296" s="123"/>
    </row>
    <row r="2297" spans="9:11" s="3" customFormat="1" x14ac:dyDescent="0.3">
      <c r="I2297" s="123"/>
      <c r="J2297" s="123"/>
      <c r="K2297" s="123"/>
    </row>
    <row r="2298" spans="9:11" s="3" customFormat="1" x14ac:dyDescent="0.3">
      <c r="I2298" s="123"/>
      <c r="J2298" s="123"/>
      <c r="K2298" s="123"/>
    </row>
    <row r="2299" spans="9:11" s="3" customFormat="1" x14ac:dyDescent="0.3">
      <c r="I2299" s="123"/>
      <c r="J2299" s="123"/>
      <c r="K2299" s="123"/>
    </row>
    <row r="2300" spans="9:11" s="3" customFormat="1" x14ac:dyDescent="0.3">
      <c r="I2300" s="123"/>
      <c r="J2300" s="123"/>
      <c r="K2300" s="123"/>
    </row>
    <row r="2301" spans="9:11" s="3" customFormat="1" x14ac:dyDescent="0.3">
      <c r="I2301" s="123"/>
      <c r="J2301" s="123"/>
      <c r="K2301" s="123"/>
    </row>
    <row r="2302" spans="9:11" s="3" customFormat="1" x14ac:dyDescent="0.3">
      <c r="I2302" s="123"/>
      <c r="J2302" s="123"/>
      <c r="K2302" s="123"/>
    </row>
    <row r="2303" spans="9:11" s="3" customFormat="1" x14ac:dyDescent="0.3">
      <c r="I2303" s="123"/>
      <c r="J2303" s="123"/>
      <c r="K2303" s="123"/>
    </row>
    <row r="2304" spans="9:11" s="3" customFormat="1" x14ac:dyDescent="0.3">
      <c r="I2304" s="123"/>
      <c r="J2304" s="123"/>
      <c r="K2304" s="123"/>
    </row>
    <row r="2305" spans="9:11" s="3" customFormat="1" x14ac:dyDescent="0.3">
      <c r="I2305" s="123"/>
      <c r="J2305" s="123"/>
      <c r="K2305" s="123"/>
    </row>
    <row r="2306" spans="9:11" s="3" customFormat="1" x14ac:dyDescent="0.3">
      <c r="I2306" s="123"/>
      <c r="J2306" s="123"/>
      <c r="K2306" s="123"/>
    </row>
    <row r="2307" spans="9:11" s="3" customFormat="1" x14ac:dyDescent="0.3">
      <c r="I2307" s="123"/>
      <c r="J2307" s="123"/>
      <c r="K2307" s="123"/>
    </row>
    <row r="2308" spans="9:11" s="3" customFormat="1" x14ac:dyDescent="0.3">
      <c r="I2308" s="123"/>
      <c r="J2308" s="123"/>
      <c r="K2308" s="123"/>
    </row>
    <row r="2309" spans="9:11" s="3" customFormat="1" x14ac:dyDescent="0.3">
      <c r="I2309" s="123"/>
      <c r="J2309" s="123"/>
      <c r="K2309" s="123"/>
    </row>
    <row r="2310" spans="9:11" s="3" customFormat="1" x14ac:dyDescent="0.3">
      <c r="I2310" s="123"/>
      <c r="J2310" s="123"/>
      <c r="K2310" s="123"/>
    </row>
    <row r="2311" spans="9:11" s="3" customFormat="1" x14ac:dyDescent="0.3">
      <c r="I2311" s="123"/>
      <c r="J2311" s="123"/>
      <c r="K2311" s="123"/>
    </row>
    <row r="2312" spans="9:11" s="3" customFormat="1" x14ac:dyDescent="0.3">
      <c r="I2312" s="123"/>
      <c r="J2312" s="123"/>
      <c r="K2312" s="123"/>
    </row>
    <row r="2313" spans="9:11" s="3" customFormat="1" x14ac:dyDescent="0.3">
      <c r="I2313" s="123"/>
      <c r="J2313" s="123"/>
      <c r="K2313" s="123"/>
    </row>
    <row r="2314" spans="9:11" s="3" customFormat="1" x14ac:dyDescent="0.3">
      <c r="I2314" s="123"/>
      <c r="J2314" s="123"/>
      <c r="K2314" s="123"/>
    </row>
    <row r="2315" spans="9:11" s="3" customFormat="1" x14ac:dyDescent="0.3">
      <c r="I2315" s="123"/>
      <c r="J2315" s="123"/>
      <c r="K2315" s="123"/>
    </row>
    <row r="2316" spans="9:11" s="3" customFormat="1" x14ac:dyDescent="0.3">
      <c r="I2316" s="123"/>
      <c r="J2316" s="123"/>
      <c r="K2316" s="123"/>
    </row>
    <row r="2317" spans="9:11" s="3" customFormat="1" x14ac:dyDescent="0.3">
      <c r="I2317" s="123"/>
      <c r="J2317" s="123"/>
      <c r="K2317" s="123"/>
    </row>
    <row r="2318" spans="9:11" s="3" customFormat="1" x14ac:dyDescent="0.3">
      <c r="I2318" s="123"/>
      <c r="J2318" s="123"/>
      <c r="K2318" s="123"/>
    </row>
    <row r="2319" spans="9:11" s="3" customFormat="1" x14ac:dyDescent="0.3">
      <c r="I2319" s="123"/>
      <c r="J2319" s="123"/>
      <c r="K2319" s="123"/>
    </row>
    <row r="2320" spans="9:11" s="3" customFormat="1" x14ac:dyDescent="0.3">
      <c r="I2320" s="123"/>
      <c r="J2320" s="123"/>
      <c r="K2320" s="123"/>
    </row>
    <row r="2321" spans="9:11" s="3" customFormat="1" x14ac:dyDescent="0.3">
      <c r="I2321" s="123"/>
      <c r="J2321" s="123"/>
      <c r="K2321" s="123"/>
    </row>
    <row r="2322" spans="9:11" s="3" customFormat="1" x14ac:dyDescent="0.3">
      <c r="I2322" s="123"/>
      <c r="J2322" s="123"/>
      <c r="K2322" s="123"/>
    </row>
    <row r="2323" spans="9:11" s="3" customFormat="1" x14ac:dyDescent="0.3">
      <c r="I2323" s="123"/>
      <c r="J2323" s="123"/>
      <c r="K2323" s="123"/>
    </row>
    <row r="2324" spans="9:11" s="3" customFormat="1" x14ac:dyDescent="0.3">
      <c r="I2324" s="123"/>
      <c r="J2324" s="123"/>
      <c r="K2324" s="123"/>
    </row>
    <row r="2325" spans="9:11" s="3" customFormat="1" x14ac:dyDescent="0.3">
      <c r="I2325" s="123"/>
      <c r="J2325" s="123"/>
      <c r="K2325" s="123"/>
    </row>
    <row r="2326" spans="9:11" s="3" customFormat="1" x14ac:dyDescent="0.3">
      <c r="I2326" s="123"/>
      <c r="J2326" s="123"/>
      <c r="K2326" s="123"/>
    </row>
    <row r="2327" spans="9:11" s="3" customFormat="1" x14ac:dyDescent="0.3">
      <c r="I2327" s="123"/>
      <c r="J2327" s="123"/>
      <c r="K2327" s="123"/>
    </row>
    <row r="2328" spans="9:11" s="3" customFormat="1" x14ac:dyDescent="0.3">
      <c r="I2328" s="123"/>
      <c r="J2328" s="123"/>
      <c r="K2328" s="123"/>
    </row>
    <row r="2329" spans="9:11" s="3" customFormat="1" x14ac:dyDescent="0.3">
      <c r="I2329" s="123"/>
      <c r="J2329" s="123"/>
      <c r="K2329" s="123"/>
    </row>
    <row r="2330" spans="9:11" s="3" customFormat="1" x14ac:dyDescent="0.3">
      <c r="I2330" s="123"/>
      <c r="J2330" s="123"/>
      <c r="K2330" s="123"/>
    </row>
    <row r="2331" spans="9:11" s="3" customFormat="1" x14ac:dyDescent="0.3">
      <c r="I2331" s="123"/>
      <c r="J2331" s="123"/>
      <c r="K2331" s="123"/>
    </row>
    <row r="2332" spans="9:11" s="3" customFormat="1" x14ac:dyDescent="0.3">
      <c r="I2332" s="123"/>
      <c r="J2332" s="123"/>
      <c r="K2332" s="123"/>
    </row>
    <row r="2333" spans="9:11" s="3" customFormat="1" x14ac:dyDescent="0.3">
      <c r="I2333" s="123"/>
      <c r="J2333" s="123"/>
      <c r="K2333" s="123"/>
    </row>
    <row r="2334" spans="9:11" s="3" customFormat="1" x14ac:dyDescent="0.3">
      <c r="I2334" s="123"/>
      <c r="J2334" s="123"/>
      <c r="K2334" s="123"/>
    </row>
    <row r="2335" spans="9:11" s="3" customFormat="1" x14ac:dyDescent="0.3">
      <c r="I2335" s="123"/>
      <c r="J2335" s="123"/>
      <c r="K2335" s="123"/>
    </row>
    <row r="2336" spans="9:11" s="3" customFormat="1" x14ac:dyDescent="0.3">
      <c r="I2336" s="123"/>
      <c r="J2336" s="123"/>
      <c r="K2336" s="123"/>
    </row>
    <row r="2337" spans="9:11" s="3" customFormat="1" x14ac:dyDescent="0.3">
      <c r="I2337" s="123"/>
      <c r="J2337" s="123"/>
      <c r="K2337" s="123"/>
    </row>
    <row r="2338" spans="9:11" s="3" customFormat="1" x14ac:dyDescent="0.3">
      <c r="I2338" s="123"/>
      <c r="J2338" s="123"/>
      <c r="K2338" s="123"/>
    </row>
    <row r="2339" spans="9:11" s="3" customFormat="1" x14ac:dyDescent="0.3">
      <c r="I2339" s="123"/>
      <c r="J2339" s="123"/>
      <c r="K2339" s="123"/>
    </row>
    <row r="2340" spans="9:11" s="3" customFormat="1" x14ac:dyDescent="0.3">
      <c r="I2340" s="123"/>
      <c r="J2340" s="123"/>
      <c r="K2340" s="123"/>
    </row>
    <row r="2341" spans="9:11" s="3" customFormat="1" x14ac:dyDescent="0.3">
      <c r="I2341" s="123"/>
      <c r="J2341" s="123"/>
      <c r="K2341" s="123"/>
    </row>
    <row r="2342" spans="9:11" s="3" customFormat="1" x14ac:dyDescent="0.3">
      <c r="I2342" s="123"/>
      <c r="J2342" s="123"/>
      <c r="K2342" s="123"/>
    </row>
    <row r="2343" spans="9:11" s="3" customFormat="1" x14ac:dyDescent="0.3">
      <c r="I2343" s="123"/>
      <c r="J2343" s="123"/>
      <c r="K2343" s="123"/>
    </row>
    <row r="2344" spans="9:11" s="3" customFormat="1" x14ac:dyDescent="0.3">
      <c r="I2344" s="123"/>
      <c r="J2344" s="123"/>
      <c r="K2344" s="123"/>
    </row>
    <row r="2345" spans="9:11" s="3" customFormat="1" x14ac:dyDescent="0.3">
      <c r="I2345" s="123"/>
      <c r="J2345" s="123"/>
      <c r="K2345" s="123"/>
    </row>
    <row r="2346" spans="9:11" s="3" customFormat="1" x14ac:dyDescent="0.3">
      <c r="I2346" s="123"/>
      <c r="J2346" s="123"/>
      <c r="K2346" s="123"/>
    </row>
    <row r="2347" spans="9:11" s="3" customFormat="1" x14ac:dyDescent="0.3">
      <c r="I2347" s="123"/>
      <c r="J2347" s="123"/>
      <c r="K2347" s="123"/>
    </row>
    <row r="2348" spans="9:11" s="3" customFormat="1" x14ac:dyDescent="0.3">
      <c r="I2348" s="123"/>
      <c r="J2348" s="123"/>
      <c r="K2348" s="123"/>
    </row>
    <row r="2349" spans="9:11" s="3" customFormat="1" x14ac:dyDescent="0.3">
      <c r="I2349" s="123"/>
      <c r="J2349" s="123"/>
      <c r="K2349" s="123"/>
    </row>
    <row r="2350" spans="9:11" s="3" customFormat="1" x14ac:dyDescent="0.3">
      <c r="I2350" s="123"/>
      <c r="J2350" s="123"/>
      <c r="K2350" s="123"/>
    </row>
    <row r="2351" spans="9:11" s="3" customFormat="1" x14ac:dyDescent="0.3">
      <c r="I2351" s="123"/>
      <c r="J2351" s="123"/>
      <c r="K2351" s="123"/>
    </row>
    <row r="2352" spans="9:11" s="3" customFormat="1" x14ac:dyDescent="0.3">
      <c r="I2352" s="123"/>
      <c r="J2352" s="123"/>
      <c r="K2352" s="123"/>
    </row>
    <row r="2353" spans="9:11" s="3" customFormat="1" x14ac:dyDescent="0.3">
      <c r="I2353" s="123"/>
      <c r="J2353" s="123"/>
      <c r="K2353" s="123"/>
    </row>
    <row r="2354" spans="9:11" s="3" customFormat="1" x14ac:dyDescent="0.3">
      <c r="I2354" s="123"/>
      <c r="J2354" s="123"/>
      <c r="K2354" s="123"/>
    </row>
    <row r="2355" spans="9:11" s="3" customFormat="1" x14ac:dyDescent="0.3">
      <c r="I2355" s="123"/>
      <c r="J2355" s="123"/>
      <c r="K2355" s="123"/>
    </row>
    <row r="2356" spans="9:11" s="3" customFormat="1" x14ac:dyDescent="0.3">
      <c r="I2356" s="123"/>
      <c r="J2356" s="123"/>
      <c r="K2356" s="123"/>
    </row>
    <row r="2357" spans="9:11" s="3" customFormat="1" x14ac:dyDescent="0.3">
      <c r="I2357" s="123"/>
      <c r="J2357" s="123"/>
      <c r="K2357" s="123"/>
    </row>
    <row r="2358" spans="9:11" s="3" customFormat="1" x14ac:dyDescent="0.3">
      <c r="I2358" s="123"/>
      <c r="J2358" s="123"/>
      <c r="K2358" s="123"/>
    </row>
    <row r="2359" spans="9:11" s="3" customFormat="1" x14ac:dyDescent="0.3">
      <c r="I2359" s="123"/>
      <c r="J2359" s="123"/>
      <c r="K2359" s="123"/>
    </row>
    <row r="2360" spans="9:11" s="3" customFormat="1" x14ac:dyDescent="0.3">
      <c r="I2360" s="123"/>
      <c r="J2360" s="123"/>
      <c r="K2360" s="123"/>
    </row>
    <row r="2361" spans="9:11" s="3" customFormat="1" x14ac:dyDescent="0.3">
      <c r="I2361" s="123"/>
      <c r="J2361" s="123"/>
      <c r="K2361" s="123"/>
    </row>
    <row r="2362" spans="9:11" s="3" customFormat="1" x14ac:dyDescent="0.3">
      <c r="I2362" s="123"/>
      <c r="J2362" s="123"/>
      <c r="K2362" s="123"/>
    </row>
    <row r="2363" spans="9:11" s="3" customFormat="1" x14ac:dyDescent="0.3">
      <c r="I2363" s="123"/>
      <c r="J2363" s="123"/>
      <c r="K2363" s="123"/>
    </row>
    <row r="2364" spans="9:11" s="3" customFormat="1" x14ac:dyDescent="0.3">
      <c r="I2364" s="123"/>
      <c r="J2364" s="123"/>
      <c r="K2364" s="123"/>
    </row>
    <row r="2365" spans="9:11" s="3" customFormat="1" x14ac:dyDescent="0.3">
      <c r="I2365" s="123"/>
      <c r="J2365" s="123"/>
      <c r="K2365" s="123"/>
    </row>
    <row r="2366" spans="9:11" s="3" customFormat="1" x14ac:dyDescent="0.3">
      <c r="I2366" s="123"/>
      <c r="J2366" s="123"/>
      <c r="K2366" s="123"/>
    </row>
    <row r="2367" spans="9:11" s="3" customFormat="1" x14ac:dyDescent="0.3">
      <c r="I2367" s="123"/>
      <c r="J2367" s="123"/>
      <c r="K2367" s="123"/>
    </row>
    <row r="2368" spans="9:11" s="3" customFormat="1" x14ac:dyDescent="0.3">
      <c r="I2368" s="123"/>
      <c r="J2368" s="123"/>
      <c r="K2368" s="123"/>
    </row>
    <row r="2369" spans="9:11" s="3" customFormat="1" x14ac:dyDescent="0.3">
      <c r="I2369" s="123"/>
      <c r="J2369" s="123"/>
      <c r="K2369" s="123"/>
    </row>
    <row r="2370" spans="9:11" s="3" customFormat="1" x14ac:dyDescent="0.3">
      <c r="I2370" s="123"/>
      <c r="J2370" s="123"/>
      <c r="K2370" s="123"/>
    </row>
    <row r="2371" spans="9:11" s="3" customFormat="1" x14ac:dyDescent="0.3">
      <c r="I2371" s="123"/>
      <c r="J2371" s="123"/>
      <c r="K2371" s="123"/>
    </row>
    <row r="2372" spans="9:11" s="3" customFormat="1" x14ac:dyDescent="0.3">
      <c r="I2372" s="123"/>
      <c r="J2372" s="123"/>
      <c r="K2372" s="123"/>
    </row>
    <row r="2373" spans="9:11" s="3" customFormat="1" x14ac:dyDescent="0.3">
      <c r="I2373" s="123"/>
      <c r="J2373" s="123"/>
      <c r="K2373" s="123"/>
    </row>
    <row r="2374" spans="9:11" s="3" customFormat="1" x14ac:dyDescent="0.3">
      <c r="I2374" s="123"/>
      <c r="J2374" s="123"/>
      <c r="K2374" s="123"/>
    </row>
    <row r="2375" spans="9:11" s="3" customFormat="1" x14ac:dyDescent="0.3">
      <c r="I2375" s="123"/>
      <c r="J2375" s="123"/>
      <c r="K2375" s="123"/>
    </row>
    <row r="2376" spans="9:11" s="3" customFormat="1" x14ac:dyDescent="0.3">
      <c r="I2376" s="123"/>
      <c r="J2376" s="123"/>
      <c r="K2376" s="123"/>
    </row>
    <row r="2377" spans="9:11" s="3" customFormat="1" x14ac:dyDescent="0.3">
      <c r="I2377" s="123"/>
      <c r="J2377" s="123"/>
      <c r="K2377" s="123"/>
    </row>
    <row r="2378" spans="9:11" s="3" customFormat="1" x14ac:dyDescent="0.3">
      <c r="I2378" s="123"/>
      <c r="J2378" s="123"/>
      <c r="K2378" s="123"/>
    </row>
    <row r="2379" spans="9:11" s="3" customFormat="1" x14ac:dyDescent="0.3">
      <c r="I2379" s="123"/>
      <c r="J2379" s="123"/>
      <c r="K2379" s="123"/>
    </row>
    <row r="2380" spans="9:11" s="3" customFormat="1" x14ac:dyDescent="0.3">
      <c r="I2380" s="123"/>
      <c r="J2380" s="123"/>
      <c r="K2380" s="123"/>
    </row>
    <row r="2381" spans="9:11" s="3" customFormat="1" x14ac:dyDescent="0.3">
      <c r="I2381" s="123"/>
      <c r="J2381" s="123"/>
      <c r="K2381" s="123"/>
    </row>
    <row r="2382" spans="9:11" s="3" customFormat="1" x14ac:dyDescent="0.3">
      <c r="I2382" s="123"/>
      <c r="J2382" s="123"/>
      <c r="K2382" s="123"/>
    </row>
    <row r="2383" spans="9:11" s="3" customFormat="1" x14ac:dyDescent="0.3">
      <c r="I2383" s="123"/>
      <c r="J2383" s="123"/>
      <c r="K2383" s="123"/>
    </row>
    <row r="2384" spans="9:11" s="3" customFormat="1" x14ac:dyDescent="0.3">
      <c r="I2384" s="123"/>
      <c r="J2384" s="123"/>
      <c r="K2384" s="123"/>
    </row>
    <row r="2385" spans="9:11" s="3" customFormat="1" x14ac:dyDescent="0.3">
      <c r="I2385" s="123"/>
      <c r="J2385" s="123"/>
      <c r="K2385" s="123"/>
    </row>
    <row r="2386" spans="9:11" s="3" customFormat="1" x14ac:dyDescent="0.3">
      <c r="I2386" s="123"/>
      <c r="J2386" s="123"/>
      <c r="K2386" s="123"/>
    </row>
    <row r="2387" spans="9:11" s="3" customFormat="1" x14ac:dyDescent="0.3">
      <c r="I2387" s="123"/>
      <c r="J2387" s="123"/>
      <c r="K2387" s="123"/>
    </row>
    <row r="2388" spans="9:11" s="3" customFormat="1" x14ac:dyDescent="0.3">
      <c r="I2388" s="123"/>
      <c r="J2388" s="123"/>
      <c r="K2388" s="123"/>
    </row>
    <row r="2389" spans="9:11" s="3" customFormat="1" x14ac:dyDescent="0.3">
      <c r="I2389" s="123"/>
      <c r="J2389" s="123"/>
      <c r="K2389" s="123"/>
    </row>
    <row r="2390" spans="9:11" s="3" customFormat="1" x14ac:dyDescent="0.3">
      <c r="I2390" s="123"/>
      <c r="J2390" s="123"/>
      <c r="K2390" s="123"/>
    </row>
    <row r="2391" spans="9:11" s="3" customFormat="1" x14ac:dyDescent="0.3">
      <c r="I2391" s="123"/>
      <c r="J2391" s="123"/>
      <c r="K2391" s="123"/>
    </row>
    <row r="2392" spans="9:11" s="3" customFormat="1" x14ac:dyDescent="0.3">
      <c r="I2392" s="123"/>
      <c r="J2392" s="123"/>
      <c r="K2392" s="123"/>
    </row>
    <row r="2393" spans="9:11" s="3" customFormat="1" x14ac:dyDescent="0.3">
      <c r="I2393" s="123"/>
      <c r="J2393" s="123"/>
      <c r="K2393" s="123"/>
    </row>
    <row r="2394" spans="9:11" s="3" customFormat="1" x14ac:dyDescent="0.3">
      <c r="I2394" s="123"/>
      <c r="J2394" s="123"/>
      <c r="K2394" s="123"/>
    </row>
    <row r="2395" spans="9:11" s="3" customFormat="1" x14ac:dyDescent="0.3">
      <c r="I2395" s="123"/>
      <c r="J2395" s="123"/>
      <c r="K2395" s="123"/>
    </row>
    <row r="2396" spans="9:11" s="3" customFormat="1" x14ac:dyDescent="0.3">
      <c r="I2396" s="123"/>
      <c r="J2396" s="123"/>
      <c r="K2396" s="123"/>
    </row>
    <row r="2397" spans="9:11" s="3" customFormat="1" x14ac:dyDescent="0.3">
      <c r="I2397" s="123"/>
      <c r="J2397" s="123"/>
      <c r="K2397" s="123"/>
    </row>
    <row r="2398" spans="9:11" s="3" customFormat="1" x14ac:dyDescent="0.3">
      <c r="I2398" s="123"/>
      <c r="J2398" s="123"/>
      <c r="K2398" s="123"/>
    </row>
    <row r="2399" spans="9:11" s="3" customFormat="1" x14ac:dyDescent="0.3">
      <c r="I2399" s="123"/>
      <c r="J2399" s="123"/>
      <c r="K2399" s="123"/>
    </row>
    <row r="2400" spans="9:11" s="3" customFormat="1" x14ac:dyDescent="0.3">
      <c r="I2400" s="123"/>
      <c r="J2400" s="123"/>
      <c r="K2400" s="123"/>
    </row>
    <row r="2401" spans="9:11" s="3" customFormat="1" x14ac:dyDescent="0.3">
      <c r="I2401" s="123"/>
      <c r="J2401" s="123"/>
      <c r="K2401" s="123"/>
    </row>
    <row r="2402" spans="9:11" s="3" customFormat="1" x14ac:dyDescent="0.3">
      <c r="I2402" s="123"/>
      <c r="J2402" s="123"/>
      <c r="K2402" s="123"/>
    </row>
    <row r="2403" spans="9:11" s="3" customFormat="1" x14ac:dyDescent="0.3">
      <c r="I2403" s="123"/>
      <c r="J2403" s="123"/>
      <c r="K2403" s="123"/>
    </row>
    <row r="2404" spans="9:11" s="3" customFormat="1" x14ac:dyDescent="0.3">
      <c r="I2404" s="123"/>
      <c r="J2404" s="123"/>
      <c r="K2404" s="123"/>
    </row>
    <row r="2405" spans="9:11" s="3" customFormat="1" x14ac:dyDescent="0.3">
      <c r="I2405" s="123"/>
      <c r="J2405" s="123"/>
      <c r="K2405" s="123"/>
    </row>
    <row r="2406" spans="9:11" s="3" customFormat="1" x14ac:dyDescent="0.3">
      <c r="I2406" s="123"/>
      <c r="J2406" s="123"/>
      <c r="K2406" s="123"/>
    </row>
    <row r="2407" spans="9:11" s="3" customFormat="1" x14ac:dyDescent="0.3">
      <c r="I2407" s="123"/>
      <c r="J2407" s="123"/>
      <c r="K2407" s="123"/>
    </row>
    <row r="2408" spans="9:11" s="3" customFormat="1" x14ac:dyDescent="0.3">
      <c r="I2408" s="123"/>
      <c r="J2408" s="123"/>
      <c r="K2408" s="123"/>
    </row>
    <row r="2409" spans="9:11" s="3" customFormat="1" x14ac:dyDescent="0.3">
      <c r="I2409" s="123"/>
      <c r="J2409" s="123"/>
      <c r="K2409" s="123"/>
    </row>
    <row r="2410" spans="9:11" s="3" customFormat="1" x14ac:dyDescent="0.3">
      <c r="I2410" s="123"/>
      <c r="J2410" s="123"/>
      <c r="K2410" s="123"/>
    </row>
    <row r="2411" spans="9:11" s="3" customFormat="1" x14ac:dyDescent="0.3">
      <c r="I2411" s="123"/>
      <c r="J2411" s="123"/>
      <c r="K2411" s="123"/>
    </row>
    <row r="2412" spans="9:11" s="3" customFormat="1" x14ac:dyDescent="0.3">
      <c r="I2412" s="123"/>
      <c r="J2412" s="123"/>
      <c r="K2412" s="123"/>
    </row>
    <row r="2413" spans="9:11" s="3" customFormat="1" x14ac:dyDescent="0.3">
      <c r="I2413" s="123"/>
      <c r="J2413" s="123"/>
      <c r="K2413" s="123"/>
    </row>
    <row r="2414" spans="9:11" s="3" customFormat="1" x14ac:dyDescent="0.3">
      <c r="I2414" s="123"/>
      <c r="J2414" s="123"/>
      <c r="K2414" s="123"/>
    </row>
    <row r="2415" spans="9:11" s="3" customFormat="1" x14ac:dyDescent="0.3">
      <c r="I2415" s="123"/>
      <c r="J2415" s="123"/>
      <c r="K2415" s="123"/>
    </row>
    <row r="2416" spans="9:11" s="3" customFormat="1" x14ac:dyDescent="0.3">
      <c r="I2416" s="123"/>
      <c r="J2416" s="123"/>
      <c r="K2416" s="123"/>
    </row>
    <row r="2417" spans="9:11" s="3" customFormat="1" x14ac:dyDescent="0.3">
      <c r="I2417" s="123"/>
      <c r="J2417" s="123"/>
      <c r="K2417" s="123"/>
    </row>
    <row r="2418" spans="9:11" s="3" customFormat="1" x14ac:dyDescent="0.3">
      <c r="I2418" s="123"/>
      <c r="J2418" s="123"/>
      <c r="K2418" s="123"/>
    </row>
    <row r="2419" spans="9:11" s="3" customFormat="1" x14ac:dyDescent="0.3">
      <c r="I2419" s="123"/>
      <c r="J2419" s="123"/>
      <c r="K2419" s="123"/>
    </row>
    <row r="2420" spans="9:11" s="3" customFormat="1" x14ac:dyDescent="0.3">
      <c r="I2420" s="123"/>
      <c r="J2420" s="123"/>
      <c r="K2420" s="123"/>
    </row>
    <row r="2421" spans="9:11" s="3" customFormat="1" x14ac:dyDescent="0.3">
      <c r="I2421" s="123"/>
      <c r="J2421" s="123"/>
      <c r="K2421" s="123"/>
    </row>
    <row r="2422" spans="9:11" s="3" customFormat="1" x14ac:dyDescent="0.3">
      <c r="I2422" s="123"/>
      <c r="J2422" s="123"/>
      <c r="K2422" s="123"/>
    </row>
    <row r="2423" spans="9:11" s="3" customFormat="1" x14ac:dyDescent="0.3">
      <c r="I2423" s="123"/>
      <c r="J2423" s="123"/>
      <c r="K2423" s="123"/>
    </row>
    <row r="2424" spans="9:11" s="3" customFormat="1" x14ac:dyDescent="0.3">
      <c r="I2424" s="123"/>
      <c r="J2424" s="123"/>
      <c r="K2424" s="123"/>
    </row>
    <row r="2425" spans="9:11" s="3" customFormat="1" x14ac:dyDescent="0.3">
      <c r="I2425" s="123"/>
      <c r="J2425" s="123"/>
      <c r="K2425" s="123"/>
    </row>
    <row r="2426" spans="9:11" s="3" customFormat="1" x14ac:dyDescent="0.3">
      <c r="I2426" s="123"/>
      <c r="J2426" s="123"/>
      <c r="K2426" s="123"/>
    </row>
    <row r="2427" spans="9:11" s="3" customFormat="1" x14ac:dyDescent="0.3">
      <c r="I2427" s="123"/>
      <c r="J2427" s="123"/>
      <c r="K2427" s="123"/>
    </row>
    <row r="2428" spans="9:11" s="3" customFormat="1" x14ac:dyDescent="0.3">
      <c r="I2428" s="123"/>
      <c r="J2428" s="123"/>
      <c r="K2428" s="123"/>
    </row>
    <row r="2429" spans="9:11" s="3" customFormat="1" x14ac:dyDescent="0.3">
      <c r="I2429" s="123"/>
      <c r="J2429" s="123"/>
      <c r="K2429" s="123"/>
    </row>
    <row r="2430" spans="9:11" s="3" customFormat="1" x14ac:dyDescent="0.3">
      <c r="I2430" s="123"/>
      <c r="J2430" s="123"/>
      <c r="K2430" s="123"/>
    </row>
    <row r="2431" spans="9:11" s="3" customFormat="1" x14ac:dyDescent="0.3">
      <c r="I2431" s="123"/>
      <c r="J2431" s="123"/>
      <c r="K2431" s="123"/>
    </row>
    <row r="2432" spans="9:11" s="3" customFormat="1" x14ac:dyDescent="0.3">
      <c r="I2432" s="123"/>
      <c r="J2432" s="123"/>
      <c r="K2432" s="123"/>
    </row>
    <row r="2433" spans="9:11" s="3" customFormat="1" x14ac:dyDescent="0.3">
      <c r="I2433" s="123"/>
      <c r="J2433" s="123"/>
      <c r="K2433" s="123"/>
    </row>
    <row r="2434" spans="9:11" s="3" customFormat="1" x14ac:dyDescent="0.3">
      <c r="I2434" s="123"/>
      <c r="J2434" s="123"/>
      <c r="K2434" s="123"/>
    </row>
    <row r="2435" spans="9:11" s="3" customFormat="1" x14ac:dyDescent="0.3">
      <c r="I2435" s="123"/>
      <c r="J2435" s="123"/>
      <c r="K2435" s="123"/>
    </row>
    <row r="2436" spans="9:11" s="3" customFormat="1" x14ac:dyDescent="0.3">
      <c r="I2436" s="123"/>
      <c r="J2436" s="123"/>
      <c r="K2436" s="123"/>
    </row>
    <row r="2437" spans="9:11" s="3" customFormat="1" x14ac:dyDescent="0.3">
      <c r="I2437" s="123"/>
      <c r="J2437" s="123"/>
      <c r="K2437" s="123"/>
    </row>
    <row r="2438" spans="9:11" s="3" customFormat="1" x14ac:dyDescent="0.3">
      <c r="I2438" s="123"/>
      <c r="J2438" s="123"/>
      <c r="K2438" s="123"/>
    </row>
    <row r="2439" spans="9:11" s="3" customFormat="1" x14ac:dyDescent="0.3">
      <c r="I2439" s="123"/>
      <c r="J2439" s="123"/>
      <c r="K2439" s="123"/>
    </row>
    <row r="2440" spans="9:11" s="3" customFormat="1" x14ac:dyDescent="0.3">
      <c r="I2440" s="123"/>
      <c r="J2440" s="123"/>
      <c r="K2440" s="123"/>
    </row>
    <row r="2441" spans="9:11" s="3" customFormat="1" x14ac:dyDescent="0.3">
      <c r="I2441" s="123"/>
      <c r="J2441" s="123"/>
      <c r="K2441" s="123"/>
    </row>
    <row r="2442" spans="9:11" s="3" customFormat="1" x14ac:dyDescent="0.3">
      <c r="I2442" s="123"/>
      <c r="J2442" s="123"/>
      <c r="K2442" s="123"/>
    </row>
    <row r="2443" spans="9:11" s="3" customFormat="1" x14ac:dyDescent="0.3">
      <c r="I2443" s="123"/>
      <c r="J2443" s="123"/>
      <c r="K2443" s="123"/>
    </row>
    <row r="2444" spans="9:11" s="3" customFormat="1" x14ac:dyDescent="0.3">
      <c r="I2444" s="123"/>
      <c r="J2444" s="123"/>
      <c r="K2444" s="123"/>
    </row>
    <row r="2445" spans="9:11" s="3" customFormat="1" x14ac:dyDescent="0.3">
      <c r="I2445" s="123"/>
      <c r="J2445" s="123"/>
      <c r="K2445" s="123"/>
    </row>
    <row r="2446" spans="9:11" s="3" customFormat="1" x14ac:dyDescent="0.3">
      <c r="I2446" s="123"/>
      <c r="J2446" s="123"/>
      <c r="K2446" s="123"/>
    </row>
    <row r="2447" spans="9:11" s="3" customFormat="1" x14ac:dyDescent="0.3">
      <c r="I2447" s="123"/>
      <c r="J2447" s="123"/>
      <c r="K2447" s="123"/>
    </row>
    <row r="2448" spans="9:11" s="3" customFormat="1" x14ac:dyDescent="0.3">
      <c r="I2448" s="123"/>
      <c r="J2448" s="123"/>
      <c r="K2448" s="123"/>
    </row>
    <row r="2449" spans="9:11" s="3" customFormat="1" x14ac:dyDescent="0.3">
      <c r="I2449" s="123"/>
      <c r="J2449" s="123"/>
      <c r="K2449" s="123"/>
    </row>
    <row r="2450" spans="9:11" s="3" customFormat="1" x14ac:dyDescent="0.3">
      <c r="I2450" s="123"/>
      <c r="J2450" s="123"/>
      <c r="K2450" s="123"/>
    </row>
    <row r="2451" spans="9:11" s="3" customFormat="1" x14ac:dyDescent="0.3">
      <c r="I2451" s="123"/>
      <c r="J2451" s="123"/>
      <c r="K2451" s="123"/>
    </row>
    <row r="2452" spans="9:11" s="3" customFormat="1" x14ac:dyDescent="0.3">
      <c r="I2452" s="123"/>
      <c r="J2452" s="123"/>
      <c r="K2452" s="123"/>
    </row>
    <row r="2453" spans="9:11" s="3" customFormat="1" x14ac:dyDescent="0.3">
      <c r="I2453" s="123"/>
      <c r="J2453" s="123"/>
      <c r="K2453" s="123"/>
    </row>
    <row r="2454" spans="9:11" s="3" customFormat="1" x14ac:dyDescent="0.3">
      <c r="I2454" s="123"/>
      <c r="J2454" s="123"/>
      <c r="K2454" s="123"/>
    </row>
    <row r="2455" spans="9:11" s="3" customFormat="1" x14ac:dyDescent="0.3">
      <c r="I2455" s="123"/>
      <c r="J2455" s="123"/>
      <c r="K2455" s="123"/>
    </row>
    <row r="2456" spans="9:11" s="3" customFormat="1" x14ac:dyDescent="0.3">
      <c r="I2456" s="123"/>
      <c r="J2456" s="123"/>
      <c r="K2456" s="123"/>
    </row>
    <row r="2457" spans="9:11" s="3" customFormat="1" x14ac:dyDescent="0.3">
      <c r="I2457" s="123"/>
      <c r="J2457" s="123"/>
      <c r="K2457" s="123"/>
    </row>
    <row r="2458" spans="9:11" s="3" customFormat="1" x14ac:dyDescent="0.3">
      <c r="I2458" s="123"/>
      <c r="J2458" s="123"/>
      <c r="K2458" s="123"/>
    </row>
    <row r="2459" spans="9:11" s="3" customFormat="1" x14ac:dyDescent="0.3">
      <c r="I2459" s="123"/>
      <c r="J2459" s="123"/>
      <c r="K2459" s="123"/>
    </row>
    <row r="2460" spans="9:11" s="3" customFormat="1" x14ac:dyDescent="0.3">
      <c r="I2460" s="123"/>
      <c r="J2460" s="123"/>
      <c r="K2460" s="123"/>
    </row>
    <row r="2461" spans="9:11" s="3" customFormat="1" x14ac:dyDescent="0.3">
      <c r="I2461" s="123"/>
      <c r="J2461" s="123"/>
      <c r="K2461" s="123"/>
    </row>
    <row r="2462" spans="9:11" s="3" customFormat="1" x14ac:dyDescent="0.3">
      <c r="I2462" s="123"/>
      <c r="J2462" s="123"/>
      <c r="K2462" s="123"/>
    </row>
    <row r="2463" spans="9:11" s="3" customFormat="1" x14ac:dyDescent="0.3">
      <c r="I2463" s="123"/>
      <c r="J2463" s="123"/>
      <c r="K2463" s="123"/>
    </row>
    <row r="2464" spans="9:11" s="3" customFormat="1" x14ac:dyDescent="0.3">
      <c r="I2464" s="123"/>
      <c r="J2464" s="123"/>
      <c r="K2464" s="123"/>
    </row>
    <row r="2465" spans="9:11" s="3" customFormat="1" x14ac:dyDescent="0.3">
      <c r="I2465" s="123"/>
      <c r="J2465" s="123"/>
      <c r="K2465" s="123"/>
    </row>
    <row r="2466" spans="9:11" s="3" customFormat="1" x14ac:dyDescent="0.3">
      <c r="I2466" s="123"/>
      <c r="J2466" s="123"/>
      <c r="K2466" s="123"/>
    </row>
    <row r="2467" spans="9:11" s="3" customFormat="1" x14ac:dyDescent="0.3">
      <c r="I2467" s="123"/>
      <c r="J2467" s="123"/>
      <c r="K2467" s="123"/>
    </row>
    <row r="2468" spans="9:11" s="3" customFormat="1" x14ac:dyDescent="0.3">
      <c r="I2468" s="123"/>
      <c r="J2468" s="123"/>
      <c r="K2468" s="123"/>
    </row>
    <row r="2469" spans="9:11" s="3" customFormat="1" x14ac:dyDescent="0.3">
      <c r="I2469" s="123"/>
      <c r="J2469" s="123"/>
      <c r="K2469" s="123"/>
    </row>
    <row r="2470" spans="9:11" s="3" customFormat="1" x14ac:dyDescent="0.3">
      <c r="I2470" s="123"/>
      <c r="J2470" s="123"/>
      <c r="K2470" s="123"/>
    </row>
    <row r="2471" spans="9:11" s="3" customFormat="1" x14ac:dyDescent="0.3">
      <c r="I2471" s="123"/>
      <c r="J2471" s="123"/>
      <c r="K2471" s="123"/>
    </row>
    <row r="2472" spans="9:11" s="3" customFormat="1" x14ac:dyDescent="0.3">
      <c r="I2472" s="123"/>
      <c r="J2472" s="123"/>
      <c r="K2472" s="123"/>
    </row>
    <row r="2473" spans="9:11" s="3" customFormat="1" x14ac:dyDescent="0.3">
      <c r="I2473" s="123"/>
      <c r="J2473" s="123"/>
      <c r="K2473" s="123"/>
    </row>
    <row r="2474" spans="9:11" s="3" customFormat="1" x14ac:dyDescent="0.3">
      <c r="I2474" s="123"/>
      <c r="J2474" s="123"/>
      <c r="K2474" s="123"/>
    </row>
    <row r="2475" spans="9:11" s="3" customFormat="1" x14ac:dyDescent="0.3">
      <c r="I2475" s="123"/>
      <c r="J2475" s="123"/>
      <c r="K2475" s="123"/>
    </row>
    <row r="2476" spans="9:11" s="3" customFormat="1" x14ac:dyDescent="0.3">
      <c r="I2476" s="123"/>
      <c r="J2476" s="123"/>
      <c r="K2476" s="123"/>
    </row>
    <row r="2477" spans="9:11" s="3" customFormat="1" x14ac:dyDescent="0.3">
      <c r="I2477" s="123"/>
      <c r="J2477" s="123"/>
      <c r="K2477" s="123"/>
    </row>
    <row r="2478" spans="9:11" s="3" customFormat="1" x14ac:dyDescent="0.3">
      <c r="I2478" s="123"/>
      <c r="J2478" s="123"/>
      <c r="K2478" s="123"/>
    </row>
    <row r="2479" spans="9:11" s="3" customFormat="1" x14ac:dyDescent="0.3">
      <c r="I2479" s="123"/>
      <c r="J2479" s="123"/>
      <c r="K2479" s="123"/>
    </row>
    <row r="2480" spans="9:11" s="3" customFormat="1" x14ac:dyDescent="0.3">
      <c r="I2480" s="123"/>
      <c r="J2480" s="123"/>
      <c r="K2480" s="123"/>
    </row>
    <row r="2481" spans="9:11" s="3" customFormat="1" x14ac:dyDescent="0.3">
      <c r="I2481" s="123"/>
      <c r="J2481" s="123"/>
      <c r="K2481" s="123"/>
    </row>
    <row r="2482" spans="9:11" s="3" customFormat="1" x14ac:dyDescent="0.3">
      <c r="I2482" s="123"/>
      <c r="J2482" s="123"/>
      <c r="K2482" s="123"/>
    </row>
    <row r="2483" spans="9:11" s="3" customFormat="1" x14ac:dyDescent="0.3">
      <c r="I2483" s="123"/>
      <c r="J2483" s="123"/>
      <c r="K2483" s="123"/>
    </row>
    <row r="2484" spans="9:11" s="3" customFormat="1" x14ac:dyDescent="0.3">
      <c r="I2484" s="123"/>
      <c r="J2484" s="123"/>
      <c r="K2484" s="123"/>
    </row>
    <row r="2485" spans="9:11" s="3" customFormat="1" x14ac:dyDescent="0.3">
      <c r="I2485" s="123"/>
      <c r="J2485" s="123"/>
      <c r="K2485" s="123"/>
    </row>
    <row r="2486" spans="9:11" s="3" customFormat="1" x14ac:dyDescent="0.3">
      <c r="I2486" s="123"/>
      <c r="J2486" s="123"/>
      <c r="K2486" s="123"/>
    </row>
    <row r="2487" spans="9:11" s="3" customFormat="1" x14ac:dyDescent="0.3">
      <c r="I2487" s="123"/>
      <c r="J2487" s="123"/>
      <c r="K2487" s="123"/>
    </row>
    <row r="2488" spans="9:11" s="3" customFormat="1" x14ac:dyDescent="0.3">
      <c r="I2488" s="123"/>
      <c r="J2488" s="123"/>
      <c r="K2488" s="123"/>
    </row>
    <row r="2489" spans="9:11" s="3" customFormat="1" x14ac:dyDescent="0.3">
      <c r="I2489" s="123"/>
      <c r="J2489" s="123"/>
      <c r="K2489" s="123"/>
    </row>
    <row r="2490" spans="9:11" s="3" customFormat="1" x14ac:dyDescent="0.3">
      <c r="I2490" s="123"/>
      <c r="J2490" s="123"/>
      <c r="K2490" s="123"/>
    </row>
    <row r="2491" spans="9:11" s="3" customFormat="1" x14ac:dyDescent="0.3">
      <c r="I2491" s="123"/>
      <c r="J2491" s="123"/>
      <c r="K2491" s="123"/>
    </row>
    <row r="2492" spans="9:11" s="3" customFormat="1" x14ac:dyDescent="0.3">
      <c r="I2492" s="123"/>
      <c r="J2492" s="123"/>
      <c r="K2492" s="123"/>
    </row>
    <row r="2493" spans="9:11" s="3" customFormat="1" x14ac:dyDescent="0.3">
      <c r="I2493" s="123"/>
      <c r="J2493" s="123"/>
      <c r="K2493" s="123"/>
    </row>
    <row r="2494" spans="9:11" s="3" customFormat="1" x14ac:dyDescent="0.3">
      <c r="I2494" s="123"/>
      <c r="J2494" s="123"/>
      <c r="K2494" s="123"/>
    </row>
    <row r="2495" spans="9:11" s="3" customFormat="1" x14ac:dyDescent="0.3">
      <c r="I2495" s="123"/>
      <c r="J2495" s="123"/>
      <c r="K2495" s="123"/>
    </row>
    <row r="2496" spans="9:11" s="3" customFormat="1" x14ac:dyDescent="0.3">
      <c r="I2496" s="123"/>
      <c r="J2496" s="123"/>
      <c r="K2496" s="123"/>
    </row>
    <row r="2497" spans="9:11" s="3" customFormat="1" x14ac:dyDescent="0.3">
      <c r="I2497" s="123"/>
      <c r="J2497" s="123"/>
      <c r="K2497" s="123"/>
    </row>
    <row r="2498" spans="9:11" s="3" customFormat="1" x14ac:dyDescent="0.3">
      <c r="I2498" s="123"/>
      <c r="J2498" s="123"/>
      <c r="K2498" s="123"/>
    </row>
    <row r="2499" spans="9:11" s="3" customFormat="1" x14ac:dyDescent="0.3">
      <c r="I2499" s="123"/>
      <c r="J2499" s="123"/>
      <c r="K2499" s="123"/>
    </row>
    <row r="2500" spans="9:11" s="3" customFormat="1" x14ac:dyDescent="0.3">
      <c r="I2500" s="123"/>
      <c r="J2500" s="123"/>
      <c r="K2500" s="123"/>
    </row>
    <row r="2501" spans="9:11" s="3" customFormat="1" x14ac:dyDescent="0.3">
      <c r="I2501" s="123"/>
      <c r="J2501" s="123"/>
      <c r="K2501" s="123"/>
    </row>
    <row r="2502" spans="9:11" s="3" customFormat="1" x14ac:dyDescent="0.3">
      <c r="I2502" s="123"/>
      <c r="J2502" s="123"/>
      <c r="K2502" s="123"/>
    </row>
    <row r="2503" spans="9:11" s="3" customFormat="1" x14ac:dyDescent="0.3">
      <c r="I2503" s="123"/>
      <c r="J2503" s="123"/>
      <c r="K2503" s="123"/>
    </row>
    <row r="2504" spans="9:11" s="3" customFormat="1" x14ac:dyDescent="0.3">
      <c r="I2504" s="123"/>
      <c r="J2504" s="123"/>
      <c r="K2504" s="123"/>
    </row>
    <row r="2505" spans="9:11" s="3" customFormat="1" x14ac:dyDescent="0.3">
      <c r="I2505" s="123"/>
      <c r="J2505" s="123"/>
      <c r="K2505" s="123"/>
    </row>
    <row r="2506" spans="9:11" s="3" customFormat="1" x14ac:dyDescent="0.3">
      <c r="I2506" s="123"/>
      <c r="J2506" s="123"/>
      <c r="K2506" s="123"/>
    </row>
    <row r="2507" spans="9:11" s="3" customFormat="1" x14ac:dyDescent="0.3">
      <c r="I2507" s="123"/>
      <c r="J2507" s="123"/>
      <c r="K2507" s="123"/>
    </row>
    <row r="2508" spans="9:11" s="3" customFormat="1" x14ac:dyDescent="0.3">
      <c r="I2508" s="123"/>
      <c r="J2508" s="123"/>
      <c r="K2508" s="123"/>
    </row>
    <row r="2509" spans="9:11" s="3" customFormat="1" x14ac:dyDescent="0.3">
      <c r="I2509" s="123"/>
      <c r="J2509" s="123"/>
      <c r="K2509" s="123"/>
    </row>
    <row r="2510" spans="9:11" s="3" customFormat="1" x14ac:dyDescent="0.3">
      <c r="I2510" s="123"/>
      <c r="J2510" s="123"/>
      <c r="K2510" s="123"/>
    </row>
    <row r="2511" spans="9:11" s="3" customFormat="1" x14ac:dyDescent="0.3">
      <c r="I2511" s="123"/>
      <c r="J2511" s="123"/>
      <c r="K2511" s="123"/>
    </row>
    <row r="2512" spans="9:11" s="3" customFormat="1" x14ac:dyDescent="0.3">
      <c r="I2512" s="123"/>
      <c r="J2512" s="123"/>
      <c r="K2512" s="123"/>
    </row>
    <row r="2513" spans="9:11" s="3" customFormat="1" x14ac:dyDescent="0.3">
      <c r="I2513" s="123"/>
      <c r="J2513" s="123"/>
      <c r="K2513" s="123"/>
    </row>
    <row r="2514" spans="9:11" s="3" customFormat="1" x14ac:dyDescent="0.3">
      <c r="I2514" s="123"/>
      <c r="J2514" s="123"/>
      <c r="K2514" s="123"/>
    </row>
    <row r="2515" spans="9:11" s="3" customFormat="1" x14ac:dyDescent="0.3">
      <c r="I2515" s="123"/>
      <c r="J2515" s="123"/>
      <c r="K2515" s="123"/>
    </row>
    <row r="2516" spans="9:11" s="3" customFormat="1" x14ac:dyDescent="0.3">
      <c r="I2516" s="123"/>
      <c r="J2516" s="123"/>
      <c r="K2516" s="123"/>
    </row>
    <row r="2517" spans="9:11" s="3" customFormat="1" x14ac:dyDescent="0.3">
      <c r="I2517" s="123"/>
      <c r="J2517" s="123"/>
      <c r="K2517" s="123"/>
    </row>
    <row r="2518" spans="9:11" s="3" customFormat="1" x14ac:dyDescent="0.3">
      <c r="I2518" s="123"/>
      <c r="J2518" s="123"/>
      <c r="K2518" s="123"/>
    </row>
    <row r="2519" spans="9:11" s="3" customFormat="1" x14ac:dyDescent="0.3">
      <c r="I2519" s="123"/>
      <c r="J2519" s="123"/>
      <c r="K2519" s="123"/>
    </row>
    <row r="2520" spans="9:11" s="3" customFormat="1" x14ac:dyDescent="0.3">
      <c r="I2520" s="123"/>
      <c r="J2520" s="123"/>
      <c r="K2520" s="123"/>
    </row>
    <row r="2521" spans="9:11" s="3" customFormat="1" x14ac:dyDescent="0.3">
      <c r="I2521" s="123"/>
      <c r="J2521" s="123"/>
      <c r="K2521" s="123"/>
    </row>
    <row r="2522" spans="9:11" s="3" customFormat="1" x14ac:dyDescent="0.3">
      <c r="I2522" s="123"/>
      <c r="J2522" s="123"/>
      <c r="K2522" s="123"/>
    </row>
    <row r="2523" spans="9:11" s="3" customFormat="1" x14ac:dyDescent="0.3">
      <c r="I2523" s="123"/>
      <c r="J2523" s="123"/>
      <c r="K2523" s="123"/>
    </row>
    <row r="2524" spans="9:11" s="3" customFormat="1" x14ac:dyDescent="0.3">
      <c r="I2524" s="123"/>
      <c r="J2524" s="123"/>
      <c r="K2524" s="123"/>
    </row>
    <row r="2525" spans="9:11" s="3" customFormat="1" x14ac:dyDescent="0.3">
      <c r="I2525" s="123"/>
      <c r="J2525" s="123"/>
      <c r="K2525" s="123"/>
    </row>
    <row r="2526" spans="9:11" s="3" customFormat="1" x14ac:dyDescent="0.3">
      <c r="I2526" s="123"/>
      <c r="J2526" s="123"/>
      <c r="K2526" s="123"/>
    </row>
    <row r="2527" spans="9:11" s="3" customFormat="1" x14ac:dyDescent="0.3">
      <c r="I2527" s="123"/>
      <c r="J2527" s="123"/>
      <c r="K2527" s="123"/>
    </row>
    <row r="2528" spans="9:11" s="3" customFormat="1" x14ac:dyDescent="0.3">
      <c r="I2528" s="123"/>
      <c r="J2528" s="123"/>
      <c r="K2528" s="123"/>
    </row>
    <row r="2529" spans="9:11" s="3" customFormat="1" x14ac:dyDescent="0.3">
      <c r="I2529" s="123"/>
      <c r="J2529" s="123"/>
      <c r="K2529" s="123"/>
    </row>
    <row r="2530" spans="9:11" s="3" customFormat="1" x14ac:dyDescent="0.3">
      <c r="I2530" s="123"/>
      <c r="J2530" s="123"/>
      <c r="K2530" s="123"/>
    </row>
    <row r="2531" spans="9:11" s="3" customFormat="1" x14ac:dyDescent="0.3">
      <c r="I2531" s="123"/>
      <c r="J2531" s="123"/>
      <c r="K2531" s="123"/>
    </row>
    <row r="2532" spans="9:11" s="3" customFormat="1" x14ac:dyDescent="0.3">
      <c r="I2532" s="123"/>
      <c r="J2532" s="123"/>
      <c r="K2532" s="123"/>
    </row>
    <row r="2533" spans="9:11" s="3" customFormat="1" x14ac:dyDescent="0.3">
      <c r="I2533" s="123"/>
      <c r="J2533" s="123"/>
      <c r="K2533" s="123"/>
    </row>
    <row r="2534" spans="9:11" s="3" customFormat="1" x14ac:dyDescent="0.3">
      <c r="I2534" s="123"/>
      <c r="J2534" s="123"/>
      <c r="K2534" s="123"/>
    </row>
    <row r="2535" spans="9:11" s="3" customFormat="1" x14ac:dyDescent="0.3">
      <c r="I2535" s="123"/>
      <c r="J2535" s="123"/>
      <c r="K2535" s="123"/>
    </row>
    <row r="2536" spans="9:11" s="3" customFormat="1" x14ac:dyDescent="0.3">
      <c r="I2536" s="123"/>
      <c r="J2536" s="123"/>
      <c r="K2536" s="123"/>
    </row>
    <row r="2537" spans="9:11" s="3" customFormat="1" x14ac:dyDescent="0.3">
      <c r="I2537" s="123"/>
      <c r="J2537" s="123"/>
      <c r="K2537" s="123"/>
    </row>
    <row r="2538" spans="9:11" s="3" customFormat="1" x14ac:dyDescent="0.3">
      <c r="I2538" s="123"/>
      <c r="J2538" s="123"/>
      <c r="K2538" s="123"/>
    </row>
    <row r="2539" spans="9:11" s="3" customFormat="1" x14ac:dyDescent="0.3">
      <c r="I2539" s="123"/>
      <c r="J2539" s="123"/>
      <c r="K2539" s="123"/>
    </row>
    <row r="2540" spans="9:11" s="3" customFormat="1" x14ac:dyDescent="0.3">
      <c r="I2540" s="123"/>
      <c r="J2540" s="123"/>
      <c r="K2540" s="123"/>
    </row>
    <row r="2541" spans="9:11" s="3" customFormat="1" x14ac:dyDescent="0.3">
      <c r="I2541" s="123"/>
      <c r="J2541" s="123"/>
      <c r="K2541" s="123"/>
    </row>
    <row r="2542" spans="9:11" s="3" customFormat="1" x14ac:dyDescent="0.3">
      <c r="I2542" s="123"/>
      <c r="J2542" s="123"/>
      <c r="K2542" s="123"/>
    </row>
    <row r="2543" spans="9:11" s="3" customFormat="1" x14ac:dyDescent="0.3">
      <c r="I2543" s="123"/>
      <c r="J2543" s="123"/>
      <c r="K2543" s="123"/>
    </row>
    <row r="2544" spans="9:11" s="3" customFormat="1" x14ac:dyDescent="0.3">
      <c r="I2544" s="123"/>
      <c r="J2544" s="123"/>
      <c r="K2544" s="123"/>
    </row>
    <row r="2545" spans="9:11" s="3" customFormat="1" x14ac:dyDescent="0.3">
      <c r="I2545" s="123"/>
      <c r="J2545" s="123"/>
      <c r="K2545" s="123"/>
    </row>
    <row r="2546" spans="9:11" s="3" customFormat="1" x14ac:dyDescent="0.3">
      <c r="I2546" s="123"/>
      <c r="J2546" s="123"/>
      <c r="K2546" s="123"/>
    </row>
    <row r="2547" spans="9:11" s="3" customFormat="1" x14ac:dyDescent="0.3">
      <c r="I2547" s="123"/>
      <c r="J2547" s="123"/>
      <c r="K2547" s="123"/>
    </row>
    <row r="2548" spans="9:11" s="3" customFormat="1" x14ac:dyDescent="0.3">
      <c r="I2548" s="123"/>
      <c r="J2548" s="123"/>
      <c r="K2548" s="123"/>
    </row>
    <row r="2549" spans="9:11" s="3" customFormat="1" x14ac:dyDescent="0.3">
      <c r="I2549" s="123"/>
      <c r="J2549" s="123"/>
      <c r="K2549" s="123"/>
    </row>
    <row r="2550" spans="9:11" s="3" customFormat="1" x14ac:dyDescent="0.3">
      <c r="I2550" s="123"/>
      <c r="J2550" s="123"/>
      <c r="K2550" s="123"/>
    </row>
    <row r="2551" spans="9:11" s="3" customFormat="1" x14ac:dyDescent="0.3">
      <c r="I2551" s="123"/>
      <c r="J2551" s="123"/>
      <c r="K2551" s="123"/>
    </row>
    <row r="2552" spans="9:11" s="3" customFormat="1" x14ac:dyDescent="0.3">
      <c r="I2552" s="123"/>
      <c r="J2552" s="123"/>
      <c r="K2552" s="123"/>
    </row>
    <row r="2553" spans="9:11" s="3" customFormat="1" x14ac:dyDescent="0.3">
      <c r="I2553" s="123"/>
      <c r="J2553" s="123"/>
      <c r="K2553" s="123"/>
    </row>
    <row r="2554" spans="9:11" s="3" customFormat="1" x14ac:dyDescent="0.3">
      <c r="I2554" s="123"/>
      <c r="J2554" s="123"/>
      <c r="K2554" s="123"/>
    </row>
    <row r="2555" spans="9:11" s="3" customFormat="1" x14ac:dyDescent="0.3">
      <c r="I2555" s="123"/>
      <c r="J2555" s="123"/>
      <c r="K2555" s="123"/>
    </row>
    <row r="2556" spans="9:11" s="3" customFormat="1" x14ac:dyDescent="0.3">
      <c r="I2556" s="123"/>
      <c r="J2556" s="123"/>
      <c r="K2556" s="123"/>
    </row>
    <row r="2557" spans="9:11" s="3" customFormat="1" x14ac:dyDescent="0.3">
      <c r="I2557" s="123"/>
      <c r="J2557" s="123"/>
      <c r="K2557" s="123"/>
    </row>
    <row r="2558" spans="9:11" s="3" customFormat="1" x14ac:dyDescent="0.3">
      <c r="I2558" s="123"/>
      <c r="J2558" s="123"/>
      <c r="K2558" s="123"/>
    </row>
    <row r="2559" spans="9:11" s="3" customFormat="1" x14ac:dyDescent="0.3">
      <c r="I2559" s="123"/>
      <c r="J2559" s="123"/>
      <c r="K2559" s="123"/>
    </row>
    <row r="2560" spans="9:11" s="3" customFormat="1" x14ac:dyDescent="0.3">
      <c r="I2560" s="123"/>
      <c r="J2560" s="123"/>
      <c r="K2560" s="123"/>
    </row>
    <row r="2561" spans="9:11" s="3" customFormat="1" x14ac:dyDescent="0.3">
      <c r="I2561" s="123"/>
      <c r="J2561" s="123"/>
      <c r="K2561" s="123"/>
    </row>
    <row r="2562" spans="9:11" s="3" customFormat="1" x14ac:dyDescent="0.3">
      <c r="I2562" s="123"/>
      <c r="J2562" s="123"/>
      <c r="K2562" s="123"/>
    </row>
    <row r="2563" spans="9:11" s="3" customFormat="1" x14ac:dyDescent="0.3">
      <c r="I2563" s="123"/>
      <c r="J2563" s="123"/>
      <c r="K2563" s="123"/>
    </row>
    <row r="2564" spans="9:11" s="3" customFormat="1" x14ac:dyDescent="0.3">
      <c r="I2564" s="123"/>
      <c r="J2564" s="123"/>
      <c r="K2564" s="123"/>
    </row>
    <row r="2565" spans="9:11" s="3" customFormat="1" x14ac:dyDescent="0.3">
      <c r="I2565" s="123"/>
      <c r="J2565" s="123"/>
      <c r="K2565" s="123"/>
    </row>
    <row r="2566" spans="9:11" s="3" customFormat="1" x14ac:dyDescent="0.3">
      <c r="I2566" s="123"/>
      <c r="J2566" s="123"/>
      <c r="K2566" s="123"/>
    </row>
    <row r="2567" spans="9:11" s="3" customFormat="1" x14ac:dyDescent="0.3">
      <c r="I2567" s="123"/>
      <c r="J2567" s="123"/>
      <c r="K2567" s="123"/>
    </row>
    <row r="2568" spans="9:11" s="3" customFormat="1" x14ac:dyDescent="0.3">
      <c r="I2568" s="123"/>
      <c r="J2568" s="123"/>
      <c r="K2568" s="123"/>
    </row>
    <row r="2569" spans="9:11" s="3" customFormat="1" x14ac:dyDescent="0.3">
      <c r="I2569" s="123"/>
      <c r="J2569" s="123"/>
      <c r="K2569" s="123"/>
    </row>
    <row r="2570" spans="9:11" s="3" customFormat="1" x14ac:dyDescent="0.3">
      <c r="I2570" s="123"/>
      <c r="J2570" s="123"/>
      <c r="K2570" s="123"/>
    </row>
    <row r="2571" spans="9:11" s="3" customFormat="1" x14ac:dyDescent="0.3">
      <c r="I2571" s="123"/>
      <c r="J2571" s="123"/>
      <c r="K2571" s="123"/>
    </row>
    <row r="2572" spans="9:11" s="3" customFormat="1" x14ac:dyDescent="0.3">
      <c r="I2572" s="123"/>
      <c r="J2572" s="123"/>
      <c r="K2572" s="123"/>
    </row>
    <row r="2573" spans="9:11" s="3" customFormat="1" x14ac:dyDescent="0.3">
      <c r="I2573" s="123"/>
      <c r="J2573" s="123"/>
      <c r="K2573" s="123"/>
    </row>
    <row r="2574" spans="9:11" s="3" customFormat="1" x14ac:dyDescent="0.3">
      <c r="I2574" s="123"/>
      <c r="J2574" s="123"/>
      <c r="K2574" s="123"/>
    </row>
    <row r="2575" spans="9:11" s="3" customFormat="1" x14ac:dyDescent="0.3">
      <c r="I2575" s="123"/>
      <c r="J2575" s="123"/>
      <c r="K2575" s="123"/>
    </row>
    <row r="2576" spans="9:11" s="3" customFormat="1" x14ac:dyDescent="0.3">
      <c r="I2576" s="123"/>
      <c r="J2576" s="123"/>
      <c r="K2576" s="123"/>
    </row>
    <row r="2577" spans="9:11" s="3" customFormat="1" x14ac:dyDescent="0.3">
      <c r="I2577" s="123"/>
      <c r="J2577" s="123"/>
      <c r="K2577" s="123"/>
    </row>
    <row r="2578" spans="9:11" s="3" customFormat="1" x14ac:dyDescent="0.3">
      <c r="I2578" s="123"/>
      <c r="J2578" s="123"/>
      <c r="K2578" s="123"/>
    </row>
    <row r="2579" spans="9:11" s="3" customFormat="1" x14ac:dyDescent="0.3">
      <c r="I2579" s="123"/>
      <c r="J2579" s="123"/>
      <c r="K2579" s="123"/>
    </row>
    <row r="2580" spans="9:11" s="3" customFormat="1" x14ac:dyDescent="0.3">
      <c r="I2580" s="123"/>
      <c r="J2580" s="123"/>
      <c r="K2580" s="123"/>
    </row>
    <row r="2581" spans="9:11" s="3" customFormat="1" x14ac:dyDescent="0.3">
      <c r="I2581" s="123"/>
      <c r="J2581" s="123"/>
      <c r="K2581" s="123"/>
    </row>
    <row r="2582" spans="9:11" s="3" customFormat="1" x14ac:dyDescent="0.3">
      <c r="I2582" s="123"/>
      <c r="J2582" s="123"/>
      <c r="K2582" s="123"/>
    </row>
    <row r="2583" spans="9:11" s="3" customFormat="1" x14ac:dyDescent="0.3">
      <c r="I2583" s="123"/>
      <c r="J2583" s="123"/>
      <c r="K2583" s="123"/>
    </row>
    <row r="2584" spans="9:11" s="3" customFormat="1" x14ac:dyDescent="0.3">
      <c r="I2584" s="123"/>
      <c r="J2584" s="123"/>
      <c r="K2584" s="123"/>
    </row>
    <row r="2585" spans="9:11" s="3" customFormat="1" x14ac:dyDescent="0.3">
      <c r="I2585" s="123"/>
      <c r="J2585" s="123"/>
      <c r="K2585" s="123"/>
    </row>
    <row r="2586" spans="9:11" s="3" customFormat="1" x14ac:dyDescent="0.3">
      <c r="I2586" s="123"/>
      <c r="J2586" s="123"/>
      <c r="K2586" s="123"/>
    </row>
    <row r="2587" spans="9:11" s="3" customFormat="1" x14ac:dyDescent="0.3">
      <c r="I2587" s="123"/>
      <c r="J2587" s="123"/>
      <c r="K2587" s="123"/>
    </row>
    <row r="2588" spans="9:11" s="3" customFormat="1" x14ac:dyDescent="0.3">
      <c r="I2588" s="123"/>
      <c r="J2588" s="123"/>
      <c r="K2588" s="123"/>
    </row>
    <row r="2589" spans="9:11" s="3" customFormat="1" x14ac:dyDescent="0.3">
      <c r="I2589" s="123"/>
      <c r="J2589" s="123"/>
      <c r="K2589" s="123"/>
    </row>
    <row r="2590" spans="9:11" s="3" customFormat="1" x14ac:dyDescent="0.3">
      <c r="I2590" s="123"/>
      <c r="J2590" s="123"/>
      <c r="K2590" s="123"/>
    </row>
    <row r="2591" spans="9:11" s="3" customFormat="1" x14ac:dyDescent="0.3">
      <c r="I2591" s="123"/>
      <c r="J2591" s="123"/>
      <c r="K2591" s="123"/>
    </row>
    <row r="2592" spans="9:11" s="3" customFormat="1" x14ac:dyDescent="0.3">
      <c r="I2592" s="123"/>
      <c r="J2592" s="123"/>
      <c r="K2592" s="123"/>
    </row>
    <row r="2593" spans="9:11" s="3" customFormat="1" x14ac:dyDescent="0.3">
      <c r="I2593" s="123"/>
      <c r="J2593" s="123"/>
      <c r="K2593" s="123"/>
    </row>
    <row r="2594" spans="9:11" s="3" customFormat="1" x14ac:dyDescent="0.3">
      <c r="I2594" s="123"/>
      <c r="J2594" s="123"/>
      <c r="K2594" s="123"/>
    </row>
    <row r="2595" spans="9:11" s="3" customFormat="1" x14ac:dyDescent="0.3">
      <c r="I2595" s="123"/>
      <c r="J2595" s="123"/>
      <c r="K2595" s="123"/>
    </row>
    <row r="2596" spans="9:11" s="3" customFormat="1" x14ac:dyDescent="0.3">
      <c r="I2596" s="123"/>
      <c r="J2596" s="123"/>
      <c r="K2596" s="123"/>
    </row>
    <row r="2597" spans="9:11" s="3" customFormat="1" x14ac:dyDescent="0.3">
      <c r="I2597" s="123"/>
      <c r="J2597" s="123"/>
      <c r="K2597" s="123"/>
    </row>
    <row r="2598" spans="9:11" s="3" customFormat="1" x14ac:dyDescent="0.3">
      <c r="I2598" s="123"/>
      <c r="J2598" s="123"/>
      <c r="K2598" s="123"/>
    </row>
    <row r="2599" spans="9:11" s="3" customFormat="1" x14ac:dyDescent="0.3">
      <c r="I2599" s="123"/>
      <c r="J2599" s="123"/>
      <c r="K2599" s="123"/>
    </row>
    <row r="2600" spans="9:11" s="3" customFormat="1" x14ac:dyDescent="0.3">
      <c r="I2600" s="123"/>
      <c r="J2600" s="123"/>
      <c r="K2600" s="123"/>
    </row>
    <row r="2601" spans="9:11" s="3" customFormat="1" x14ac:dyDescent="0.3">
      <c r="I2601" s="123"/>
      <c r="J2601" s="123"/>
      <c r="K2601" s="123"/>
    </row>
    <row r="2602" spans="9:11" s="3" customFormat="1" x14ac:dyDescent="0.3">
      <c r="I2602" s="123"/>
      <c r="J2602" s="123"/>
      <c r="K2602" s="123"/>
    </row>
    <row r="2603" spans="9:11" s="3" customFormat="1" x14ac:dyDescent="0.3">
      <c r="I2603" s="123"/>
      <c r="J2603" s="123"/>
      <c r="K2603" s="123"/>
    </row>
    <row r="2604" spans="9:11" s="3" customFormat="1" x14ac:dyDescent="0.3">
      <c r="I2604" s="123"/>
      <c r="J2604" s="123"/>
      <c r="K2604" s="123"/>
    </row>
    <row r="2605" spans="9:11" s="3" customFormat="1" x14ac:dyDescent="0.3">
      <c r="I2605" s="123"/>
      <c r="J2605" s="123"/>
      <c r="K2605" s="123"/>
    </row>
    <row r="2606" spans="9:11" s="3" customFormat="1" x14ac:dyDescent="0.3">
      <c r="I2606" s="123"/>
      <c r="J2606" s="123"/>
      <c r="K2606" s="123"/>
    </row>
    <row r="2607" spans="9:11" s="3" customFormat="1" x14ac:dyDescent="0.3">
      <c r="I2607" s="123"/>
      <c r="J2607" s="123"/>
      <c r="K2607" s="123"/>
    </row>
    <row r="2608" spans="9:11" s="3" customFormat="1" x14ac:dyDescent="0.3">
      <c r="I2608" s="123"/>
      <c r="J2608" s="123"/>
      <c r="K2608" s="123"/>
    </row>
    <row r="2609" spans="9:11" s="3" customFormat="1" x14ac:dyDescent="0.3">
      <c r="I2609" s="123"/>
      <c r="J2609" s="123"/>
      <c r="K2609" s="123"/>
    </row>
    <row r="2610" spans="9:11" s="3" customFormat="1" x14ac:dyDescent="0.3">
      <c r="I2610" s="123"/>
      <c r="J2610" s="123"/>
      <c r="K2610" s="123"/>
    </row>
    <row r="2611" spans="9:11" s="3" customFormat="1" x14ac:dyDescent="0.3">
      <c r="I2611" s="123"/>
      <c r="J2611" s="123"/>
      <c r="K2611" s="123"/>
    </row>
    <row r="2612" spans="9:11" s="3" customFormat="1" x14ac:dyDescent="0.3">
      <c r="I2612" s="123"/>
      <c r="J2612" s="123"/>
      <c r="K2612" s="123"/>
    </row>
    <row r="2613" spans="9:11" s="3" customFormat="1" x14ac:dyDescent="0.3">
      <c r="I2613" s="123"/>
      <c r="J2613" s="123"/>
      <c r="K2613" s="123"/>
    </row>
    <row r="2614" spans="9:11" s="3" customFormat="1" x14ac:dyDescent="0.3">
      <c r="I2614" s="123"/>
      <c r="J2614" s="123"/>
      <c r="K2614" s="123"/>
    </row>
    <row r="2615" spans="9:11" s="3" customFormat="1" x14ac:dyDescent="0.3">
      <c r="I2615" s="123"/>
      <c r="J2615" s="123"/>
      <c r="K2615" s="123"/>
    </row>
    <row r="2616" spans="9:11" s="3" customFormat="1" x14ac:dyDescent="0.3">
      <c r="I2616" s="123"/>
      <c r="J2616" s="123"/>
      <c r="K2616" s="123"/>
    </row>
    <row r="2617" spans="9:11" s="3" customFormat="1" x14ac:dyDescent="0.3">
      <c r="I2617" s="123"/>
      <c r="J2617" s="123"/>
      <c r="K2617" s="123"/>
    </row>
    <row r="2618" spans="9:11" s="3" customFormat="1" x14ac:dyDescent="0.3">
      <c r="I2618" s="123"/>
      <c r="J2618" s="123"/>
      <c r="K2618" s="123"/>
    </row>
    <row r="2619" spans="9:11" s="3" customFormat="1" x14ac:dyDescent="0.3">
      <c r="I2619" s="123"/>
      <c r="J2619" s="123"/>
      <c r="K2619" s="123"/>
    </row>
    <row r="2620" spans="9:11" s="3" customFormat="1" x14ac:dyDescent="0.3">
      <c r="I2620" s="123"/>
      <c r="J2620" s="123"/>
      <c r="K2620" s="123"/>
    </row>
    <row r="2621" spans="9:11" s="3" customFormat="1" x14ac:dyDescent="0.3">
      <c r="I2621" s="123"/>
      <c r="J2621" s="123"/>
      <c r="K2621" s="123"/>
    </row>
    <row r="2622" spans="9:11" s="3" customFormat="1" x14ac:dyDescent="0.3">
      <c r="I2622" s="123"/>
      <c r="J2622" s="123"/>
      <c r="K2622" s="123"/>
    </row>
    <row r="2623" spans="9:11" s="3" customFormat="1" x14ac:dyDescent="0.3">
      <c r="I2623" s="123"/>
      <c r="J2623" s="123"/>
      <c r="K2623" s="123"/>
    </row>
    <row r="2624" spans="9:11" s="3" customFormat="1" x14ac:dyDescent="0.3">
      <c r="I2624" s="123"/>
      <c r="J2624" s="123"/>
      <c r="K2624" s="123"/>
    </row>
    <row r="2625" spans="9:11" s="3" customFormat="1" x14ac:dyDescent="0.3">
      <c r="I2625" s="123"/>
      <c r="J2625" s="123"/>
      <c r="K2625" s="123"/>
    </row>
    <row r="2626" spans="9:11" s="3" customFormat="1" x14ac:dyDescent="0.3">
      <c r="I2626" s="123"/>
      <c r="J2626" s="123"/>
      <c r="K2626" s="123"/>
    </row>
    <row r="2627" spans="9:11" s="3" customFormat="1" x14ac:dyDescent="0.3">
      <c r="I2627" s="123"/>
      <c r="J2627" s="123"/>
      <c r="K2627" s="123"/>
    </row>
    <row r="2628" spans="9:11" s="3" customFormat="1" x14ac:dyDescent="0.3">
      <c r="I2628" s="123"/>
      <c r="J2628" s="123"/>
      <c r="K2628" s="123"/>
    </row>
    <row r="2629" spans="9:11" s="3" customFormat="1" x14ac:dyDescent="0.3">
      <c r="I2629" s="123"/>
      <c r="J2629" s="123"/>
      <c r="K2629" s="123"/>
    </row>
    <row r="2630" spans="9:11" s="3" customFormat="1" x14ac:dyDescent="0.3">
      <c r="I2630" s="123"/>
      <c r="J2630" s="123"/>
      <c r="K2630" s="123"/>
    </row>
    <row r="2631" spans="9:11" s="3" customFormat="1" x14ac:dyDescent="0.3">
      <c r="I2631" s="123"/>
      <c r="J2631" s="123"/>
      <c r="K2631" s="123"/>
    </row>
    <row r="2632" spans="9:11" s="3" customFormat="1" x14ac:dyDescent="0.3">
      <c r="I2632" s="123"/>
      <c r="J2632" s="123"/>
      <c r="K2632" s="123"/>
    </row>
    <row r="2633" spans="9:11" s="3" customFormat="1" x14ac:dyDescent="0.3">
      <c r="I2633" s="123"/>
      <c r="J2633" s="123"/>
      <c r="K2633" s="123"/>
    </row>
    <row r="2634" spans="9:11" s="3" customFormat="1" x14ac:dyDescent="0.3">
      <c r="I2634" s="123"/>
      <c r="J2634" s="123"/>
      <c r="K2634" s="123"/>
    </row>
    <row r="2635" spans="9:11" s="3" customFormat="1" x14ac:dyDescent="0.3">
      <c r="I2635" s="123"/>
      <c r="J2635" s="123"/>
      <c r="K2635" s="123"/>
    </row>
    <row r="2636" spans="9:11" s="3" customFormat="1" x14ac:dyDescent="0.3">
      <c r="I2636" s="123"/>
      <c r="J2636" s="123"/>
      <c r="K2636" s="123"/>
    </row>
    <row r="2637" spans="9:11" s="3" customFormat="1" x14ac:dyDescent="0.3">
      <c r="I2637" s="123"/>
      <c r="J2637" s="123"/>
      <c r="K2637" s="123"/>
    </row>
    <row r="2638" spans="9:11" s="3" customFormat="1" x14ac:dyDescent="0.3">
      <c r="I2638" s="123"/>
      <c r="J2638" s="123"/>
      <c r="K2638" s="123"/>
    </row>
    <row r="2639" spans="9:11" s="3" customFormat="1" x14ac:dyDescent="0.3">
      <c r="I2639" s="123"/>
      <c r="J2639" s="123"/>
      <c r="K2639" s="123"/>
    </row>
    <row r="2640" spans="9:11" s="3" customFormat="1" x14ac:dyDescent="0.3">
      <c r="I2640" s="123"/>
      <c r="J2640" s="123"/>
      <c r="K2640" s="123"/>
    </row>
    <row r="2641" spans="9:11" s="3" customFormat="1" x14ac:dyDescent="0.3">
      <c r="I2641" s="123"/>
      <c r="J2641" s="123"/>
      <c r="K2641" s="123"/>
    </row>
    <row r="2642" spans="9:11" s="3" customFormat="1" x14ac:dyDescent="0.3">
      <c r="I2642" s="123"/>
      <c r="J2642" s="123"/>
      <c r="K2642" s="123"/>
    </row>
    <row r="2643" spans="9:11" s="3" customFormat="1" x14ac:dyDescent="0.3">
      <c r="I2643" s="123"/>
      <c r="J2643" s="123"/>
      <c r="K2643" s="123"/>
    </row>
    <row r="2644" spans="9:11" s="3" customFormat="1" x14ac:dyDescent="0.3">
      <c r="I2644" s="123"/>
      <c r="J2644" s="123"/>
      <c r="K2644" s="123"/>
    </row>
    <row r="2645" spans="9:11" s="3" customFormat="1" x14ac:dyDescent="0.3">
      <c r="I2645" s="123"/>
      <c r="J2645" s="123"/>
      <c r="K2645" s="123"/>
    </row>
    <row r="2646" spans="9:11" s="3" customFormat="1" x14ac:dyDescent="0.3">
      <c r="I2646" s="123"/>
      <c r="J2646" s="123"/>
      <c r="K2646" s="123"/>
    </row>
    <row r="2647" spans="9:11" s="3" customFormat="1" x14ac:dyDescent="0.3">
      <c r="I2647" s="123"/>
      <c r="J2647" s="123"/>
      <c r="K2647" s="123"/>
    </row>
    <row r="2648" spans="9:11" s="3" customFormat="1" x14ac:dyDescent="0.3">
      <c r="I2648" s="123"/>
      <c r="J2648" s="123"/>
      <c r="K2648" s="123"/>
    </row>
    <row r="2649" spans="9:11" s="3" customFormat="1" x14ac:dyDescent="0.3">
      <c r="I2649" s="123"/>
      <c r="J2649" s="123"/>
      <c r="K2649" s="123"/>
    </row>
    <row r="2650" spans="9:11" s="3" customFormat="1" x14ac:dyDescent="0.3">
      <c r="I2650" s="123"/>
      <c r="J2650" s="123"/>
      <c r="K2650" s="123"/>
    </row>
    <row r="2651" spans="9:11" s="3" customFormat="1" x14ac:dyDescent="0.3">
      <c r="I2651" s="123"/>
      <c r="J2651" s="123"/>
      <c r="K2651" s="123"/>
    </row>
    <row r="2652" spans="9:11" s="3" customFormat="1" x14ac:dyDescent="0.3">
      <c r="I2652" s="123"/>
      <c r="J2652" s="123"/>
      <c r="K2652" s="123"/>
    </row>
    <row r="2653" spans="9:11" s="3" customFormat="1" x14ac:dyDescent="0.3">
      <c r="I2653" s="123"/>
      <c r="J2653" s="123"/>
      <c r="K2653" s="123"/>
    </row>
    <row r="2654" spans="9:11" s="3" customFormat="1" x14ac:dyDescent="0.3">
      <c r="I2654" s="123"/>
      <c r="J2654" s="123"/>
      <c r="K2654" s="123"/>
    </row>
    <row r="2655" spans="9:11" s="3" customFormat="1" x14ac:dyDescent="0.3">
      <c r="I2655" s="123"/>
      <c r="J2655" s="123"/>
      <c r="K2655" s="123"/>
    </row>
    <row r="2656" spans="9:11" s="3" customFormat="1" x14ac:dyDescent="0.3">
      <c r="I2656" s="123"/>
      <c r="J2656" s="123"/>
      <c r="K2656" s="123"/>
    </row>
    <row r="2657" spans="9:11" s="3" customFormat="1" x14ac:dyDescent="0.3">
      <c r="I2657" s="123"/>
      <c r="J2657" s="123"/>
      <c r="K2657" s="123"/>
    </row>
    <row r="2658" spans="9:11" s="3" customFormat="1" x14ac:dyDescent="0.3">
      <c r="I2658" s="123"/>
      <c r="J2658" s="123"/>
      <c r="K2658" s="123"/>
    </row>
    <row r="2659" spans="9:11" s="3" customFormat="1" x14ac:dyDescent="0.3">
      <c r="I2659" s="123"/>
      <c r="J2659" s="123"/>
      <c r="K2659" s="123"/>
    </row>
    <row r="2660" spans="9:11" s="3" customFormat="1" x14ac:dyDescent="0.3">
      <c r="I2660" s="123"/>
      <c r="J2660" s="123"/>
      <c r="K2660" s="123"/>
    </row>
    <row r="2661" spans="9:11" s="3" customFormat="1" x14ac:dyDescent="0.3">
      <c r="I2661" s="123"/>
      <c r="J2661" s="123"/>
      <c r="K2661" s="123"/>
    </row>
    <row r="2662" spans="9:11" s="3" customFormat="1" x14ac:dyDescent="0.3">
      <c r="I2662" s="123"/>
      <c r="J2662" s="123"/>
      <c r="K2662" s="123"/>
    </row>
    <row r="2663" spans="9:11" s="3" customFormat="1" x14ac:dyDescent="0.3">
      <c r="I2663" s="123"/>
      <c r="J2663" s="123"/>
      <c r="K2663" s="123"/>
    </row>
    <row r="2664" spans="9:11" s="3" customFormat="1" x14ac:dyDescent="0.3">
      <c r="I2664" s="123"/>
      <c r="J2664" s="123"/>
      <c r="K2664" s="123"/>
    </row>
    <row r="2665" spans="9:11" s="3" customFormat="1" x14ac:dyDescent="0.3">
      <c r="I2665" s="123"/>
      <c r="J2665" s="123"/>
      <c r="K2665" s="123"/>
    </row>
    <row r="2666" spans="9:11" s="3" customFormat="1" x14ac:dyDescent="0.3">
      <c r="I2666" s="123"/>
      <c r="J2666" s="123"/>
      <c r="K2666" s="123"/>
    </row>
    <row r="2667" spans="9:11" s="3" customFormat="1" x14ac:dyDescent="0.3">
      <c r="I2667" s="123"/>
      <c r="J2667" s="123"/>
      <c r="K2667" s="123"/>
    </row>
    <row r="2668" spans="9:11" s="3" customFormat="1" x14ac:dyDescent="0.3">
      <c r="I2668" s="123"/>
      <c r="J2668" s="123"/>
      <c r="K2668" s="123"/>
    </row>
    <row r="2669" spans="9:11" s="3" customFormat="1" x14ac:dyDescent="0.3">
      <c r="I2669" s="123"/>
      <c r="J2669" s="123"/>
      <c r="K2669" s="123"/>
    </row>
    <row r="2670" spans="9:11" s="3" customFormat="1" x14ac:dyDescent="0.3">
      <c r="I2670" s="123"/>
      <c r="J2670" s="123"/>
      <c r="K2670" s="123"/>
    </row>
    <row r="2671" spans="9:11" s="3" customFormat="1" x14ac:dyDescent="0.3">
      <c r="I2671" s="123"/>
      <c r="J2671" s="123"/>
      <c r="K2671" s="123"/>
    </row>
    <row r="2672" spans="9:11" s="3" customFormat="1" x14ac:dyDescent="0.3">
      <c r="I2672" s="123"/>
      <c r="J2672" s="123"/>
      <c r="K2672" s="123"/>
    </row>
    <row r="2673" spans="9:11" s="3" customFormat="1" x14ac:dyDescent="0.3">
      <c r="I2673" s="123"/>
      <c r="J2673" s="123"/>
      <c r="K2673" s="123"/>
    </row>
    <row r="2674" spans="9:11" s="3" customFormat="1" x14ac:dyDescent="0.3">
      <c r="I2674" s="123"/>
      <c r="J2674" s="123"/>
      <c r="K2674" s="123"/>
    </row>
    <row r="2675" spans="9:11" s="3" customFormat="1" x14ac:dyDescent="0.3">
      <c r="I2675" s="123"/>
      <c r="J2675" s="123"/>
      <c r="K2675" s="123"/>
    </row>
    <row r="2676" spans="9:11" s="3" customFormat="1" x14ac:dyDescent="0.3">
      <c r="I2676" s="123"/>
      <c r="J2676" s="123"/>
      <c r="K2676" s="123"/>
    </row>
    <row r="2677" spans="9:11" s="3" customFormat="1" x14ac:dyDescent="0.3">
      <c r="I2677" s="123"/>
      <c r="J2677" s="123"/>
      <c r="K2677" s="123"/>
    </row>
    <row r="2678" spans="9:11" s="3" customFormat="1" x14ac:dyDescent="0.3">
      <c r="I2678" s="123"/>
      <c r="J2678" s="123"/>
      <c r="K2678" s="123"/>
    </row>
    <row r="2679" spans="9:11" s="3" customFormat="1" x14ac:dyDescent="0.3">
      <c r="I2679" s="123"/>
      <c r="J2679" s="123"/>
      <c r="K2679" s="123"/>
    </row>
    <row r="2680" spans="9:11" s="3" customFormat="1" x14ac:dyDescent="0.3">
      <c r="I2680" s="123"/>
      <c r="J2680" s="123"/>
      <c r="K2680" s="123"/>
    </row>
    <row r="2681" spans="9:11" s="3" customFormat="1" x14ac:dyDescent="0.3">
      <c r="I2681" s="123"/>
      <c r="J2681" s="123"/>
      <c r="K2681" s="123"/>
    </row>
    <row r="2682" spans="9:11" s="3" customFormat="1" x14ac:dyDescent="0.3">
      <c r="I2682" s="123"/>
      <c r="J2682" s="123"/>
      <c r="K2682" s="123"/>
    </row>
    <row r="2683" spans="9:11" s="3" customFormat="1" x14ac:dyDescent="0.3">
      <c r="I2683" s="123"/>
      <c r="J2683" s="123"/>
      <c r="K2683" s="123"/>
    </row>
    <row r="2684" spans="9:11" s="3" customFormat="1" x14ac:dyDescent="0.3">
      <c r="I2684" s="123"/>
      <c r="J2684" s="123"/>
      <c r="K2684" s="123"/>
    </row>
    <row r="2685" spans="9:11" s="3" customFormat="1" x14ac:dyDescent="0.3">
      <c r="I2685" s="123"/>
      <c r="J2685" s="123"/>
      <c r="K2685" s="123"/>
    </row>
    <row r="2686" spans="9:11" s="3" customFormat="1" x14ac:dyDescent="0.3">
      <c r="I2686" s="123"/>
      <c r="J2686" s="123"/>
      <c r="K2686" s="123"/>
    </row>
    <row r="2687" spans="9:11" s="3" customFormat="1" x14ac:dyDescent="0.3">
      <c r="I2687" s="123"/>
      <c r="J2687" s="123"/>
      <c r="K2687" s="123"/>
    </row>
    <row r="2688" spans="9:11" s="3" customFormat="1" x14ac:dyDescent="0.3">
      <c r="I2688" s="123"/>
      <c r="J2688" s="123"/>
      <c r="K2688" s="123"/>
    </row>
    <row r="2689" spans="9:11" s="3" customFormat="1" x14ac:dyDescent="0.3">
      <c r="I2689" s="123"/>
      <c r="J2689" s="123"/>
      <c r="K2689" s="123"/>
    </row>
    <row r="2690" spans="9:11" s="3" customFormat="1" x14ac:dyDescent="0.3">
      <c r="I2690" s="123"/>
      <c r="J2690" s="123"/>
      <c r="K2690" s="123"/>
    </row>
    <row r="2691" spans="9:11" s="3" customFormat="1" x14ac:dyDescent="0.3">
      <c r="I2691" s="123"/>
      <c r="J2691" s="123"/>
      <c r="K2691" s="123"/>
    </row>
    <row r="2692" spans="9:11" s="3" customFormat="1" x14ac:dyDescent="0.3">
      <c r="I2692" s="123"/>
      <c r="J2692" s="123"/>
      <c r="K2692" s="123"/>
    </row>
    <row r="2693" spans="9:11" s="3" customFormat="1" x14ac:dyDescent="0.3">
      <c r="I2693" s="123"/>
      <c r="J2693" s="123"/>
      <c r="K2693" s="123"/>
    </row>
    <row r="2694" spans="9:11" s="3" customFormat="1" x14ac:dyDescent="0.3">
      <c r="I2694" s="123"/>
      <c r="J2694" s="123"/>
      <c r="K2694" s="123"/>
    </row>
    <row r="2695" spans="9:11" s="3" customFormat="1" x14ac:dyDescent="0.3">
      <c r="I2695" s="123"/>
      <c r="J2695" s="123"/>
      <c r="K2695" s="123"/>
    </row>
    <row r="2696" spans="9:11" s="3" customFormat="1" x14ac:dyDescent="0.3">
      <c r="I2696" s="123"/>
      <c r="J2696" s="123"/>
      <c r="K2696" s="123"/>
    </row>
    <row r="2697" spans="9:11" s="3" customFormat="1" x14ac:dyDescent="0.3">
      <c r="I2697" s="123"/>
      <c r="J2697" s="123"/>
      <c r="K2697" s="123"/>
    </row>
    <row r="2698" spans="9:11" s="3" customFormat="1" x14ac:dyDescent="0.3">
      <c r="I2698" s="123"/>
      <c r="J2698" s="123"/>
      <c r="K2698" s="123"/>
    </row>
    <row r="2699" spans="9:11" s="3" customFormat="1" x14ac:dyDescent="0.3">
      <c r="I2699" s="123"/>
      <c r="J2699" s="123"/>
      <c r="K2699" s="123"/>
    </row>
    <row r="2700" spans="9:11" s="3" customFormat="1" x14ac:dyDescent="0.3">
      <c r="I2700" s="123"/>
      <c r="J2700" s="123"/>
      <c r="K2700" s="123"/>
    </row>
    <row r="2701" spans="9:11" s="3" customFormat="1" x14ac:dyDescent="0.3">
      <c r="I2701" s="123"/>
      <c r="J2701" s="123"/>
      <c r="K2701" s="123"/>
    </row>
    <row r="2702" spans="9:11" s="3" customFormat="1" x14ac:dyDescent="0.3">
      <c r="I2702" s="123"/>
      <c r="J2702" s="123"/>
      <c r="K2702" s="123"/>
    </row>
    <row r="2703" spans="9:11" s="3" customFormat="1" x14ac:dyDescent="0.3">
      <c r="I2703" s="123"/>
      <c r="J2703" s="123"/>
      <c r="K2703" s="123"/>
    </row>
    <row r="2704" spans="9:11" s="3" customFormat="1" x14ac:dyDescent="0.3">
      <c r="I2704" s="123"/>
      <c r="J2704" s="123"/>
      <c r="K2704" s="123"/>
    </row>
    <row r="2705" spans="9:11" s="3" customFormat="1" x14ac:dyDescent="0.3">
      <c r="I2705" s="123"/>
      <c r="J2705" s="123"/>
      <c r="K2705" s="123"/>
    </row>
    <row r="2706" spans="9:11" s="3" customFormat="1" x14ac:dyDescent="0.3">
      <c r="I2706" s="123"/>
      <c r="J2706" s="123"/>
      <c r="K2706" s="123"/>
    </row>
    <row r="2707" spans="9:11" s="3" customFormat="1" x14ac:dyDescent="0.3">
      <c r="I2707" s="123"/>
      <c r="J2707" s="123"/>
      <c r="K2707" s="123"/>
    </row>
    <row r="2708" spans="9:11" s="3" customFormat="1" x14ac:dyDescent="0.3">
      <c r="I2708" s="123"/>
      <c r="J2708" s="123"/>
      <c r="K2708" s="123"/>
    </row>
    <row r="2709" spans="9:11" s="3" customFormat="1" x14ac:dyDescent="0.3">
      <c r="I2709" s="123"/>
      <c r="J2709" s="123"/>
      <c r="K2709" s="123"/>
    </row>
    <row r="2710" spans="9:11" s="3" customFormat="1" x14ac:dyDescent="0.3">
      <c r="I2710" s="123"/>
      <c r="J2710" s="123"/>
      <c r="K2710" s="123"/>
    </row>
    <row r="2711" spans="9:11" s="3" customFormat="1" x14ac:dyDescent="0.3">
      <c r="I2711" s="123"/>
      <c r="J2711" s="123"/>
      <c r="K2711" s="123"/>
    </row>
    <row r="2712" spans="9:11" s="3" customFormat="1" x14ac:dyDescent="0.3">
      <c r="I2712" s="123"/>
      <c r="J2712" s="123"/>
      <c r="K2712" s="123"/>
    </row>
    <row r="2713" spans="9:11" s="3" customFormat="1" x14ac:dyDescent="0.3">
      <c r="I2713" s="123"/>
      <c r="J2713" s="123"/>
      <c r="K2713" s="123"/>
    </row>
    <row r="2714" spans="9:11" s="3" customFormat="1" x14ac:dyDescent="0.3">
      <c r="I2714" s="123"/>
      <c r="J2714" s="123"/>
      <c r="K2714" s="123"/>
    </row>
    <row r="2715" spans="9:11" s="3" customFormat="1" x14ac:dyDescent="0.3">
      <c r="I2715" s="123"/>
      <c r="J2715" s="123"/>
      <c r="K2715" s="123"/>
    </row>
    <row r="2716" spans="9:11" s="3" customFormat="1" x14ac:dyDescent="0.3">
      <c r="I2716" s="123"/>
      <c r="J2716" s="123"/>
      <c r="K2716" s="123"/>
    </row>
    <row r="2717" spans="9:11" s="3" customFormat="1" x14ac:dyDescent="0.3">
      <c r="I2717" s="123"/>
      <c r="J2717" s="123"/>
      <c r="K2717" s="123"/>
    </row>
    <row r="2718" spans="9:11" s="3" customFormat="1" x14ac:dyDescent="0.3">
      <c r="I2718" s="123"/>
      <c r="J2718" s="123"/>
      <c r="K2718" s="123"/>
    </row>
    <row r="2719" spans="9:11" s="3" customFormat="1" x14ac:dyDescent="0.3">
      <c r="I2719" s="123"/>
      <c r="J2719" s="123"/>
      <c r="K2719" s="123"/>
    </row>
    <row r="2720" spans="9:11" s="3" customFormat="1" x14ac:dyDescent="0.3">
      <c r="I2720" s="123"/>
      <c r="J2720" s="123"/>
      <c r="K2720" s="123"/>
    </row>
    <row r="2721" spans="9:11" s="3" customFormat="1" x14ac:dyDescent="0.3">
      <c r="I2721" s="123"/>
      <c r="J2721" s="123"/>
      <c r="K2721" s="123"/>
    </row>
    <row r="2722" spans="9:11" s="3" customFormat="1" x14ac:dyDescent="0.3">
      <c r="I2722" s="123"/>
      <c r="J2722" s="123"/>
      <c r="K2722" s="123"/>
    </row>
    <row r="2723" spans="9:11" s="3" customFormat="1" x14ac:dyDescent="0.3">
      <c r="I2723" s="123"/>
      <c r="J2723" s="123"/>
      <c r="K2723" s="123"/>
    </row>
    <row r="2724" spans="9:11" s="3" customFormat="1" x14ac:dyDescent="0.3">
      <c r="I2724" s="123"/>
      <c r="J2724" s="123"/>
      <c r="K2724" s="123"/>
    </row>
    <row r="2725" spans="9:11" s="3" customFormat="1" x14ac:dyDescent="0.3">
      <c r="I2725" s="123"/>
      <c r="J2725" s="123"/>
      <c r="K2725" s="123"/>
    </row>
    <row r="2726" spans="9:11" s="3" customFormat="1" x14ac:dyDescent="0.3">
      <c r="I2726" s="123"/>
      <c r="J2726" s="123"/>
      <c r="K2726" s="123"/>
    </row>
    <row r="2727" spans="9:11" s="3" customFormat="1" x14ac:dyDescent="0.3">
      <c r="I2727" s="123"/>
      <c r="J2727" s="123"/>
      <c r="K2727" s="123"/>
    </row>
    <row r="2728" spans="9:11" s="3" customFormat="1" x14ac:dyDescent="0.3">
      <c r="I2728" s="123"/>
      <c r="J2728" s="123"/>
      <c r="K2728" s="123"/>
    </row>
    <row r="2729" spans="9:11" s="3" customFormat="1" x14ac:dyDescent="0.3">
      <c r="I2729" s="123"/>
      <c r="J2729" s="123"/>
      <c r="K2729" s="123"/>
    </row>
    <row r="2730" spans="9:11" s="3" customFormat="1" x14ac:dyDescent="0.3">
      <c r="I2730" s="123"/>
      <c r="J2730" s="123"/>
      <c r="K2730" s="123"/>
    </row>
    <row r="2731" spans="9:11" s="3" customFormat="1" x14ac:dyDescent="0.3">
      <c r="I2731" s="123"/>
      <c r="J2731" s="123"/>
      <c r="K2731" s="123"/>
    </row>
    <row r="2732" spans="9:11" s="3" customFormat="1" x14ac:dyDescent="0.3">
      <c r="I2732" s="123"/>
      <c r="J2732" s="123"/>
      <c r="K2732" s="123"/>
    </row>
    <row r="2733" spans="9:11" s="3" customFormat="1" x14ac:dyDescent="0.3">
      <c r="I2733" s="123"/>
      <c r="J2733" s="123"/>
      <c r="K2733" s="123"/>
    </row>
    <row r="2734" spans="9:11" s="3" customFormat="1" x14ac:dyDescent="0.3">
      <c r="I2734" s="123"/>
      <c r="J2734" s="123"/>
      <c r="K2734" s="123"/>
    </row>
    <row r="2735" spans="9:11" s="3" customFormat="1" x14ac:dyDescent="0.3">
      <c r="I2735" s="123"/>
      <c r="J2735" s="123"/>
      <c r="K2735" s="123"/>
    </row>
    <row r="2736" spans="9:11" s="3" customFormat="1" x14ac:dyDescent="0.3">
      <c r="I2736" s="123"/>
      <c r="J2736" s="123"/>
      <c r="K2736" s="123"/>
    </row>
    <row r="2737" spans="9:11" s="3" customFormat="1" x14ac:dyDescent="0.3">
      <c r="I2737" s="123"/>
      <c r="J2737" s="123"/>
      <c r="K2737" s="123"/>
    </row>
    <row r="2738" spans="9:11" s="3" customFormat="1" x14ac:dyDescent="0.3">
      <c r="I2738" s="123"/>
      <c r="J2738" s="123"/>
      <c r="K2738" s="123"/>
    </row>
    <row r="2739" spans="9:11" s="3" customFormat="1" x14ac:dyDescent="0.3">
      <c r="I2739" s="123"/>
      <c r="J2739" s="123"/>
      <c r="K2739" s="123"/>
    </row>
    <row r="2740" spans="9:11" s="3" customFormat="1" x14ac:dyDescent="0.3">
      <c r="I2740" s="123"/>
      <c r="J2740" s="123"/>
      <c r="K2740" s="123"/>
    </row>
    <row r="2741" spans="9:11" s="3" customFormat="1" x14ac:dyDescent="0.3">
      <c r="I2741" s="123"/>
      <c r="J2741" s="123"/>
      <c r="K2741" s="123"/>
    </row>
    <row r="2742" spans="9:11" s="3" customFormat="1" x14ac:dyDescent="0.3">
      <c r="I2742" s="123"/>
      <c r="J2742" s="123"/>
      <c r="K2742" s="123"/>
    </row>
    <row r="2743" spans="9:11" s="3" customFormat="1" x14ac:dyDescent="0.3">
      <c r="I2743" s="123"/>
      <c r="J2743" s="123"/>
      <c r="K2743" s="123"/>
    </row>
    <row r="2744" spans="9:11" s="3" customFormat="1" x14ac:dyDescent="0.3">
      <c r="I2744" s="123"/>
      <c r="J2744" s="123"/>
      <c r="K2744" s="123"/>
    </row>
    <row r="2745" spans="9:11" s="3" customFormat="1" x14ac:dyDescent="0.3">
      <c r="I2745" s="123"/>
      <c r="J2745" s="123"/>
      <c r="K2745" s="123"/>
    </row>
    <row r="2746" spans="9:11" s="3" customFormat="1" x14ac:dyDescent="0.3">
      <c r="I2746" s="123"/>
      <c r="J2746" s="123"/>
      <c r="K2746" s="123"/>
    </row>
    <row r="2747" spans="9:11" s="3" customFormat="1" x14ac:dyDescent="0.3">
      <c r="I2747" s="123"/>
      <c r="J2747" s="123"/>
      <c r="K2747" s="123"/>
    </row>
    <row r="2748" spans="9:11" s="3" customFormat="1" x14ac:dyDescent="0.3">
      <c r="I2748" s="123"/>
      <c r="J2748" s="123"/>
      <c r="K2748" s="123"/>
    </row>
    <row r="2749" spans="9:11" s="3" customFormat="1" x14ac:dyDescent="0.3">
      <c r="I2749" s="123"/>
      <c r="J2749" s="123"/>
      <c r="K2749" s="123"/>
    </row>
    <row r="2750" spans="9:11" s="3" customFormat="1" x14ac:dyDescent="0.3">
      <c r="I2750" s="123"/>
      <c r="J2750" s="123"/>
      <c r="K2750" s="123"/>
    </row>
    <row r="2751" spans="9:11" s="3" customFormat="1" x14ac:dyDescent="0.3">
      <c r="I2751" s="123"/>
      <c r="J2751" s="123"/>
      <c r="K2751" s="123"/>
    </row>
    <row r="2752" spans="9:11" s="3" customFormat="1" x14ac:dyDescent="0.3">
      <c r="I2752" s="123"/>
      <c r="J2752" s="123"/>
      <c r="K2752" s="123"/>
    </row>
    <row r="2753" spans="9:11" s="3" customFormat="1" x14ac:dyDescent="0.3">
      <c r="I2753" s="123"/>
      <c r="J2753" s="123"/>
      <c r="K2753" s="123"/>
    </row>
    <row r="2754" spans="9:11" s="3" customFormat="1" x14ac:dyDescent="0.3">
      <c r="I2754" s="123"/>
      <c r="J2754" s="123"/>
      <c r="K2754" s="123"/>
    </row>
    <row r="2755" spans="9:11" s="3" customFormat="1" x14ac:dyDescent="0.3">
      <c r="I2755" s="123"/>
      <c r="J2755" s="123"/>
      <c r="K2755" s="123"/>
    </row>
    <row r="2756" spans="9:11" s="3" customFormat="1" x14ac:dyDescent="0.3">
      <c r="I2756" s="123"/>
      <c r="J2756" s="123"/>
      <c r="K2756" s="123"/>
    </row>
    <row r="2757" spans="9:11" s="3" customFormat="1" x14ac:dyDescent="0.3">
      <c r="I2757" s="123"/>
      <c r="J2757" s="123"/>
      <c r="K2757" s="123"/>
    </row>
    <row r="2758" spans="9:11" s="3" customFormat="1" x14ac:dyDescent="0.3">
      <c r="I2758" s="123"/>
      <c r="J2758" s="123"/>
      <c r="K2758" s="123"/>
    </row>
    <row r="2759" spans="9:11" s="3" customFormat="1" x14ac:dyDescent="0.3">
      <c r="I2759" s="123"/>
      <c r="J2759" s="123"/>
      <c r="K2759" s="123"/>
    </row>
    <row r="2760" spans="9:11" s="3" customFormat="1" x14ac:dyDescent="0.3">
      <c r="I2760" s="123"/>
      <c r="J2760" s="123"/>
      <c r="K2760" s="123"/>
    </row>
    <row r="2761" spans="9:11" s="3" customFormat="1" x14ac:dyDescent="0.3">
      <c r="I2761" s="123"/>
      <c r="J2761" s="123"/>
      <c r="K2761" s="123"/>
    </row>
    <row r="2762" spans="9:11" s="3" customFormat="1" x14ac:dyDescent="0.3">
      <c r="I2762" s="123"/>
      <c r="J2762" s="123"/>
      <c r="K2762" s="123"/>
    </row>
    <row r="2763" spans="9:11" s="3" customFormat="1" x14ac:dyDescent="0.3">
      <c r="I2763" s="123"/>
      <c r="J2763" s="123"/>
      <c r="K2763" s="123"/>
    </row>
    <row r="2764" spans="9:11" s="3" customFormat="1" x14ac:dyDescent="0.3">
      <c r="I2764" s="123"/>
      <c r="J2764" s="123"/>
      <c r="K2764" s="123"/>
    </row>
    <row r="2765" spans="9:11" s="3" customFormat="1" x14ac:dyDescent="0.3">
      <c r="I2765" s="123"/>
      <c r="J2765" s="123"/>
      <c r="K2765" s="123"/>
    </row>
    <row r="2766" spans="9:11" s="3" customFormat="1" x14ac:dyDescent="0.3">
      <c r="I2766" s="123"/>
      <c r="J2766" s="123"/>
      <c r="K2766" s="123"/>
    </row>
    <row r="2767" spans="9:11" s="3" customFormat="1" x14ac:dyDescent="0.3">
      <c r="I2767" s="123"/>
      <c r="J2767" s="123"/>
      <c r="K2767" s="123"/>
    </row>
    <row r="2768" spans="9:11" s="3" customFormat="1" x14ac:dyDescent="0.3">
      <c r="I2768" s="123"/>
      <c r="J2768" s="123"/>
      <c r="K2768" s="123"/>
    </row>
    <row r="2769" spans="9:11" s="3" customFormat="1" x14ac:dyDescent="0.3">
      <c r="I2769" s="123"/>
      <c r="J2769" s="123"/>
      <c r="K2769" s="123"/>
    </row>
    <row r="2770" spans="9:11" s="3" customFormat="1" x14ac:dyDescent="0.3">
      <c r="I2770" s="123"/>
      <c r="J2770" s="123"/>
      <c r="K2770" s="123"/>
    </row>
    <row r="2771" spans="9:11" s="3" customFormat="1" x14ac:dyDescent="0.3">
      <c r="I2771" s="123"/>
      <c r="J2771" s="123"/>
      <c r="K2771" s="123"/>
    </row>
    <row r="2772" spans="9:11" s="3" customFormat="1" x14ac:dyDescent="0.3">
      <c r="I2772" s="123"/>
      <c r="J2772" s="123"/>
      <c r="K2772" s="123"/>
    </row>
    <row r="2773" spans="9:11" s="3" customFormat="1" x14ac:dyDescent="0.3">
      <c r="I2773" s="123"/>
      <c r="J2773" s="123"/>
      <c r="K2773" s="123"/>
    </row>
    <row r="2774" spans="9:11" s="3" customFormat="1" x14ac:dyDescent="0.3">
      <c r="I2774" s="123"/>
      <c r="J2774" s="123"/>
      <c r="K2774" s="123"/>
    </row>
    <row r="2775" spans="9:11" s="3" customFormat="1" x14ac:dyDescent="0.3">
      <c r="I2775" s="123"/>
      <c r="J2775" s="123"/>
      <c r="K2775" s="123"/>
    </row>
    <row r="2776" spans="9:11" s="3" customFormat="1" x14ac:dyDescent="0.3">
      <c r="I2776" s="123"/>
      <c r="J2776" s="123"/>
      <c r="K2776" s="123"/>
    </row>
    <row r="2777" spans="9:11" s="3" customFormat="1" x14ac:dyDescent="0.3">
      <c r="I2777" s="123"/>
      <c r="J2777" s="123"/>
      <c r="K2777" s="123"/>
    </row>
    <row r="2778" spans="9:11" s="3" customFormat="1" x14ac:dyDescent="0.3">
      <c r="I2778" s="123"/>
      <c r="J2778" s="123"/>
      <c r="K2778" s="123"/>
    </row>
    <row r="2779" spans="9:11" s="3" customFormat="1" x14ac:dyDescent="0.3">
      <c r="I2779" s="123"/>
      <c r="J2779" s="123"/>
      <c r="K2779" s="123"/>
    </row>
    <row r="2780" spans="9:11" s="3" customFormat="1" x14ac:dyDescent="0.3">
      <c r="I2780" s="123"/>
      <c r="J2780" s="123"/>
      <c r="K2780" s="123"/>
    </row>
    <row r="2781" spans="9:11" s="3" customFormat="1" x14ac:dyDescent="0.3">
      <c r="I2781" s="123"/>
      <c r="J2781" s="123"/>
      <c r="K2781" s="123"/>
    </row>
    <row r="2782" spans="9:11" s="3" customFormat="1" x14ac:dyDescent="0.3">
      <c r="I2782" s="123"/>
      <c r="J2782" s="123"/>
      <c r="K2782" s="123"/>
    </row>
    <row r="2783" spans="9:11" s="3" customFormat="1" x14ac:dyDescent="0.3">
      <c r="I2783" s="123"/>
      <c r="J2783" s="123"/>
      <c r="K2783" s="123"/>
    </row>
    <row r="2784" spans="9:11" s="3" customFormat="1" x14ac:dyDescent="0.3">
      <c r="I2784" s="123"/>
      <c r="J2784" s="123"/>
      <c r="K2784" s="123"/>
    </row>
    <row r="2785" spans="9:11" s="3" customFormat="1" x14ac:dyDescent="0.3">
      <c r="I2785" s="123"/>
      <c r="J2785" s="123"/>
      <c r="K2785" s="123"/>
    </row>
    <row r="2786" spans="9:11" s="3" customFormat="1" x14ac:dyDescent="0.3">
      <c r="I2786" s="123"/>
      <c r="J2786" s="123"/>
      <c r="K2786" s="123"/>
    </row>
    <row r="2787" spans="9:11" s="3" customFormat="1" x14ac:dyDescent="0.3">
      <c r="I2787" s="123"/>
      <c r="J2787" s="123"/>
      <c r="K2787" s="123"/>
    </row>
    <row r="2788" spans="9:11" s="3" customFormat="1" x14ac:dyDescent="0.3">
      <c r="I2788" s="123"/>
      <c r="J2788" s="123"/>
      <c r="K2788" s="123"/>
    </row>
    <row r="2789" spans="9:11" s="3" customFormat="1" x14ac:dyDescent="0.3">
      <c r="I2789" s="123"/>
      <c r="J2789" s="123"/>
      <c r="K2789" s="123"/>
    </row>
    <row r="2790" spans="9:11" s="3" customFormat="1" x14ac:dyDescent="0.3">
      <c r="I2790" s="123"/>
      <c r="J2790" s="123"/>
      <c r="K2790" s="123"/>
    </row>
    <row r="2791" spans="9:11" s="3" customFormat="1" x14ac:dyDescent="0.3">
      <c r="I2791" s="123"/>
      <c r="J2791" s="123"/>
      <c r="K2791" s="123"/>
    </row>
    <row r="2792" spans="9:11" s="3" customFormat="1" x14ac:dyDescent="0.3">
      <c r="I2792" s="123"/>
      <c r="J2792" s="123"/>
      <c r="K2792" s="123"/>
    </row>
    <row r="2793" spans="9:11" s="3" customFormat="1" x14ac:dyDescent="0.3">
      <c r="I2793" s="123"/>
      <c r="J2793" s="123"/>
      <c r="K2793" s="123"/>
    </row>
    <row r="2794" spans="9:11" s="3" customFormat="1" x14ac:dyDescent="0.3">
      <c r="I2794" s="123"/>
      <c r="J2794" s="123"/>
      <c r="K2794" s="123"/>
    </row>
    <row r="2795" spans="9:11" s="3" customFormat="1" x14ac:dyDescent="0.3">
      <c r="I2795" s="123"/>
      <c r="J2795" s="123"/>
      <c r="K2795" s="123"/>
    </row>
    <row r="2796" spans="9:11" s="3" customFormat="1" x14ac:dyDescent="0.3">
      <c r="I2796" s="123"/>
      <c r="J2796" s="123"/>
      <c r="K2796" s="123"/>
    </row>
    <row r="2797" spans="9:11" s="3" customFormat="1" x14ac:dyDescent="0.3">
      <c r="I2797" s="123"/>
      <c r="J2797" s="123"/>
      <c r="K2797" s="123"/>
    </row>
    <row r="2798" spans="9:11" s="3" customFormat="1" x14ac:dyDescent="0.3">
      <c r="I2798" s="123"/>
      <c r="J2798" s="123"/>
      <c r="K2798" s="123"/>
    </row>
    <row r="2799" spans="9:11" s="3" customFormat="1" x14ac:dyDescent="0.3">
      <c r="I2799" s="123"/>
      <c r="J2799" s="123"/>
      <c r="K2799" s="123"/>
    </row>
    <row r="2800" spans="9:11" s="3" customFormat="1" x14ac:dyDescent="0.3">
      <c r="I2800" s="123"/>
      <c r="J2800" s="123"/>
      <c r="K2800" s="123"/>
    </row>
    <row r="2801" spans="9:11" s="3" customFormat="1" x14ac:dyDescent="0.3">
      <c r="I2801" s="123"/>
      <c r="J2801" s="123"/>
      <c r="K2801" s="123"/>
    </row>
    <row r="2802" spans="9:11" s="3" customFormat="1" x14ac:dyDescent="0.3">
      <c r="I2802" s="123"/>
      <c r="J2802" s="123"/>
      <c r="K2802" s="123"/>
    </row>
    <row r="2803" spans="9:11" s="3" customFormat="1" x14ac:dyDescent="0.3">
      <c r="I2803" s="123"/>
      <c r="J2803" s="123"/>
      <c r="K2803" s="123"/>
    </row>
    <row r="2804" spans="9:11" s="3" customFormat="1" x14ac:dyDescent="0.3">
      <c r="I2804" s="123"/>
      <c r="J2804" s="123"/>
      <c r="K2804" s="123"/>
    </row>
    <row r="2805" spans="9:11" s="3" customFormat="1" x14ac:dyDescent="0.3">
      <c r="I2805" s="123"/>
      <c r="J2805" s="123"/>
      <c r="K2805" s="123"/>
    </row>
    <row r="2806" spans="9:11" s="3" customFormat="1" x14ac:dyDescent="0.3">
      <c r="I2806" s="123"/>
      <c r="J2806" s="123"/>
      <c r="K2806" s="123"/>
    </row>
    <row r="2807" spans="9:11" s="3" customFormat="1" x14ac:dyDescent="0.3">
      <c r="I2807" s="123"/>
      <c r="J2807" s="123"/>
      <c r="K2807" s="123"/>
    </row>
    <row r="2808" spans="9:11" s="3" customFormat="1" x14ac:dyDescent="0.3">
      <c r="I2808" s="123"/>
      <c r="J2808" s="123"/>
      <c r="K2808" s="123"/>
    </row>
    <row r="2809" spans="9:11" s="3" customFormat="1" x14ac:dyDescent="0.3">
      <c r="I2809" s="123"/>
      <c r="J2809" s="123"/>
      <c r="K2809" s="123"/>
    </row>
    <row r="2810" spans="9:11" s="3" customFormat="1" x14ac:dyDescent="0.3">
      <c r="I2810" s="123"/>
      <c r="J2810" s="123"/>
      <c r="K2810" s="123"/>
    </row>
    <row r="2811" spans="9:11" s="3" customFormat="1" x14ac:dyDescent="0.3">
      <c r="I2811" s="123"/>
      <c r="J2811" s="123"/>
      <c r="K2811" s="123"/>
    </row>
    <row r="2812" spans="9:11" s="3" customFormat="1" x14ac:dyDescent="0.3">
      <c r="I2812" s="123"/>
      <c r="J2812" s="123"/>
      <c r="K2812" s="123"/>
    </row>
    <row r="2813" spans="9:11" s="3" customFormat="1" x14ac:dyDescent="0.3">
      <c r="I2813" s="123"/>
      <c r="J2813" s="123"/>
      <c r="K2813" s="123"/>
    </row>
    <row r="2814" spans="9:11" s="3" customFormat="1" x14ac:dyDescent="0.3">
      <c r="I2814" s="123"/>
      <c r="J2814" s="123"/>
      <c r="K2814" s="123"/>
    </row>
    <row r="2815" spans="9:11" s="3" customFormat="1" x14ac:dyDescent="0.3">
      <c r="I2815" s="123"/>
      <c r="J2815" s="123"/>
      <c r="K2815" s="123"/>
    </row>
    <row r="2816" spans="9:11" s="3" customFormat="1" x14ac:dyDescent="0.3">
      <c r="I2816" s="123"/>
      <c r="J2816" s="123"/>
      <c r="K2816" s="123"/>
    </row>
    <row r="2817" spans="9:11" s="3" customFormat="1" x14ac:dyDescent="0.3">
      <c r="I2817" s="123"/>
      <c r="J2817" s="123"/>
      <c r="K2817" s="123"/>
    </row>
    <row r="2818" spans="9:11" s="3" customFormat="1" x14ac:dyDescent="0.3">
      <c r="I2818" s="123"/>
      <c r="J2818" s="123"/>
      <c r="K2818" s="123"/>
    </row>
    <row r="2819" spans="9:11" s="3" customFormat="1" x14ac:dyDescent="0.3">
      <c r="I2819" s="123"/>
      <c r="J2819" s="123"/>
      <c r="K2819" s="123"/>
    </row>
    <row r="2820" spans="9:11" s="3" customFormat="1" x14ac:dyDescent="0.3">
      <c r="I2820" s="123"/>
      <c r="J2820" s="123"/>
      <c r="K2820" s="123"/>
    </row>
    <row r="2821" spans="9:11" s="3" customFormat="1" x14ac:dyDescent="0.3">
      <c r="I2821" s="123"/>
      <c r="J2821" s="123"/>
      <c r="K2821" s="123"/>
    </row>
    <row r="2822" spans="9:11" s="3" customFormat="1" x14ac:dyDescent="0.3">
      <c r="I2822" s="123"/>
      <c r="J2822" s="123"/>
      <c r="K2822" s="123"/>
    </row>
    <row r="2823" spans="9:11" s="3" customFormat="1" x14ac:dyDescent="0.3">
      <c r="I2823" s="123"/>
      <c r="J2823" s="123"/>
      <c r="K2823" s="123"/>
    </row>
    <row r="2824" spans="9:11" s="3" customFormat="1" x14ac:dyDescent="0.3">
      <c r="I2824" s="123"/>
      <c r="J2824" s="123"/>
      <c r="K2824" s="123"/>
    </row>
    <row r="2825" spans="9:11" s="3" customFormat="1" x14ac:dyDescent="0.3">
      <c r="I2825" s="123"/>
      <c r="J2825" s="123"/>
      <c r="K2825" s="123"/>
    </row>
    <row r="2826" spans="9:11" s="3" customFormat="1" x14ac:dyDescent="0.3">
      <c r="I2826" s="123"/>
      <c r="J2826" s="123"/>
      <c r="K2826" s="123"/>
    </row>
    <row r="2827" spans="9:11" s="3" customFormat="1" x14ac:dyDescent="0.3">
      <c r="I2827" s="123"/>
      <c r="J2827" s="123"/>
      <c r="K2827" s="123"/>
    </row>
    <row r="2828" spans="9:11" s="3" customFormat="1" x14ac:dyDescent="0.3">
      <c r="I2828" s="123"/>
      <c r="J2828" s="123"/>
      <c r="K2828" s="123"/>
    </row>
    <row r="2829" spans="9:11" s="3" customFormat="1" x14ac:dyDescent="0.3">
      <c r="I2829" s="123"/>
      <c r="J2829" s="123"/>
      <c r="K2829" s="123"/>
    </row>
    <row r="2830" spans="9:11" s="3" customFormat="1" x14ac:dyDescent="0.3">
      <c r="I2830" s="123"/>
      <c r="J2830" s="123"/>
      <c r="K2830" s="123"/>
    </row>
    <row r="2831" spans="9:11" s="3" customFormat="1" x14ac:dyDescent="0.3">
      <c r="I2831" s="123"/>
      <c r="J2831" s="123"/>
      <c r="K2831" s="123"/>
    </row>
    <row r="2832" spans="9:11" s="3" customFormat="1" x14ac:dyDescent="0.3">
      <c r="I2832" s="123"/>
      <c r="J2832" s="123"/>
      <c r="K2832" s="123"/>
    </row>
    <row r="2833" spans="9:11" s="3" customFormat="1" x14ac:dyDescent="0.3">
      <c r="I2833" s="123"/>
      <c r="J2833" s="123"/>
      <c r="K2833" s="123"/>
    </row>
    <row r="2834" spans="9:11" s="3" customFormat="1" x14ac:dyDescent="0.3">
      <c r="I2834" s="123"/>
      <c r="J2834" s="123"/>
      <c r="K2834" s="123"/>
    </row>
    <row r="2835" spans="9:11" s="3" customFormat="1" x14ac:dyDescent="0.3">
      <c r="I2835" s="123"/>
      <c r="J2835" s="123"/>
      <c r="K2835" s="123"/>
    </row>
    <row r="2836" spans="9:11" s="3" customFormat="1" x14ac:dyDescent="0.3">
      <c r="I2836" s="123"/>
      <c r="J2836" s="123"/>
      <c r="K2836" s="123"/>
    </row>
    <row r="2837" spans="9:11" s="3" customFormat="1" x14ac:dyDescent="0.3">
      <c r="I2837" s="123"/>
      <c r="J2837" s="123"/>
      <c r="K2837" s="123"/>
    </row>
    <row r="2838" spans="9:11" s="3" customFormat="1" x14ac:dyDescent="0.3">
      <c r="I2838" s="123"/>
      <c r="J2838" s="123"/>
      <c r="K2838" s="123"/>
    </row>
    <row r="2839" spans="9:11" s="3" customFormat="1" x14ac:dyDescent="0.3">
      <c r="I2839" s="123"/>
      <c r="J2839" s="123"/>
      <c r="K2839" s="123"/>
    </row>
    <row r="2840" spans="9:11" s="3" customFormat="1" x14ac:dyDescent="0.3">
      <c r="I2840" s="123"/>
      <c r="J2840" s="123"/>
      <c r="K2840" s="123"/>
    </row>
    <row r="2841" spans="9:11" s="3" customFormat="1" x14ac:dyDescent="0.3">
      <c r="I2841" s="123"/>
      <c r="J2841" s="123"/>
      <c r="K2841" s="123"/>
    </row>
    <row r="2842" spans="9:11" s="3" customFormat="1" x14ac:dyDescent="0.3">
      <c r="I2842" s="123"/>
      <c r="J2842" s="123"/>
      <c r="K2842" s="123"/>
    </row>
    <row r="2843" spans="9:11" s="3" customFormat="1" x14ac:dyDescent="0.3">
      <c r="I2843" s="123"/>
      <c r="J2843" s="123"/>
      <c r="K2843" s="123"/>
    </row>
    <row r="2844" spans="9:11" s="3" customFormat="1" x14ac:dyDescent="0.3">
      <c r="I2844" s="123"/>
      <c r="J2844" s="123"/>
      <c r="K2844" s="123"/>
    </row>
    <row r="2845" spans="9:11" s="3" customFormat="1" x14ac:dyDescent="0.3">
      <c r="I2845" s="123"/>
      <c r="J2845" s="123"/>
      <c r="K2845" s="123"/>
    </row>
    <row r="2846" spans="9:11" s="3" customFormat="1" x14ac:dyDescent="0.3">
      <c r="I2846" s="123"/>
      <c r="J2846" s="123"/>
      <c r="K2846" s="123"/>
    </row>
    <row r="2847" spans="9:11" s="3" customFormat="1" x14ac:dyDescent="0.3">
      <c r="I2847" s="123"/>
      <c r="J2847" s="123"/>
      <c r="K2847" s="123"/>
    </row>
    <row r="2848" spans="9:11" s="3" customFormat="1" x14ac:dyDescent="0.3">
      <c r="I2848" s="123"/>
      <c r="J2848" s="123"/>
      <c r="K2848" s="123"/>
    </row>
    <row r="2849" spans="9:11" s="3" customFormat="1" x14ac:dyDescent="0.3">
      <c r="I2849" s="123"/>
      <c r="J2849" s="123"/>
      <c r="K2849" s="123"/>
    </row>
    <row r="2850" spans="9:11" s="3" customFormat="1" x14ac:dyDescent="0.3">
      <c r="I2850" s="123"/>
      <c r="J2850" s="123"/>
      <c r="K2850" s="123"/>
    </row>
    <row r="2851" spans="9:11" s="3" customFormat="1" x14ac:dyDescent="0.3">
      <c r="I2851" s="123"/>
      <c r="J2851" s="123"/>
      <c r="K2851" s="123"/>
    </row>
    <row r="2852" spans="9:11" s="3" customFormat="1" x14ac:dyDescent="0.3">
      <c r="I2852" s="123"/>
      <c r="J2852" s="123"/>
      <c r="K2852" s="123"/>
    </row>
    <row r="2853" spans="9:11" s="3" customFormat="1" x14ac:dyDescent="0.3">
      <c r="I2853" s="123"/>
      <c r="J2853" s="123"/>
      <c r="K2853" s="123"/>
    </row>
    <row r="2854" spans="9:11" s="3" customFormat="1" x14ac:dyDescent="0.3">
      <c r="I2854" s="123"/>
      <c r="J2854" s="123"/>
      <c r="K2854" s="123"/>
    </row>
    <row r="2855" spans="9:11" s="3" customFormat="1" x14ac:dyDescent="0.3">
      <c r="I2855" s="123"/>
      <c r="J2855" s="123"/>
      <c r="K2855" s="123"/>
    </row>
    <row r="2856" spans="9:11" s="3" customFormat="1" x14ac:dyDescent="0.3">
      <c r="I2856" s="123"/>
      <c r="J2856" s="123"/>
      <c r="K2856" s="123"/>
    </row>
    <row r="2857" spans="9:11" s="3" customFormat="1" x14ac:dyDescent="0.3">
      <c r="I2857" s="123"/>
      <c r="J2857" s="123"/>
      <c r="K2857" s="123"/>
    </row>
    <row r="2858" spans="9:11" s="3" customFormat="1" x14ac:dyDescent="0.3">
      <c r="I2858" s="123"/>
      <c r="J2858" s="123"/>
      <c r="K2858" s="123"/>
    </row>
    <row r="2859" spans="9:11" s="3" customFormat="1" x14ac:dyDescent="0.3">
      <c r="I2859" s="123"/>
      <c r="J2859" s="123"/>
      <c r="K2859" s="123"/>
    </row>
    <row r="2860" spans="9:11" s="3" customFormat="1" x14ac:dyDescent="0.3">
      <c r="I2860" s="123"/>
      <c r="J2860" s="123"/>
      <c r="K2860" s="123"/>
    </row>
    <row r="2861" spans="9:11" s="3" customFormat="1" x14ac:dyDescent="0.3">
      <c r="I2861" s="123"/>
      <c r="J2861" s="123"/>
      <c r="K2861" s="123"/>
    </row>
    <row r="2862" spans="9:11" s="3" customFormat="1" x14ac:dyDescent="0.3">
      <c r="I2862" s="123"/>
      <c r="J2862" s="123"/>
      <c r="K2862" s="123"/>
    </row>
    <row r="2863" spans="9:11" s="3" customFormat="1" x14ac:dyDescent="0.3">
      <c r="I2863" s="123"/>
      <c r="J2863" s="123"/>
      <c r="K2863" s="123"/>
    </row>
    <row r="2864" spans="9:11" s="3" customFormat="1" x14ac:dyDescent="0.3">
      <c r="I2864" s="123"/>
      <c r="J2864" s="123"/>
      <c r="K2864" s="123"/>
    </row>
    <row r="2865" spans="9:11" s="3" customFormat="1" x14ac:dyDescent="0.3">
      <c r="I2865" s="123"/>
      <c r="J2865" s="123"/>
      <c r="K2865" s="123"/>
    </row>
    <row r="2866" spans="9:11" s="3" customFormat="1" x14ac:dyDescent="0.3">
      <c r="I2866" s="123"/>
      <c r="J2866" s="123"/>
      <c r="K2866" s="123"/>
    </row>
    <row r="2867" spans="9:11" s="3" customFormat="1" x14ac:dyDescent="0.3">
      <c r="I2867" s="123"/>
      <c r="J2867" s="123"/>
      <c r="K2867" s="123"/>
    </row>
    <row r="2868" spans="9:11" s="3" customFormat="1" x14ac:dyDescent="0.3">
      <c r="I2868" s="123"/>
      <c r="J2868" s="123"/>
      <c r="K2868" s="123"/>
    </row>
    <row r="2869" spans="9:11" s="3" customFormat="1" x14ac:dyDescent="0.3">
      <c r="I2869" s="123"/>
      <c r="J2869" s="123"/>
      <c r="K2869" s="123"/>
    </row>
    <row r="2870" spans="9:11" s="3" customFormat="1" x14ac:dyDescent="0.3">
      <c r="I2870" s="123"/>
      <c r="J2870" s="123"/>
      <c r="K2870" s="123"/>
    </row>
    <row r="2871" spans="9:11" s="3" customFormat="1" x14ac:dyDescent="0.3">
      <c r="I2871" s="123"/>
      <c r="J2871" s="123"/>
      <c r="K2871" s="123"/>
    </row>
    <row r="2872" spans="9:11" s="3" customFormat="1" x14ac:dyDescent="0.3">
      <c r="I2872" s="123"/>
      <c r="J2872" s="123"/>
      <c r="K2872" s="123"/>
    </row>
    <row r="2873" spans="9:11" s="3" customFormat="1" x14ac:dyDescent="0.3">
      <c r="I2873" s="123"/>
      <c r="J2873" s="123"/>
      <c r="K2873" s="123"/>
    </row>
    <row r="2874" spans="9:11" s="3" customFormat="1" x14ac:dyDescent="0.3">
      <c r="I2874" s="123"/>
      <c r="J2874" s="123"/>
      <c r="K2874" s="123"/>
    </row>
    <row r="2875" spans="9:11" s="3" customFormat="1" x14ac:dyDescent="0.3">
      <c r="I2875" s="123"/>
      <c r="J2875" s="123"/>
      <c r="K2875" s="123"/>
    </row>
    <row r="2876" spans="9:11" s="3" customFormat="1" x14ac:dyDescent="0.3">
      <c r="I2876" s="123"/>
      <c r="J2876" s="123"/>
      <c r="K2876" s="123"/>
    </row>
    <row r="2877" spans="9:11" s="3" customFormat="1" x14ac:dyDescent="0.3">
      <c r="I2877" s="123"/>
      <c r="J2877" s="123"/>
      <c r="K2877" s="123"/>
    </row>
    <row r="2878" spans="9:11" s="3" customFormat="1" x14ac:dyDescent="0.3">
      <c r="I2878" s="123"/>
      <c r="J2878" s="123"/>
      <c r="K2878" s="123"/>
    </row>
    <row r="2879" spans="9:11" s="3" customFormat="1" x14ac:dyDescent="0.3">
      <c r="I2879" s="123"/>
      <c r="J2879" s="123"/>
      <c r="K2879" s="123"/>
    </row>
    <row r="2880" spans="9:11" s="3" customFormat="1" x14ac:dyDescent="0.3">
      <c r="I2880" s="123"/>
      <c r="J2880" s="123"/>
      <c r="K2880" s="123"/>
    </row>
    <row r="2881" spans="9:11" s="3" customFormat="1" x14ac:dyDescent="0.3">
      <c r="I2881" s="123"/>
      <c r="J2881" s="123"/>
      <c r="K2881" s="123"/>
    </row>
    <row r="2882" spans="9:11" s="3" customFormat="1" x14ac:dyDescent="0.3">
      <c r="I2882" s="123"/>
      <c r="J2882" s="123"/>
      <c r="K2882" s="123"/>
    </row>
    <row r="2883" spans="9:11" s="3" customFormat="1" x14ac:dyDescent="0.3">
      <c r="I2883" s="123"/>
      <c r="J2883" s="123"/>
      <c r="K2883" s="123"/>
    </row>
    <row r="2884" spans="9:11" s="3" customFormat="1" x14ac:dyDescent="0.3">
      <c r="I2884" s="123"/>
      <c r="J2884" s="123"/>
      <c r="K2884" s="123"/>
    </row>
    <row r="2885" spans="9:11" s="3" customFormat="1" x14ac:dyDescent="0.3">
      <c r="I2885" s="123"/>
      <c r="J2885" s="123"/>
      <c r="K2885" s="123"/>
    </row>
    <row r="2886" spans="9:11" s="3" customFormat="1" x14ac:dyDescent="0.3">
      <c r="I2886" s="123"/>
      <c r="J2886" s="123"/>
      <c r="K2886" s="123"/>
    </row>
    <row r="2887" spans="9:11" s="3" customFormat="1" x14ac:dyDescent="0.3">
      <c r="I2887" s="123"/>
      <c r="J2887" s="123"/>
      <c r="K2887" s="123"/>
    </row>
    <row r="2888" spans="9:11" s="3" customFormat="1" x14ac:dyDescent="0.3">
      <c r="I2888" s="123"/>
      <c r="J2888" s="123"/>
      <c r="K2888" s="123"/>
    </row>
    <row r="2889" spans="9:11" s="3" customFormat="1" x14ac:dyDescent="0.3">
      <c r="I2889" s="123"/>
      <c r="J2889" s="123"/>
      <c r="K2889" s="123"/>
    </row>
    <row r="2890" spans="9:11" s="3" customFormat="1" x14ac:dyDescent="0.3">
      <c r="I2890" s="123"/>
      <c r="J2890" s="123"/>
      <c r="K2890" s="123"/>
    </row>
    <row r="2891" spans="9:11" s="3" customFormat="1" x14ac:dyDescent="0.3">
      <c r="I2891" s="123"/>
      <c r="J2891" s="123"/>
      <c r="K2891" s="123"/>
    </row>
    <row r="2892" spans="9:11" s="3" customFormat="1" x14ac:dyDescent="0.3">
      <c r="I2892" s="123"/>
      <c r="J2892" s="123"/>
      <c r="K2892" s="123"/>
    </row>
    <row r="2893" spans="9:11" s="3" customFormat="1" x14ac:dyDescent="0.3">
      <c r="I2893" s="123"/>
      <c r="J2893" s="123"/>
      <c r="K2893" s="123"/>
    </row>
    <row r="2894" spans="9:11" s="3" customFormat="1" x14ac:dyDescent="0.3">
      <c r="I2894" s="123"/>
      <c r="J2894" s="123"/>
      <c r="K2894" s="123"/>
    </row>
    <row r="2895" spans="9:11" s="3" customFormat="1" x14ac:dyDescent="0.3">
      <c r="I2895" s="123"/>
      <c r="J2895" s="123"/>
      <c r="K2895" s="123"/>
    </row>
    <row r="2896" spans="9:11" s="3" customFormat="1" x14ac:dyDescent="0.3">
      <c r="I2896" s="123"/>
      <c r="J2896" s="123"/>
      <c r="K2896" s="123"/>
    </row>
    <row r="2897" spans="9:11" s="3" customFormat="1" x14ac:dyDescent="0.3">
      <c r="I2897" s="123"/>
      <c r="J2897" s="123"/>
      <c r="K2897" s="123"/>
    </row>
    <row r="2898" spans="9:11" s="3" customFormat="1" x14ac:dyDescent="0.3">
      <c r="I2898" s="123"/>
      <c r="J2898" s="123"/>
      <c r="K2898" s="123"/>
    </row>
    <row r="2899" spans="9:11" s="3" customFormat="1" x14ac:dyDescent="0.3">
      <c r="I2899" s="123"/>
      <c r="J2899" s="123"/>
      <c r="K2899" s="123"/>
    </row>
    <row r="2900" spans="9:11" s="3" customFormat="1" x14ac:dyDescent="0.3">
      <c r="I2900" s="123"/>
      <c r="J2900" s="123"/>
      <c r="K2900" s="123"/>
    </row>
    <row r="2901" spans="9:11" s="3" customFormat="1" x14ac:dyDescent="0.3">
      <c r="I2901" s="123"/>
      <c r="J2901" s="123"/>
      <c r="K2901" s="123"/>
    </row>
    <row r="2902" spans="9:11" s="3" customFormat="1" x14ac:dyDescent="0.3">
      <c r="I2902" s="123"/>
      <c r="J2902" s="123"/>
      <c r="K2902" s="123"/>
    </row>
    <row r="2903" spans="9:11" s="3" customFormat="1" x14ac:dyDescent="0.3">
      <c r="I2903" s="123"/>
      <c r="J2903" s="123"/>
      <c r="K2903" s="123"/>
    </row>
    <row r="2904" spans="9:11" s="3" customFormat="1" x14ac:dyDescent="0.3">
      <c r="I2904" s="123"/>
      <c r="J2904" s="123"/>
      <c r="K2904" s="123"/>
    </row>
    <row r="2905" spans="9:11" s="3" customFormat="1" x14ac:dyDescent="0.3">
      <c r="I2905" s="123"/>
      <c r="J2905" s="123"/>
      <c r="K2905" s="123"/>
    </row>
    <row r="2906" spans="9:11" s="3" customFormat="1" x14ac:dyDescent="0.3">
      <c r="I2906" s="123"/>
      <c r="J2906" s="123"/>
      <c r="K2906" s="123"/>
    </row>
    <row r="2907" spans="9:11" s="3" customFormat="1" x14ac:dyDescent="0.3">
      <c r="I2907" s="123"/>
      <c r="J2907" s="123"/>
      <c r="K2907" s="123"/>
    </row>
    <row r="2908" spans="9:11" s="3" customFormat="1" x14ac:dyDescent="0.3">
      <c r="I2908" s="123"/>
      <c r="J2908" s="123"/>
      <c r="K2908" s="123"/>
    </row>
    <row r="2909" spans="9:11" s="3" customFormat="1" x14ac:dyDescent="0.3">
      <c r="I2909" s="123"/>
      <c r="J2909" s="123"/>
      <c r="K2909" s="123"/>
    </row>
    <row r="2910" spans="9:11" s="3" customFormat="1" x14ac:dyDescent="0.3">
      <c r="I2910" s="123"/>
      <c r="J2910" s="123"/>
      <c r="K2910" s="123"/>
    </row>
    <row r="2911" spans="9:11" s="3" customFormat="1" x14ac:dyDescent="0.3">
      <c r="I2911" s="123"/>
      <c r="J2911" s="123"/>
      <c r="K2911" s="123"/>
    </row>
    <row r="2912" spans="9:11" s="3" customFormat="1" x14ac:dyDescent="0.3">
      <c r="I2912" s="123"/>
      <c r="J2912" s="123"/>
      <c r="K2912" s="123"/>
    </row>
    <row r="2913" spans="9:11" s="3" customFormat="1" x14ac:dyDescent="0.3">
      <c r="I2913" s="123"/>
      <c r="J2913" s="123"/>
      <c r="K2913" s="123"/>
    </row>
    <row r="2914" spans="9:11" s="3" customFormat="1" x14ac:dyDescent="0.3">
      <c r="I2914" s="123"/>
      <c r="J2914" s="123"/>
      <c r="K2914" s="123"/>
    </row>
    <row r="2915" spans="9:11" s="3" customFormat="1" x14ac:dyDescent="0.3">
      <c r="I2915" s="123"/>
      <c r="J2915" s="123"/>
      <c r="K2915" s="123"/>
    </row>
    <row r="2916" spans="9:11" s="3" customFormat="1" x14ac:dyDescent="0.3">
      <c r="I2916" s="123"/>
      <c r="J2916" s="123"/>
      <c r="K2916" s="123"/>
    </row>
    <row r="2917" spans="9:11" s="3" customFormat="1" x14ac:dyDescent="0.3">
      <c r="I2917" s="123"/>
      <c r="J2917" s="123"/>
      <c r="K2917" s="123"/>
    </row>
    <row r="2918" spans="9:11" s="3" customFormat="1" x14ac:dyDescent="0.3">
      <c r="I2918" s="123"/>
      <c r="J2918" s="123"/>
      <c r="K2918" s="123"/>
    </row>
    <row r="2919" spans="9:11" s="3" customFormat="1" x14ac:dyDescent="0.3">
      <c r="I2919" s="123"/>
      <c r="J2919" s="123"/>
      <c r="K2919" s="123"/>
    </row>
    <row r="2920" spans="9:11" s="3" customFormat="1" x14ac:dyDescent="0.3">
      <c r="I2920" s="123"/>
      <c r="J2920" s="123"/>
      <c r="K2920" s="123"/>
    </row>
    <row r="2921" spans="9:11" s="3" customFormat="1" x14ac:dyDescent="0.3">
      <c r="I2921" s="123"/>
      <c r="J2921" s="123"/>
      <c r="K2921" s="123"/>
    </row>
    <row r="2922" spans="9:11" s="3" customFormat="1" x14ac:dyDescent="0.3">
      <c r="I2922" s="123"/>
      <c r="J2922" s="123"/>
      <c r="K2922" s="123"/>
    </row>
    <row r="2923" spans="9:11" s="3" customFormat="1" x14ac:dyDescent="0.3">
      <c r="I2923" s="123"/>
      <c r="J2923" s="123"/>
      <c r="K2923" s="123"/>
    </row>
    <row r="2924" spans="9:11" s="3" customFormat="1" x14ac:dyDescent="0.3">
      <c r="I2924" s="123"/>
      <c r="J2924" s="123"/>
      <c r="K2924" s="123"/>
    </row>
    <row r="2925" spans="9:11" s="3" customFormat="1" x14ac:dyDescent="0.3">
      <c r="I2925" s="123"/>
      <c r="J2925" s="123"/>
      <c r="K2925" s="123"/>
    </row>
    <row r="2926" spans="9:11" s="3" customFormat="1" x14ac:dyDescent="0.3">
      <c r="I2926" s="123"/>
      <c r="J2926" s="123"/>
      <c r="K2926" s="123"/>
    </row>
    <row r="2927" spans="9:11" s="3" customFormat="1" x14ac:dyDescent="0.3">
      <c r="I2927" s="123"/>
      <c r="J2927" s="123"/>
      <c r="K2927" s="123"/>
    </row>
    <row r="2928" spans="9:11" s="3" customFormat="1" x14ac:dyDescent="0.3">
      <c r="I2928" s="123"/>
      <c r="J2928" s="123"/>
      <c r="K2928" s="123"/>
    </row>
    <row r="2929" spans="9:11" s="3" customFormat="1" x14ac:dyDescent="0.3">
      <c r="I2929" s="123"/>
      <c r="J2929" s="123"/>
      <c r="K2929" s="123"/>
    </row>
    <row r="2930" spans="9:11" s="3" customFormat="1" x14ac:dyDescent="0.3">
      <c r="I2930" s="123"/>
      <c r="J2930" s="123"/>
      <c r="K2930" s="123"/>
    </row>
    <row r="2931" spans="9:11" s="3" customFormat="1" x14ac:dyDescent="0.3">
      <c r="I2931" s="123"/>
      <c r="J2931" s="123"/>
      <c r="K2931" s="123"/>
    </row>
    <row r="2932" spans="9:11" s="3" customFormat="1" x14ac:dyDescent="0.3">
      <c r="I2932" s="123"/>
      <c r="J2932" s="123"/>
      <c r="K2932" s="123"/>
    </row>
    <row r="2933" spans="9:11" s="3" customFormat="1" x14ac:dyDescent="0.3">
      <c r="I2933" s="123"/>
      <c r="J2933" s="123"/>
      <c r="K2933" s="123"/>
    </row>
    <row r="2934" spans="9:11" s="3" customFormat="1" x14ac:dyDescent="0.3">
      <c r="I2934" s="123"/>
      <c r="J2934" s="123"/>
      <c r="K2934" s="123"/>
    </row>
    <row r="2935" spans="9:11" s="3" customFormat="1" x14ac:dyDescent="0.3">
      <c r="I2935" s="123"/>
      <c r="J2935" s="123"/>
      <c r="K2935" s="123"/>
    </row>
    <row r="2936" spans="9:11" s="3" customFormat="1" x14ac:dyDescent="0.3">
      <c r="I2936" s="123"/>
      <c r="J2936" s="123"/>
      <c r="K2936" s="123"/>
    </row>
    <row r="2937" spans="9:11" s="3" customFormat="1" x14ac:dyDescent="0.3">
      <c r="I2937" s="123"/>
      <c r="J2937" s="123"/>
      <c r="K2937" s="123"/>
    </row>
    <row r="2938" spans="9:11" s="3" customFormat="1" x14ac:dyDescent="0.3">
      <c r="I2938" s="123"/>
      <c r="J2938" s="123"/>
      <c r="K2938" s="123"/>
    </row>
    <row r="2939" spans="9:11" s="3" customFormat="1" x14ac:dyDescent="0.3">
      <c r="I2939" s="123"/>
      <c r="J2939" s="123"/>
      <c r="K2939" s="123"/>
    </row>
    <row r="2940" spans="9:11" s="3" customFormat="1" x14ac:dyDescent="0.3">
      <c r="I2940" s="123"/>
      <c r="J2940" s="123"/>
      <c r="K2940" s="123"/>
    </row>
    <row r="2941" spans="9:11" s="3" customFormat="1" x14ac:dyDescent="0.3">
      <c r="I2941" s="123"/>
      <c r="J2941" s="123"/>
      <c r="K2941" s="123"/>
    </row>
    <row r="2942" spans="9:11" s="3" customFormat="1" x14ac:dyDescent="0.3">
      <c r="I2942" s="123"/>
      <c r="J2942" s="123"/>
      <c r="K2942" s="123"/>
    </row>
    <row r="2943" spans="9:11" s="3" customFormat="1" x14ac:dyDescent="0.3">
      <c r="I2943" s="123"/>
      <c r="J2943" s="123"/>
      <c r="K2943" s="123"/>
    </row>
    <row r="2944" spans="9:11" s="3" customFormat="1" x14ac:dyDescent="0.3">
      <c r="I2944" s="123"/>
      <c r="J2944" s="123"/>
      <c r="K2944" s="123"/>
    </row>
    <row r="2945" spans="9:11" s="3" customFormat="1" x14ac:dyDescent="0.3">
      <c r="I2945" s="123"/>
      <c r="J2945" s="123"/>
      <c r="K2945" s="123"/>
    </row>
    <row r="2946" spans="9:11" s="3" customFormat="1" x14ac:dyDescent="0.3">
      <c r="I2946" s="123"/>
      <c r="J2946" s="123"/>
      <c r="K2946" s="123"/>
    </row>
    <row r="2947" spans="9:11" s="3" customFormat="1" x14ac:dyDescent="0.3">
      <c r="I2947" s="123"/>
      <c r="J2947" s="123"/>
      <c r="K2947" s="123"/>
    </row>
    <row r="2948" spans="9:11" s="3" customFormat="1" x14ac:dyDescent="0.3">
      <c r="I2948" s="123"/>
      <c r="J2948" s="123"/>
      <c r="K2948" s="123"/>
    </row>
    <row r="2949" spans="9:11" s="3" customFormat="1" x14ac:dyDescent="0.3">
      <c r="I2949" s="123"/>
      <c r="J2949" s="123"/>
      <c r="K2949" s="123"/>
    </row>
    <row r="2950" spans="9:11" s="3" customFormat="1" x14ac:dyDescent="0.3">
      <c r="I2950" s="123"/>
      <c r="J2950" s="123"/>
      <c r="K2950" s="123"/>
    </row>
    <row r="2951" spans="9:11" s="3" customFormat="1" x14ac:dyDescent="0.3">
      <c r="I2951" s="123"/>
      <c r="J2951" s="123"/>
      <c r="K2951" s="123"/>
    </row>
    <row r="2952" spans="9:11" s="3" customFormat="1" x14ac:dyDescent="0.3">
      <c r="I2952" s="123"/>
      <c r="J2952" s="123"/>
      <c r="K2952" s="123"/>
    </row>
    <row r="2953" spans="9:11" s="3" customFormat="1" x14ac:dyDescent="0.3">
      <c r="I2953" s="123"/>
      <c r="J2953" s="123"/>
      <c r="K2953" s="123"/>
    </row>
    <row r="2954" spans="9:11" s="3" customFormat="1" x14ac:dyDescent="0.3">
      <c r="I2954" s="123"/>
      <c r="J2954" s="123"/>
      <c r="K2954" s="123"/>
    </row>
    <row r="2955" spans="9:11" s="3" customFormat="1" x14ac:dyDescent="0.3">
      <c r="I2955" s="123"/>
      <c r="J2955" s="123"/>
      <c r="K2955" s="123"/>
    </row>
    <row r="2956" spans="9:11" s="3" customFormat="1" x14ac:dyDescent="0.3">
      <c r="I2956" s="123"/>
      <c r="J2956" s="123"/>
      <c r="K2956" s="123"/>
    </row>
    <row r="2957" spans="9:11" s="3" customFormat="1" x14ac:dyDescent="0.3">
      <c r="I2957" s="123"/>
      <c r="J2957" s="123"/>
      <c r="K2957" s="123"/>
    </row>
    <row r="2958" spans="9:11" s="3" customFormat="1" x14ac:dyDescent="0.3">
      <c r="I2958" s="123"/>
      <c r="J2958" s="123"/>
      <c r="K2958" s="123"/>
    </row>
    <row r="2959" spans="9:11" s="3" customFormat="1" x14ac:dyDescent="0.3">
      <c r="I2959" s="123"/>
      <c r="J2959" s="123"/>
      <c r="K2959" s="123"/>
    </row>
    <row r="2960" spans="9:11" s="3" customFormat="1" x14ac:dyDescent="0.3">
      <c r="I2960" s="123"/>
      <c r="J2960" s="123"/>
      <c r="K2960" s="123"/>
    </row>
    <row r="2961" spans="9:11" s="3" customFormat="1" x14ac:dyDescent="0.3">
      <c r="I2961" s="123"/>
      <c r="J2961" s="123"/>
      <c r="K2961" s="123"/>
    </row>
    <row r="2962" spans="9:11" s="3" customFormat="1" x14ac:dyDescent="0.3">
      <c r="I2962" s="123"/>
      <c r="J2962" s="123"/>
      <c r="K2962" s="123"/>
    </row>
    <row r="2963" spans="9:11" s="3" customFormat="1" x14ac:dyDescent="0.3">
      <c r="I2963" s="123"/>
      <c r="J2963" s="123"/>
      <c r="K2963" s="123"/>
    </row>
    <row r="2964" spans="9:11" s="3" customFormat="1" x14ac:dyDescent="0.3">
      <c r="I2964" s="123"/>
      <c r="J2964" s="123"/>
      <c r="K2964" s="123"/>
    </row>
    <row r="2965" spans="9:11" s="3" customFormat="1" x14ac:dyDescent="0.3">
      <c r="I2965" s="123"/>
      <c r="J2965" s="123"/>
      <c r="K2965" s="123"/>
    </row>
    <row r="2966" spans="9:11" s="3" customFormat="1" x14ac:dyDescent="0.3">
      <c r="I2966" s="123"/>
      <c r="J2966" s="123"/>
      <c r="K2966" s="123"/>
    </row>
    <row r="2967" spans="9:11" s="3" customFormat="1" x14ac:dyDescent="0.3">
      <c r="I2967" s="123"/>
      <c r="J2967" s="123"/>
      <c r="K2967" s="123"/>
    </row>
    <row r="2968" spans="9:11" s="3" customFormat="1" x14ac:dyDescent="0.3">
      <c r="I2968" s="123"/>
      <c r="J2968" s="123"/>
      <c r="K2968" s="123"/>
    </row>
    <row r="2969" spans="9:11" s="3" customFormat="1" x14ac:dyDescent="0.3">
      <c r="I2969" s="123"/>
      <c r="J2969" s="123"/>
      <c r="K2969" s="123"/>
    </row>
    <row r="2970" spans="9:11" s="3" customFormat="1" x14ac:dyDescent="0.3">
      <c r="I2970" s="123"/>
      <c r="J2970" s="123"/>
      <c r="K2970" s="123"/>
    </row>
    <row r="2971" spans="9:11" s="3" customFormat="1" x14ac:dyDescent="0.3">
      <c r="I2971" s="123"/>
      <c r="J2971" s="123"/>
      <c r="K2971" s="123"/>
    </row>
    <row r="2972" spans="9:11" s="3" customFormat="1" x14ac:dyDescent="0.3">
      <c r="I2972" s="123"/>
      <c r="J2972" s="123"/>
      <c r="K2972" s="123"/>
    </row>
    <row r="2973" spans="9:11" s="3" customFormat="1" x14ac:dyDescent="0.3">
      <c r="I2973" s="123"/>
      <c r="J2973" s="123"/>
      <c r="K2973" s="123"/>
    </row>
    <row r="2974" spans="9:11" s="3" customFormat="1" x14ac:dyDescent="0.3">
      <c r="I2974" s="123"/>
      <c r="J2974" s="123"/>
      <c r="K2974" s="123"/>
    </row>
    <row r="2975" spans="9:11" s="3" customFormat="1" x14ac:dyDescent="0.3">
      <c r="I2975" s="123"/>
      <c r="J2975" s="123"/>
      <c r="K2975" s="123"/>
    </row>
    <row r="2976" spans="9:11" s="3" customFormat="1" x14ac:dyDescent="0.3">
      <c r="I2976" s="123"/>
      <c r="J2976" s="123"/>
      <c r="K2976" s="123"/>
    </row>
    <row r="2977" spans="9:11" s="3" customFormat="1" x14ac:dyDescent="0.3">
      <c r="I2977" s="123"/>
      <c r="J2977" s="123"/>
      <c r="K2977" s="123"/>
    </row>
    <row r="2978" spans="9:11" s="3" customFormat="1" x14ac:dyDescent="0.3">
      <c r="I2978" s="123"/>
      <c r="J2978" s="123"/>
      <c r="K2978" s="123"/>
    </row>
    <row r="2979" spans="9:11" s="3" customFormat="1" x14ac:dyDescent="0.3">
      <c r="I2979" s="123"/>
      <c r="J2979" s="123"/>
      <c r="K2979" s="123"/>
    </row>
    <row r="2980" spans="9:11" s="3" customFormat="1" x14ac:dyDescent="0.3">
      <c r="I2980" s="123"/>
      <c r="J2980" s="123"/>
      <c r="K2980" s="123"/>
    </row>
    <row r="2981" spans="9:11" s="3" customFormat="1" x14ac:dyDescent="0.3">
      <c r="I2981" s="123"/>
      <c r="J2981" s="123"/>
      <c r="K2981" s="123"/>
    </row>
    <row r="2982" spans="9:11" s="3" customFormat="1" x14ac:dyDescent="0.3">
      <c r="I2982" s="123"/>
      <c r="J2982" s="123"/>
      <c r="K2982" s="123"/>
    </row>
    <row r="2983" spans="9:11" s="3" customFormat="1" x14ac:dyDescent="0.3">
      <c r="I2983" s="123"/>
      <c r="J2983" s="123"/>
      <c r="K2983" s="123"/>
    </row>
    <row r="2984" spans="9:11" s="3" customFormat="1" x14ac:dyDescent="0.3">
      <c r="I2984" s="123"/>
      <c r="J2984" s="123"/>
      <c r="K2984" s="123"/>
    </row>
    <row r="2985" spans="9:11" s="3" customFormat="1" x14ac:dyDescent="0.3">
      <c r="I2985" s="123"/>
      <c r="J2985" s="123"/>
      <c r="K2985" s="123"/>
    </row>
    <row r="2986" spans="9:11" s="3" customFormat="1" x14ac:dyDescent="0.3">
      <c r="I2986" s="123"/>
      <c r="J2986" s="123"/>
      <c r="K2986" s="123"/>
    </row>
    <row r="2987" spans="9:11" s="3" customFormat="1" x14ac:dyDescent="0.3">
      <c r="I2987" s="123"/>
      <c r="J2987" s="123"/>
      <c r="K2987" s="123"/>
    </row>
    <row r="2988" spans="9:11" s="3" customFormat="1" x14ac:dyDescent="0.3">
      <c r="I2988" s="123"/>
      <c r="J2988" s="123"/>
      <c r="K2988" s="123"/>
    </row>
    <row r="2989" spans="9:11" s="3" customFormat="1" x14ac:dyDescent="0.3">
      <c r="I2989" s="123"/>
      <c r="J2989" s="123"/>
      <c r="K2989" s="123"/>
    </row>
    <row r="2990" spans="9:11" s="3" customFormat="1" x14ac:dyDescent="0.3">
      <c r="I2990" s="123"/>
      <c r="J2990" s="123"/>
      <c r="K2990" s="123"/>
    </row>
    <row r="2991" spans="9:11" s="3" customFormat="1" x14ac:dyDescent="0.3">
      <c r="I2991" s="123"/>
      <c r="J2991" s="123"/>
      <c r="K2991" s="123"/>
    </row>
    <row r="2992" spans="9:11" s="3" customFormat="1" x14ac:dyDescent="0.3">
      <c r="I2992" s="123"/>
      <c r="J2992" s="123"/>
      <c r="K2992" s="123"/>
    </row>
    <row r="2993" spans="9:11" s="3" customFormat="1" x14ac:dyDescent="0.3">
      <c r="I2993" s="123"/>
      <c r="J2993" s="123"/>
      <c r="K2993" s="123"/>
    </row>
    <row r="2994" spans="9:11" s="3" customFormat="1" x14ac:dyDescent="0.3">
      <c r="I2994" s="123"/>
      <c r="J2994" s="123"/>
      <c r="K2994" s="123"/>
    </row>
    <row r="2995" spans="9:11" s="3" customFormat="1" x14ac:dyDescent="0.3">
      <c r="I2995" s="123"/>
      <c r="J2995" s="123"/>
      <c r="K2995" s="123"/>
    </row>
    <row r="2996" spans="9:11" s="3" customFormat="1" x14ac:dyDescent="0.3">
      <c r="I2996" s="123"/>
      <c r="J2996" s="123"/>
      <c r="K2996" s="123"/>
    </row>
    <row r="2997" spans="9:11" s="3" customFormat="1" x14ac:dyDescent="0.3">
      <c r="I2997" s="123"/>
      <c r="J2997" s="123"/>
      <c r="K2997" s="123"/>
    </row>
    <row r="2998" spans="9:11" s="3" customFormat="1" x14ac:dyDescent="0.3">
      <c r="I2998" s="123"/>
      <c r="J2998" s="123"/>
      <c r="K2998" s="123"/>
    </row>
    <row r="2999" spans="9:11" s="3" customFormat="1" x14ac:dyDescent="0.3">
      <c r="I2999" s="123"/>
      <c r="J2999" s="123"/>
      <c r="K2999" s="123"/>
    </row>
    <row r="3000" spans="9:11" s="3" customFormat="1" x14ac:dyDescent="0.3">
      <c r="I3000" s="123"/>
      <c r="J3000" s="123"/>
      <c r="K3000" s="123"/>
    </row>
    <row r="3001" spans="9:11" s="3" customFormat="1" x14ac:dyDescent="0.3">
      <c r="I3001" s="123"/>
      <c r="J3001" s="123"/>
      <c r="K3001" s="123"/>
    </row>
    <row r="3002" spans="9:11" s="3" customFormat="1" x14ac:dyDescent="0.3">
      <c r="I3002" s="123"/>
      <c r="J3002" s="123"/>
      <c r="K3002" s="123"/>
    </row>
    <row r="3003" spans="9:11" s="3" customFormat="1" x14ac:dyDescent="0.3">
      <c r="I3003" s="123"/>
      <c r="J3003" s="123"/>
      <c r="K3003" s="123"/>
    </row>
    <row r="3004" spans="9:11" s="3" customFormat="1" x14ac:dyDescent="0.3">
      <c r="I3004" s="123"/>
      <c r="J3004" s="123"/>
      <c r="K3004" s="123"/>
    </row>
    <row r="3005" spans="9:11" s="3" customFormat="1" x14ac:dyDescent="0.3">
      <c r="I3005" s="123"/>
      <c r="J3005" s="123"/>
      <c r="K3005" s="123"/>
    </row>
    <row r="3006" spans="9:11" s="3" customFormat="1" x14ac:dyDescent="0.3">
      <c r="I3006" s="123"/>
      <c r="J3006" s="123"/>
      <c r="K3006" s="123"/>
    </row>
    <row r="3007" spans="9:11" s="3" customFormat="1" x14ac:dyDescent="0.3">
      <c r="I3007" s="123"/>
      <c r="J3007" s="123"/>
      <c r="K3007" s="123"/>
    </row>
    <row r="3008" spans="9:11" s="3" customFormat="1" x14ac:dyDescent="0.3">
      <c r="I3008" s="123"/>
      <c r="J3008" s="123"/>
      <c r="K3008" s="123"/>
    </row>
    <row r="3009" spans="9:11" s="3" customFormat="1" x14ac:dyDescent="0.3">
      <c r="I3009" s="123"/>
      <c r="J3009" s="123"/>
      <c r="K3009" s="123"/>
    </row>
    <row r="3010" spans="9:11" s="3" customFormat="1" x14ac:dyDescent="0.3">
      <c r="I3010" s="123"/>
      <c r="J3010" s="123"/>
      <c r="K3010" s="123"/>
    </row>
    <row r="3011" spans="9:11" s="3" customFormat="1" x14ac:dyDescent="0.3">
      <c r="I3011" s="123"/>
      <c r="J3011" s="123"/>
      <c r="K3011" s="123"/>
    </row>
    <row r="3012" spans="9:11" s="3" customFormat="1" x14ac:dyDescent="0.3">
      <c r="I3012" s="123"/>
      <c r="J3012" s="123"/>
      <c r="K3012" s="123"/>
    </row>
    <row r="3013" spans="9:11" s="3" customFormat="1" x14ac:dyDescent="0.3">
      <c r="I3013" s="123"/>
      <c r="J3013" s="123"/>
      <c r="K3013" s="123"/>
    </row>
    <row r="3014" spans="9:11" s="3" customFormat="1" x14ac:dyDescent="0.3">
      <c r="I3014" s="123"/>
      <c r="J3014" s="123"/>
      <c r="K3014" s="123"/>
    </row>
    <row r="3015" spans="9:11" s="3" customFormat="1" x14ac:dyDescent="0.3">
      <c r="I3015" s="123"/>
      <c r="J3015" s="123"/>
      <c r="K3015" s="123"/>
    </row>
    <row r="3016" spans="9:11" s="3" customFormat="1" x14ac:dyDescent="0.3">
      <c r="I3016" s="123"/>
      <c r="J3016" s="123"/>
      <c r="K3016" s="123"/>
    </row>
    <row r="3017" spans="9:11" s="3" customFormat="1" x14ac:dyDescent="0.3">
      <c r="I3017" s="123"/>
      <c r="J3017" s="123"/>
      <c r="K3017" s="123"/>
    </row>
    <row r="3018" spans="9:11" s="3" customFormat="1" x14ac:dyDescent="0.3">
      <c r="I3018" s="123"/>
      <c r="J3018" s="123"/>
      <c r="K3018" s="123"/>
    </row>
    <row r="3019" spans="9:11" s="3" customFormat="1" x14ac:dyDescent="0.3">
      <c r="I3019" s="123"/>
      <c r="J3019" s="123"/>
      <c r="K3019" s="123"/>
    </row>
    <row r="3020" spans="9:11" s="3" customFormat="1" x14ac:dyDescent="0.3">
      <c r="I3020" s="123"/>
      <c r="J3020" s="123"/>
      <c r="K3020" s="123"/>
    </row>
    <row r="3021" spans="9:11" s="3" customFormat="1" x14ac:dyDescent="0.3">
      <c r="I3021" s="123"/>
      <c r="J3021" s="123"/>
      <c r="K3021" s="123"/>
    </row>
    <row r="3022" spans="9:11" s="3" customFormat="1" x14ac:dyDescent="0.3">
      <c r="I3022" s="123"/>
      <c r="J3022" s="123"/>
      <c r="K3022" s="123"/>
    </row>
    <row r="3023" spans="9:11" s="3" customFormat="1" x14ac:dyDescent="0.3">
      <c r="I3023" s="123"/>
      <c r="J3023" s="123"/>
      <c r="K3023" s="123"/>
    </row>
    <row r="3024" spans="9:11" s="3" customFormat="1" x14ac:dyDescent="0.3">
      <c r="I3024" s="123"/>
      <c r="J3024" s="123"/>
      <c r="K3024" s="123"/>
    </row>
    <row r="3025" spans="9:11" s="3" customFormat="1" x14ac:dyDescent="0.3">
      <c r="I3025" s="123"/>
      <c r="J3025" s="123"/>
      <c r="K3025" s="123"/>
    </row>
    <row r="3026" spans="9:11" s="3" customFormat="1" x14ac:dyDescent="0.3">
      <c r="I3026" s="123"/>
      <c r="J3026" s="123"/>
      <c r="K3026" s="123"/>
    </row>
    <row r="3027" spans="9:11" s="3" customFormat="1" x14ac:dyDescent="0.3">
      <c r="I3027" s="123"/>
      <c r="J3027" s="123"/>
      <c r="K3027" s="123"/>
    </row>
    <row r="3028" spans="9:11" s="3" customFormat="1" x14ac:dyDescent="0.3">
      <c r="I3028" s="123"/>
      <c r="J3028" s="123"/>
      <c r="K3028" s="123"/>
    </row>
    <row r="3029" spans="9:11" s="3" customFormat="1" x14ac:dyDescent="0.3">
      <c r="I3029" s="123"/>
      <c r="J3029" s="123"/>
      <c r="K3029" s="123"/>
    </row>
    <row r="3030" spans="9:11" s="3" customFormat="1" x14ac:dyDescent="0.3">
      <c r="I3030" s="123"/>
      <c r="J3030" s="123"/>
      <c r="K3030" s="123"/>
    </row>
    <row r="3031" spans="9:11" s="3" customFormat="1" x14ac:dyDescent="0.3">
      <c r="I3031" s="123"/>
      <c r="J3031" s="123"/>
      <c r="K3031" s="123"/>
    </row>
    <row r="3032" spans="9:11" s="3" customFormat="1" x14ac:dyDescent="0.3">
      <c r="I3032" s="123"/>
      <c r="J3032" s="123"/>
      <c r="K3032" s="123"/>
    </row>
    <row r="3033" spans="9:11" s="3" customFormat="1" x14ac:dyDescent="0.3">
      <c r="I3033" s="123"/>
      <c r="J3033" s="123"/>
      <c r="K3033" s="123"/>
    </row>
    <row r="3034" spans="9:11" s="3" customFormat="1" x14ac:dyDescent="0.3">
      <c r="I3034" s="123"/>
      <c r="J3034" s="123"/>
      <c r="K3034" s="123"/>
    </row>
    <row r="3035" spans="9:11" s="3" customFormat="1" x14ac:dyDescent="0.3">
      <c r="I3035" s="123"/>
      <c r="J3035" s="123"/>
      <c r="K3035" s="123"/>
    </row>
    <row r="3036" spans="9:11" s="3" customFormat="1" x14ac:dyDescent="0.3">
      <c r="I3036" s="123"/>
      <c r="J3036" s="123"/>
      <c r="K3036" s="123"/>
    </row>
    <row r="3037" spans="9:11" s="3" customFormat="1" x14ac:dyDescent="0.3">
      <c r="I3037" s="123"/>
      <c r="J3037" s="123"/>
      <c r="K3037" s="123"/>
    </row>
    <row r="3038" spans="9:11" s="3" customFormat="1" x14ac:dyDescent="0.3">
      <c r="I3038" s="123"/>
      <c r="J3038" s="123"/>
      <c r="K3038" s="123"/>
    </row>
    <row r="3039" spans="9:11" s="3" customFormat="1" x14ac:dyDescent="0.3">
      <c r="I3039" s="123"/>
      <c r="J3039" s="123"/>
      <c r="K3039" s="123"/>
    </row>
    <row r="3040" spans="9:11" s="3" customFormat="1" x14ac:dyDescent="0.3">
      <c r="I3040" s="123"/>
      <c r="J3040" s="123"/>
      <c r="K3040" s="123"/>
    </row>
    <row r="3041" spans="9:11" s="3" customFormat="1" x14ac:dyDescent="0.3">
      <c r="I3041" s="123"/>
      <c r="J3041" s="123"/>
      <c r="K3041" s="123"/>
    </row>
    <row r="3042" spans="9:11" s="3" customFormat="1" x14ac:dyDescent="0.3">
      <c r="I3042" s="123"/>
      <c r="J3042" s="123"/>
      <c r="K3042" s="123"/>
    </row>
    <row r="3043" spans="9:11" s="3" customFormat="1" x14ac:dyDescent="0.3">
      <c r="I3043" s="123"/>
      <c r="J3043" s="123"/>
      <c r="K3043" s="123"/>
    </row>
    <row r="3044" spans="9:11" s="3" customFormat="1" x14ac:dyDescent="0.3">
      <c r="I3044" s="123"/>
      <c r="J3044" s="123"/>
      <c r="K3044" s="123"/>
    </row>
    <row r="3045" spans="9:11" s="3" customFormat="1" x14ac:dyDescent="0.3">
      <c r="I3045" s="123"/>
      <c r="J3045" s="123"/>
      <c r="K3045" s="123"/>
    </row>
    <row r="3046" spans="9:11" s="3" customFormat="1" x14ac:dyDescent="0.3">
      <c r="I3046" s="123"/>
      <c r="J3046" s="123"/>
      <c r="K3046" s="123"/>
    </row>
    <row r="3047" spans="9:11" s="3" customFormat="1" x14ac:dyDescent="0.3">
      <c r="I3047" s="123"/>
      <c r="J3047" s="123"/>
      <c r="K3047" s="123"/>
    </row>
    <row r="3048" spans="9:11" s="3" customFormat="1" x14ac:dyDescent="0.3">
      <c r="I3048" s="123"/>
      <c r="J3048" s="123"/>
      <c r="K3048" s="123"/>
    </row>
    <row r="3049" spans="9:11" s="3" customFormat="1" x14ac:dyDescent="0.3">
      <c r="I3049" s="123"/>
      <c r="J3049" s="123"/>
      <c r="K3049" s="123"/>
    </row>
    <row r="3050" spans="9:11" s="3" customFormat="1" x14ac:dyDescent="0.3">
      <c r="I3050" s="123"/>
      <c r="J3050" s="123"/>
      <c r="K3050" s="123"/>
    </row>
    <row r="3051" spans="9:11" s="3" customFormat="1" x14ac:dyDescent="0.3">
      <c r="I3051" s="123"/>
      <c r="J3051" s="123"/>
      <c r="K3051" s="123"/>
    </row>
    <row r="3052" spans="9:11" s="3" customFormat="1" x14ac:dyDescent="0.3">
      <c r="I3052" s="123"/>
      <c r="J3052" s="123"/>
      <c r="K3052" s="123"/>
    </row>
    <row r="3053" spans="9:11" s="3" customFormat="1" x14ac:dyDescent="0.3">
      <c r="I3053" s="123"/>
      <c r="J3053" s="123"/>
      <c r="K3053" s="123"/>
    </row>
    <row r="3054" spans="9:11" s="3" customFormat="1" x14ac:dyDescent="0.3">
      <c r="I3054" s="123"/>
      <c r="J3054" s="123"/>
      <c r="K3054" s="123"/>
    </row>
    <row r="3055" spans="9:11" s="3" customFormat="1" x14ac:dyDescent="0.3">
      <c r="I3055" s="123"/>
      <c r="J3055" s="123"/>
      <c r="K3055" s="123"/>
    </row>
    <row r="3056" spans="9:11" s="3" customFormat="1" x14ac:dyDescent="0.3">
      <c r="I3056" s="123"/>
      <c r="J3056" s="123"/>
      <c r="K3056" s="123"/>
    </row>
    <row r="3057" spans="9:11" s="3" customFormat="1" x14ac:dyDescent="0.3">
      <c r="I3057" s="123"/>
      <c r="J3057" s="123"/>
      <c r="K3057" s="123"/>
    </row>
    <row r="3058" spans="9:11" s="3" customFormat="1" x14ac:dyDescent="0.3">
      <c r="I3058" s="123"/>
      <c r="J3058" s="123"/>
      <c r="K3058" s="123"/>
    </row>
    <row r="3059" spans="9:11" s="3" customFormat="1" x14ac:dyDescent="0.3">
      <c r="I3059" s="123"/>
      <c r="J3059" s="123"/>
      <c r="K3059" s="123"/>
    </row>
    <row r="3060" spans="9:11" s="3" customFormat="1" x14ac:dyDescent="0.3">
      <c r="I3060" s="123"/>
      <c r="J3060" s="123"/>
      <c r="K3060" s="123"/>
    </row>
    <row r="3061" spans="9:11" s="3" customFormat="1" x14ac:dyDescent="0.3">
      <c r="I3061" s="123"/>
      <c r="J3061" s="123"/>
      <c r="K3061" s="123"/>
    </row>
    <row r="3062" spans="9:11" s="3" customFormat="1" x14ac:dyDescent="0.3">
      <c r="I3062" s="123"/>
      <c r="J3062" s="123"/>
      <c r="K3062" s="123"/>
    </row>
    <row r="3063" spans="9:11" s="3" customFormat="1" x14ac:dyDescent="0.3">
      <c r="I3063" s="123"/>
      <c r="J3063" s="123"/>
      <c r="K3063" s="123"/>
    </row>
    <row r="3064" spans="9:11" s="3" customFormat="1" x14ac:dyDescent="0.3">
      <c r="I3064" s="123"/>
      <c r="J3064" s="123"/>
      <c r="K3064" s="123"/>
    </row>
    <row r="3065" spans="9:11" s="3" customFormat="1" x14ac:dyDescent="0.3">
      <c r="I3065" s="123"/>
      <c r="J3065" s="123"/>
      <c r="K3065" s="123"/>
    </row>
    <row r="3066" spans="9:11" s="3" customFormat="1" x14ac:dyDescent="0.3">
      <c r="I3066" s="123"/>
      <c r="J3066" s="123"/>
      <c r="K3066" s="123"/>
    </row>
    <row r="3067" spans="9:11" s="3" customFormat="1" x14ac:dyDescent="0.3">
      <c r="I3067" s="123"/>
      <c r="J3067" s="123"/>
      <c r="K3067" s="123"/>
    </row>
    <row r="3068" spans="9:11" s="3" customFormat="1" x14ac:dyDescent="0.3">
      <c r="I3068" s="123"/>
      <c r="J3068" s="123"/>
      <c r="K3068" s="123"/>
    </row>
    <row r="3069" spans="9:11" s="3" customFormat="1" x14ac:dyDescent="0.3">
      <c r="I3069" s="123"/>
      <c r="J3069" s="123"/>
      <c r="K3069" s="123"/>
    </row>
    <row r="3070" spans="9:11" s="3" customFormat="1" x14ac:dyDescent="0.3">
      <c r="I3070" s="123"/>
      <c r="J3070" s="123"/>
      <c r="K3070" s="123"/>
    </row>
    <row r="3071" spans="9:11" s="3" customFormat="1" x14ac:dyDescent="0.3">
      <c r="I3071" s="123"/>
      <c r="J3071" s="123"/>
      <c r="K3071" s="123"/>
    </row>
    <row r="3072" spans="9:11" s="3" customFormat="1" x14ac:dyDescent="0.3">
      <c r="I3072" s="123"/>
      <c r="J3072" s="123"/>
      <c r="K3072" s="123"/>
    </row>
    <row r="3073" spans="9:11" s="3" customFormat="1" x14ac:dyDescent="0.3">
      <c r="I3073" s="123"/>
      <c r="J3073" s="123"/>
      <c r="K3073" s="123"/>
    </row>
    <row r="3074" spans="9:11" s="3" customFormat="1" x14ac:dyDescent="0.3">
      <c r="I3074" s="123"/>
      <c r="J3074" s="123"/>
      <c r="K3074" s="123"/>
    </row>
    <row r="3075" spans="9:11" s="3" customFormat="1" x14ac:dyDescent="0.3">
      <c r="I3075" s="123"/>
      <c r="J3075" s="123"/>
      <c r="K3075" s="123"/>
    </row>
    <row r="3076" spans="9:11" s="3" customFormat="1" x14ac:dyDescent="0.3">
      <c r="I3076" s="123"/>
      <c r="J3076" s="123"/>
      <c r="K3076" s="123"/>
    </row>
    <row r="3077" spans="9:11" s="3" customFormat="1" x14ac:dyDescent="0.3">
      <c r="I3077" s="123"/>
      <c r="J3077" s="123"/>
      <c r="K3077" s="123"/>
    </row>
    <row r="3078" spans="9:11" s="3" customFormat="1" x14ac:dyDescent="0.3">
      <c r="I3078" s="123"/>
      <c r="J3078" s="123"/>
      <c r="K3078" s="123"/>
    </row>
    <row r="3079" spans="9:11" s="3" customFormat="1" x14ac:dyDescent="0.3">
      <c r="I3079" s="123"/>
      <c r="J3079" s="123"/>
      <c r="K3079" s="123"/>
    </row>
    <row r="3080" spans="9:11" s="3" customFormat="1" x14ac:dyDescent="0.3">
      <c r="I3080" s="123"/>
      <c r="J3080" s="123"/>
      <c r="K3080" s="123"/>
    </row>
    <row r="3081" spans="9:11" s="3" customFormat="1" x14ac:dyDescent="0.3">
      <c r="I3081" s="123"/>
      <c r="J3081" s="123"/>
      <c r="K3081" s="123"/>
    </row>
    <row r="3082" spans="9:11" s="3" customFormat="1" x14ac:dyDescent="0.3">
      <c r="I3082" s="123"/>
      <c r="J3082" s="123"/>
      <c r="K3082" s="123"/>
    </row>
    <row r="3083" spans="9:11" s="3" customFormat="1" x14ac:dyDescent="0.3">
      <c r="I3083" s="123"/>
      <c r="J3083" s="123"/>
      <c r="K3083" s="123"/>
    </row>
    <row r="3084" spans="9:11" s="3" customFormat="1" x14ac:dyDescent="0.3">
      <c r="I3084" s="123"/>
      <c r="J3084" s="123"/>
      <c r="K3084" s="123"/>
    </row>
    <row r="3085" spans="9:11" s="3" customFormat="1" x14ac:dyDescent="0.3">
      <c r="I3085" s="123"/>
      <c r="J3085" s="123"/>
      <c r="K3085" s="123"/>
    </row>
    <row r="3086" spans="9:11" s="3" customFormat="1" x14ac:dyDescent="0.3">
      <c r="I3086" s="123"/>
      <c r="J3086" s="123"/>
      <c r="K3086" s="123"/>
    </row>
    <row r="3087" spans="9:11" s="3" customFormat="1" x14ac:dyDescent="0.3">
      <c r="I3087" s="123"/>
      <c r="J3087" s="123"/>
      <c r="K3087" s="123"/>
    </row>
    <row r="3088" spans="9:11" s="3" customFormat="1" x14ac:dyDescent="0.3">
      <c r="I3088" s="123"/>
      <c r="J3088" s="123"/>
      <c r="K3088" s="123"/>
    </row>
    <row r="3089" spans="9:11" s="3" customFormat="1" x14ac:dyDescent="0.3">
      <c r="I3089" s="123"/>
      <c r="J3089" s="123"/>
      <c r="K3089" s="123"/>
    </row>
    <row r="3090" spans="9:11" s="3" customFormat="1" x14ac:dyDescent="0.3">
      <c r="I3090" s="123"/>
      <c r="J3090" s="123"/>
      <c r="K3090" s="123"/>
    </row>
    <row r="3091" spans="9:11" s="3" customFormat="1" x14ac:dyDescent="0.3">
      <c r="I3091" s="123"/>
      <c r="J3091" s="123"/>
      <c r="K3091" s="123"/>
    </row>
    <row r="3092" spans="9:11" s="3" customFormat="1" x14ac:dyDescent="0.3">
      <c r="I3092" s="123"/>
      <c r="J3092" s="123"/>
      <c r="K3092" s="123"/>
    </row>
    <row r="3093" spans="9:11" s="3" customFormat="1" x14ac:dyDescent="0.3">
      <c r="I3093" s="123"/>
      <c r="J3093" s="123"/>
      <c r="K3093" s="123"/>
    </row>
    <row r="3094" spans="9:11" s="3" customFormat="1" x14ac:dyDescent="0.3">
      <c r="I3094" s="123"/>
      <c r="J3094" s="123"/>
      <c r="K3094" s="123"/>
    </row>
    <row r="3095" spans="9:11" s="3" customFormat="1" x14ac:dyDescent="0.3">
      <c r="I3095" s="123"/>
      <c r="J3095" s="123"/>
      <c r="K3095" s="123"/>
    </row>
    <row r="3096" spans="9:11" s="3" customFormat="1" x14ac:dyDescent="0.3">
      <c r="I3096" s="123"/>
      <c r="J3096" s="123"/>
      <c r="K3096" s="123"/>
    </row>
    <row r="3097" spans="9:11" s="3" customFormat="1" x14ac:dyDescent="0.3">
      <c r="I3097" s="123"/>
      <c r="J3097" s="123"/>
      <c r="K3097" s="123"/>
    </row>
    <row r="3098" spans="9:11" s="3" customFormat="1" x14ac:dyDescent="0.3">
      <c r="I3098" s="123"/>
      <c r="J3098" s="123"/>
      <c r="K3098" s="123"/>
    </row>
    <row r="3099" spans="9:11" s="3" customFormat="1" x14ac:dyDescent="0.3">
      <c r="I3099" s="123"/>
      <c r="J3099" s="123"/>
      <c r="K3099" s="123"/>
    </row>
    <row r="3100" spans="9:11" s="3" customFormat="1" x14ac:dyDescent="0.3">
      <c r="I3100" s="123"/>
      <c r="J3100" s="123"/>
      <c r="K3100" s="123"/>
    </row>
    <row r="3101" spans="9:11" s="3" customFormat="1" x14ac:dyDescent="0.3">
      <c r="I3101" s="123"/>
      <c r="J3101" s="123"/>
      <c r="K3101" s="123"/>
    </row>
    <row r="3102" spans="9:11" s="3" customFormat="1" x14ac:dyDescent="0.3">
      <c r="I3102" s="123"/>
      <c r="J3102" s="123"/>
      <c r="K3102" s="123"/>
    </row>
    <row r="3103" spans="9:11" s="3" customFormat="1" x14ac:dyDescent="0.3">
      <c r="I3103" s="123"/>
      <c r="J3103" s="123"/>
      <c r="K3103" s="123"/>
    </row>
    <row r="3104" spans="9:11" s="3" customFormat="1" x14ac:dyDescent="0.3">
      <c r="I3104" s="123"/>
      <c r="J3104" s="123"/>
      <c r="K3104" s="123"/>
    </row>
    <row r="3105" spans="9:11" s="3" customFormat="1" x14ac:dyDescent="0.3">
      <c r="I3105" s="123"/>
      <c r="J3105" s="123"/>
      <c r="K3105" s="123"/>
    </row>
    <row r="3106" spans="9:11" s="3" customFormat="1" x14ac:dyDescent="0.3">
      <c r="I3106" s="123"/>
      <c r="J3106" s="123"/>
      <c r="K3106" s="123"/>
    </row>
    <row r="3107" spans="9:11" s="3" customFormat="1" x14ac:dyDescent="0.3">
      <c r="I3107" s="123"/>
      <c r="J3107" s="123"/>
      <c r="K3107" s="123"/>
    </row>
    <row r="3108" spans="9:11" s="3" customFormat="1" x14ac:dyDescent="0.3">
      <c r="I3108" s="123"/>
      <c r="J3108" s="123"/>
      <c r="K3108" s="123"/>
    </row>
    <row r="3109" spans="9:11" s="3" customFormat="1" x14ac:dyDescent="0.3">
      <c r="I3109" s="123"/>
      <c r="J3109" s="123"/>
      <c r="K3109" s="123"/>
    </row>
    <row r="3110" spans="9:11" s="3" customFormat="1" x14ac:dyDescent="0.3">
      <c r="I3110" s="123"/>
      <c r="J3110" s="123"/>
      <c r="K3110" s="123"/>
    </row>
    <row r="3111" spans="9:11" s="3" customFormat="1" x14ac:dyDescent="0.3">
      <c r="I3111" s="123"/>
      <c r="J3111" s="123"/>
      <c r="K3111" s="123"/>
    </row>
    <row r="3112" spans="9:11" s="3" customFormat="1" x14ac:dyDescent="0.3">
      <c r="I3112" s="123"/>
      <c r="J3112" s="123"/>
      <c r="K3112" s="123"/>
    </row>
    <row r="3113" spans="9:11" s="3" customFormat="1" x14ac:dyDescent="0.3">
      <c r="I3113" s="123"/>
      <c r="J3113" s="123"/>
      <c r="K3113" s="123"/>
    </row>
    <row r="3114" spans="9:11" s="3" customFormat="1" x14ac:dyDescent="0.3">
      <c r="I3114" s="123"/>
      <c r="J3114" s="123"/>
      <c r="K3114" s="123"/>
    </row>
    <row r="3115" spans="9:11" s="3" customFormat="1" x14ac:dyDescent="0.3">
      <c r="I3115" s="123"/>
      <c r="J3115" s="123"/>
      <c r="K3115" s="123"/>
    </row>
    <row r="3116" spans="9:11" s="3" customFormat="1" x14ac:dyDescent="0.3">
      <c r="I3116" s="123"/>
      <c r="J3116" s="123"/>
      <c r="K3116" s="123"/>
    </row>
    <row r="3117" spans="9:11" s="3" customFormat="1" x14ac:dyDescent="0.3">
      <c r="I3117" s="123"/>
      <c r="J3117" s="123"/>
      <c r="K3117" s="123"/>
    </row>
    <row r="3118" spans="9:11" s="3" customFormat="1" x14ac:dyDescent="0.3">
      <c r="I3118" s="123"/>
      <c r="J3118" s="123"/>
      <c r="K3118" s="123"/>
    </row>
    <row r="3119" spans="9:11" s="3" customFormat="1" x14ac:dyDescent="0.3">
      <c r="I3119" s="123"/>
      <c r="J3119" s="123"/>
      <c r="K3119" s="123"/>
    </row>
    <row r="3120" spans="9:11" s="3" customFormat="1" x14ac:dyDescent="0.3">
      <c r="I3120" s="123"/>
      <c r="J3120" s="123"/>
      <c r="K3120" s="123"/>
    </row>
    <row r="3121" spans="9:11" s="3" customFormat="1" x14ac:dyDescent="0.3">
      <c r="I3121" s="123"/>
      <c r="J3121" s="123"/>
      <c r="K3121" s="123"/>
    </row>
    <row r="3122" spans="9:11" s="3" customFormat="1" x14ac:dyDescent="0.3">
      <c r="I3122" s="123"/>
      <c r="J3122" s="123"/>
      <c r="K3122" s="123"/>
    </row>
    <row r="3123" spans="9:11" s="3" customFormat="1" x14ac:dyDescent="0.3">
      <c r="I3123" s="123"/>
      <c r="J3123" s="123"/>
      <c r="K3123" s="123"/>
    </row>
    <row r="3124" spans="9:11" s="3" customFormat="1" x14ac:dyDescent="0.3">
      <c r="I3124" s="123"/>
      <c r="J3124" s="123"/>
      <c r="K3124" s="123"/>
    </row>
    <row r="3125" spans="9:11" s="3" customFormat="1" x14ac:dyDescent="0.3">
      <c r="I3125" s="123"/>
      <c r="J3125" s="123"/>
      <c r="K3125" s="123"/>
    </row>
    <row r="3126" spans="9:11" s="3" customFormat="1" x14ac:dyDescent="0.3">
      <c r="I3126" s="123"/>
      <c r="J3126" s="123"/>
      <c r="K3126" s="123"/>
    </row>
    <row r="3127" spans="9:11" s="3" customFormat="1" x14ac:dyDescent="0.3">
      <c r="I3127" s="123"/>
      <c r="J3127" s="123"/>
      <c r="K3127" s="123"/>
    </row>
    <row r="3128" spans="9:11" s="3" customFormat="1" x14ac:dyDescent="0.3">
      <c r="I3128" s="123"/>
      <c r="J3128" s="123"/>
      <c r="K3128" s="123"/>
    </row>
    <row r="3129" spans="9:11" s="3" customFormat="1" x14ac:dyDescent="0.3">
      <c r="I3129" s="123"/>
      <c r="J3129" s="123"/>
      <c r="K3129" s="123"/>
    </row>
    <row r="3130" spans="9:11" s="3" customFormat="1" x14ac:dyDescent="0.3">
      <c r="I3130" s="123"/>
      <c r="J3130" s="123"/>
      <c r="K3130" s="123"/>
    </row>
    <row r="3131" spans="9:11" s="3" customFormat="1" x14ac:dyDescent="0.3">
      <c r="I3131" s="123"/>
      <c r="J3131" s="123"/>
      <c r="K3131" s="123"/>
    </row>
    <row r="3132" spans="9:11" s="3" customFormat="1" x14ac:dyDescent="0.3">
      <c r="I3132" s="123"/>
      <c r="J3132" s="123"/>
      <c r="K3132" s="123"/>
    </row>
    <row r="3133" spans="9:11" s="3" customFormat="1" x14ac:dyDescent="0.3">
      <c r="I3133" s="123"/>
      <c r="J3133" s="123"/>
      <c r="K3133" s="123"/>
    </row>
    <row r="3134" spans="9:11" s="3" customFormat="1" x14ac:dyDescent="0.3">
      <c r="I3134" s="123"/>
      <c r="J3134" s="123"/>
      <c r="K3134" s="123"/>
    </row>
    <row r="3135" spans="9:11" s="3" customFormat="1" x14ac:dyDescent="0.3">
      <c r="I3135" s="123"/>
      <c r="J3135" s="123"/>
      <c r="K3135" s="123"/>
    </row>
    <row r="3136" spans="9:11" s="3" customFormat="1" x14ac:dyDescent="0.3">
      <c r="I3136" s="123"/>
      <c r="J3136" s="123"/>
      <c r="K3136" s="123"/>
    </row>
    <row r="3137" spans="9:11" s="3" customFormat="1" x14ac:dyDescent="0.3">
      <c r="I3137" s="123"/>
      <c r="J3137" s="123"/>
      <c r="K3137" s="123"/>
    </row>
    <row r="3138" spans="9:11" s="3" customFormat="1" x14ac:dyDescent="0.3">
      <c r="I3138" s="123"/>
      <c r="J3138" s="123"/>
      <c r="K3138" s="123"/>
    </row>
    <row r="3139" spans="9:11" s="3" customFormat="1" x14ac:dyDescent="0.3">
      <c r="I3139" s="123"/>
      <c r="J3139" s="123"/>
      <c r="K3139" s="123"/>
    </row>
    <row r="3140" spans="9:11" s="3" customFormat="1" x14ac:dyDescent="0.3">
      <c r="I3140" s="123"/>
      <c r="J3140" s="123"/>
      <c r="K3140" s="123"/>
    </row>
    <row r="3141" spans="9:11" s="3" customFormat="1" x14ac:dyDescent="0.3">
      <c r="I3141" s="123"/>
      <c r="J3141" s="123"/>
      <c r="K3141" s="123"/>
    </row>
    <row r="3142" spans="9:11" s="3" customFormat="1" x14ac:dyDescent="0.3">
      <c r="I3142" s="123"/>
      <c r="J3142" s="123"/>
      <c r="K3142" s="123"/>
    </row>
    <row r="3143" spans="9:11" s="3" customFormat="1" x14ac:dyDescent="0.3">
      <c r="I3143" s="123"/>
      <c r="J3143" s="123"/>
      <c r="K3143" s="123"/>
    </row>
    <row r="3144" spans="9:11" s="3" customFormat="1" x14ac:dyDescent="0.3">
      <c r="I3144" s="123"/>
      <c r="J3144" s="123"/>
      <c r="K3144" s="123"/>
    </row>
    <row r="3145" spans="9:11" s="3" customFormat="1" x14ac:dyDescent="0.3">
      <c r="I3145" s="123"/>
      <c r="J3145" s="123"/>
      <c r="K3145" s="123"/>
    </row>
    <row r="3146" spans="9:11" s="3" customFormat="1" x14ac:dyDescent="0.3">
      <c r="I3146" s="123"/>
      <c r="J3146" s="123"/>
      <c r="K3146" s="123"/>
    </row>
    <row r="3147" spans="9:11" s="3" customFormat="1" x14ac:dyDescent="0.3">
      <c r="I3147" s="123"/>
      <c r="J3147" s="123"/>
      <c r="K3147" s="123"/>
    </row>
    <row r="3148" spans="9:11" s="3" customFormat="1" x14ac:dyDescent="0.3">
      <c r="I3148" s="123"/>
      <c r="J3148" s="123"/>
      <c r="K3148" s="123"/>
    </row>
    <row r="3149" spans="9:11" s="3" customFormat="1" x14ac:dyDescent="0.3">
      <c r="I3149" s="123"/>
      <c r="J3149" s="123"/>
      <c r="K3149" s="123"/>
    </row>
    <row r="3150" spans="9:11" s="3" customFormat="1" x14ac:dyDescent="0.3">
      <c r="I3150" s="123"/>
      <c r="J3150" s="123"/>
      <c r="K3150" s="123"/>
    </row>
    <row r="3151" spans="9:11" s="3" customFormat="1" x14ac:dyDescent="0.3">
      <c r="I3151" s="123"/>
      <c r="J3151" s="123"/>
      <c r="K3151" s="123"/>
    </row>
    <row r="3152" spans="9:11" s="3" customFormat="1" x14ac:dyDescent="0.3">
      <c r="I3152" s="123"/>
      <c r="J3152" s="123"/>
      <c r="K3152" s="123"/>
    </row>
    <row r="3153" spans="9:11" s="3" customFormat="1" x14ac:dyDescent="0.3">
      <c r="I3153" s="123"/>
      <c r="J3153" s="123"/>
      <c r="K3153" s="123"/>
    </row>
    <row r="3154" spans="9:11" s="3" customFormat="1" x14ac:dyDescent="0.3">
      <c r="I3154" s="123"/>
      <c r="J3154" s="123"/>
      <c r="K3154" s="123"/>
    </row>
    <row r="3155" spans="9:11" s="3" customFormat="1" x14ac:dyDescent="0.3">
      <c r="I3155" s="123"/>
      <c r="J3155" s="123"/>
      <c r="K3155" s="123"/>
    </row>
    <row r="3156" spans="9:11" s="3" customFormat="1" x14ac:dyDescent="0.3">
      <c r="I3156" s="123"/>
      <c r="J3156" s="123"/>
      <c r="K3156" s="123"/>
    </row>
    <row r="3157" spans="9:11" s="3" customFormat="1" x14ac:dyDescent="0.3">
      <c r="I3157" s="123"/>
      <c r="J3157" s="123"/>
      <c r="K3157" s="123"/>
    </row>
    <row r="3158" spans="9:11" s="3" customFormat="1" x14ac:dyDescent="0.3">
      <c r="I3158" s="123"/>
      <c r="J3158" s="123"/>
      <c r="K3158" s="123"/>
    </row>
    <row r="3159" spans="9:11" s="3" customFormat="1" x14ac:dyDescent="0.3">
      <c r="I3159" s="123"/>
      <c r="J3159" s="123"/>
      <c r="K3159" s="123"/>
    </row>
    <row r="3160" spans="9:11" s="3" customFormat="1" x14ac:dyDescent="0.3">
      <c r="I3160" s="123"/>
      <c r="J3160" s="123"/>
      <c r="K3160" s="123"/>
    </row>
    <row r="3161" spans="9:11" s="3" customFormat="1" x14ac:dyDescent="0.3">
      <c r="I3161" s="123"/>
      <c r="J3161" s="123"/>
      <c r="K3161" s="123"/>
    </row>
    <row r="3162" spans="9:11" s="3" customFormat="1" x14ac:dyDescent="0.3">
      <c r="I3162" s="123"/>
      <c r="J3162" s="123"/>
      <c r="K3162" s="123"/>
    </row>
    <row r="3163" spans="9:11" s="3" customFormat="1" x14ac:dyDescent="0.3">
      <c r="I3163" s="123"/>
      <c r="J3163" s="123"/>
      <c r="K3163" s="123"/>
    </row>
    <row r="3164" spans="9:11" s="3" customFormat="1" x14ac:dyDescent="0.3">
      <c r="I3164" s="123"/>
      <c r="J3164" s="123"/>
      <c r="K3164" s="123"/>
    </row>
    <row r="3165" spans="9:11" s="3" customFormat="1" x14ac:dyDescent="0.3">
      <c r="I3165" s="123"/>
      <c r="J3165" s="123"/>
      <c r="K3165" s="123"/>
    </row>
    <row r="3166" spans="9:11" s="3" customFormat="1" x14ac:dyDescent="0.3">
      <c r="I3166" s="123"/>
      <c r="J3166" s="123"/>
      <c r="K3166" s="123"/>
    </row>
    <row r="3167" spans="9:11" s="3" customFormat="1" x14ac:dyDescent="0.3">
      <c r="I3167" s="123"/>
      <c r="J3167" s="123"/>
      <c r="K3167" s="123"/>
    </row>
    <row r="3168" spans="9:11" s="3" customFormat="1" x14ac:dyDescent="0.3">
      <c r="I3168" s="123"/>
      <c r="J3168" s="123"/>
      <c r="K3168" s="123"/>
    </row>
    <row r="3169" spans="9:11" s="3" customFormat="1" x14ac:dyDescent="0.3">
      <c r="I3169" s="123"/>
      <c r="J3169" s="123"/>
      <c r="K3169" s="123"/>
    </row>
    <row r="3170" spans="9:11" s="3" customFormat="1" x14ac:dyDescent="0.3">
      <c r="I3170" s="123"/>
      <c r="J3170" s="123"/>
      <c r="K3170" s="123"/>
    </row>
    <row r="3171" spans="9:11" s="3" customFormat="1" x14ac:dyDescent="0.3">
      <c r="I3171" s="123"/>
      <c r="J3171" s="123"/>
      <c r="K3171" s="123"/>
    </row>
    <row r="3172" spans="9:11" s="3" customFormat="1" x14ac:dyDescent="0.3">
      <c r="I3172" s="123"/>
      <c r="J3172" s="123"/>
      <c r="K3172" s="123"/>
    </row>
    <row r="3173" spans="9:11" s="3" customFormat="1" x14ac:dyDescent="0.3">
      <c r="I3173" s="123"/>
      <c r="J3173" s="123"/>
      <c r="K3173" s="123"/>
    </row>
    <row r="3174" spans="9:11" s="3" customFormat="1" x14ac:dyDescent="0.3">
      <c r="I3174" s="123"/>
      <c r="J3174" s="123"/>
      <c r="K3174" s="123"/>
    </row>
    <row r="3175" spans="9:11" s="3" customFormat="1" x14ac:dyDescent="0.3">
      <c r="I3175" s="123"/>
      <c r="J3175" s="123"/>
      <c r="K3175" s="123"/>
    </row>
    <row r="3176" spans="9:11" s="3" customFormat="1" x14ac:dyDescent="0.3">
      <c r="I3176" s="123"/>
      <c r="J3176" s="123"/>
      <c r="K3176" s="123"/>
    </row>
    <row r="3177" spans="9:11" s="3" customFormat="1" x14ac:dyDescent="0.3">
      <c r="I3177" s="123"/>
      <c r="J3177" s="123"/>
      <c r="K3177" s="123"/>
    </row>
    <row r="3178" spans="9:11" s="3" customFormat="1" x14ac:dyDescent="0.3">
      <c r="I3178" s="123"/>
      <c r="J3178" s="123"/>
      <c r="K3178" s="123"/>
    </row>
    <row r="3179" spans="9:11" s="3" customFormat="1" x14ac:dyDescent="0.3">
      <c r="I3179" s="123"/>
      <c r="J3179" s="123"/>
      <c r="K3179" s="123"/>
    </row>
    <row r="3180" spans="9:11" s="3" customFormat="1" x14ac:dyDescent="0.3">
      <c r="I3180" s="123"/>
      <c r="J3180" s="123"/>
      <c r="K3180" s="123"/>
    </row>
    <row r="3181" spans="9:11" s="3" customFormat="1" x14ac:dyDescent="0.3">
      <c r="I3181" s="123"/>
      <c r="J3181" s="123"/>
      <c r="K3181" s="123"/>
    </row>
    <row r="3182" spans="9:11" s="3" customFormat="1" x14ac:dyDescent="0.3">
      <c r="I3182" s="123"/>
      <c r="J3182" s="123"/>
      <c r="K3182" s="123"/>
    </row>
    <row r="3183" spans="9:11" s="3" customFormat="1" x14ac:dyDescent="0.3">
      <c r="I3183" s="123"/>
      <c r="J3183" s="123"/>
      <c r="K3183" s="123"/>
    </row>
    <row r="3184" spans="9:11" s="3" customFormat="1" x14ac:dyDescent="0.3">
      <c r="I3184" s="123"/>
      <c r="J3184" s="123"/>
      <c r="K3184" s="123"/>
    </row>
    <row r="3185" spans="9:11" s="3" customFormat="1" x14ac:dyDescent="0.3">
      <c r="I3185" s="123"/>
      <c r="J3185" s="123"/>
      <c r="K3185" s="123"/>
    </row>
    <row r="3186" spans="9:11" s="3" customFormat="1" x14ac:dyDescent="0.3">
      <c r="I3186" s="123"/>
      <c r="J3186" s="123"/>
      <c r="K3186" s="123"/>
    </row>
    <row r="3187" spans="9:11" s="3" customFormat="1" x14ac:dyDescent="0.3">
      <c r="I3187" s="123"/>
      <c r="J3187" s="123"/>
      <c r="K3187" s="123"/>
    </row>
    <row r="3188" spans="9:11" s="3" customFormat="1" x14ac:dyDescent="0.3">
      <c r="I3188" s="123"/>
      <c r="J3188" s="123"/>
      <c r="K3188" s="123"/>
    </row>
    <row r="3189" spans="9:11" s="3" customFormat="1" x14ac:dyDescent="0.3">
      <c r="I3189" s="123"/>
      <c r="J3189" s="123"/>
      <c r="K3189" s="123"/>
    </row>
    <row r="3190" spans="9:11" s="3" customFormat="1" x14ac:dyDescent="0.3">
      <c r="I3190" s="123"/>
      <c r="J3190" s="123"/>
      <c r="K3190" s="123"/>
    </row>
    <row r="3191" spans="9:11" s="3" customFormat="1" x14ac:dyDescent="0.3">
      <c r="I3191" s="123"/>
      <c r="J3191" s="123"/>
      <c r="K3191" s="123"/>
    </row>
    <row r="3192" spans="9:11" s="3" customFormat="1" x14ac:dyDescent="0.3">
      <c r="I3192" s="123"/>
      <c r="J3192" s="123"/>
      <c r="K3192" s="123"/>
    </row>
    <row r="3193" spans="9:11" s="3" customFormat="1" x14ac:dyDescent="0.3">
      <c r="I3193" s="123"/>
      <c r="J3193" s="123"/>
      <c r="K3193" s="123"/>
    </row>
    <row r="3194" spans="9:11" s="3" customFormat="1" x14ac:dyDescent="0.3">
      <c r="I3194" s="123"/>
      <c r="J3194" s="123"/>
      <c r="K3194" s="123"/>
    </row>
    <row r="3195" spans="9:11" s="3" customFormat="1" x14ac:dyDescent="0.3">
      <c r="I3195" s="123"/>
      <c r="J3195" s="123"/>
      <c r="K3195" s="123"/>
    </row>
    <row r="3196" spans="9:11" s="3" customFormat="1" x14ac:dyDescent="0.3">
      <c r="I3196" s="123"/>
      <c r="J3196" s="123"/>
      <c r="K3196" s="123"/>
    </row>
    <row r="3197" spans="9:11" s="3" customFormat="1" x14ac:dyDescent="0.3">
      <c r="I3197" s="123"/>
      <c r="J3197" s="123"/>
      <c r="K3197" s="123"/>
    </row>
    <row r="3198" spans="9:11" s="3" customFormat="1" x14ac:dyDescent="0.3">
      <c r="I3198" s="123"/>
      <c r="J3198" s="123"/>
      <c r="K3198" s="123"/>
    </row>
    <row r="3199" spans="9:11" s="3" customFormat="1" x14ac:dyDescent="0.3">
      <c r="I3199" s="123"/>
      <c r="J3199" s="123"/>
      <c r="K3199" s="123"/>
    </row>
    <row r="3200" spans="9:11" s="3" customFormat="1" x14ac:dyDescent="0.3">
      <c r="I3200" s="123"/>
      <c r="J3200" s="123"/>
      <c r="K3200" s="123"/>
    </row>
    <row r="3201" spans="9:11" s="3" customFormat="1" x14ac:dyDescent="0.3">
      <c r="I3201" s="123"/>
      <c r="J3201" s="123"/>
      <c r="K3201" s="123"/>
    </row>
    <row r="3202" spans="9:11" s="3" customFormat="1" x14ac:dyDescent="0.3">
      <c r="I3202" s="123"/>
      <c r="J3202" s="123"/>
      <c r="K3202" s="123"/>
    </row>
    <row r="3203" spans="9:11" s="3" customFormat="1" x14ac:dyDescent="0.3">
      <c r="I3203" s="123"/>
      <c r="J3203" s="123"/>
      <c r="K3203" s="123"/>
    </row>
    <row r="3204" spans="9:11" s="3" customFormat="1" x14ac:dyDescent="0.3">
      <c r="I3204" s="123"/>
      <c r="J3204" s="123"/>
      <c r="K3204" s="123"/>
    </row>
    <row r="3205" spans="9:11" s="3" customFormat="1" x14ac:dyDescent="0.3">
      <c r="I3205" s="123"/>
      <c r="J3205" s="123"/>
      <c r="K3205" s="123"/>
    </row>
    <row r="3206" spans="9:11" s="3" customFormat="1" x14ac:dyDescent="0.3">
      <c r="I3206" s="123"/>
      <c r="J3206" s="123"/>
      <c r="K3206" s="123"/>
    </row>
    <row r="3207" spans="9:11" s="3" customFormat="1" x14ac:dyDescent="0.3">
      <c r="I3207" s="123"/>
      <c r="J3207" s="123"/>
      <c r="K3207" s="123"/>
    </row>
    <row r="3208" spans="9:11" s="3" customFormat="1" x14ac:dyDescent="0.3">
      <c r="I3208" s="123"/>
      <c r="J3208" s="123"/>
      <c r="K3208" s="123"/>
    </row>
    <row r="3209" spans="9:11" s="3" customFormat="1" x14ac:dyDescent="0.3">
      <c r="I3209" s="123"/>
      <c r="J3209" s="123"/>
      <c r="K3209" s="123"/>
    </row>
    <row r="3210" spans="9:11" s="3" customFormat="1" x14ac:dyDescent="0.3">
      <c r="I3210" s="123"/>
      <c r="J3210" s="123"/>
      <c r="K3210" s="123"/>
    </row>
    <row r="3211" spans="9:11" s="3" customFormat="1" x14ac:dyDescent="0.3">
      <c r="I3211" s="123"/>
      <c r="J3211" s="123"/>
      <c r="K3211" s="123"/>
    </row>
    <row r="3212" spans="9:11" s="3" customFormat="1" x14ac:dyDescent="0.3">
      <c r="I3212" s="123"/>
      <c r="J3212" s="123"/>
      <c r="K3212" s="123"/>
    </row>
    <row r="3213" spans="9:11" s="3" customFormat="1" x14ac:dyDescent="0.3">
      <c r="I3213" s="123"/>
      <c r="J3213" s="123"/>
      <c r="K3213" s="123"/>
    </row>
    <row r="3214" spans="9:11" s="3" customFormat="1" x14ac:dyDescent="0.3">
      <c r="I3214" s="123"/>
      <c r="J3214" s="123"/>
      <c r="K3214" s="123"/>
    </row>
    <row r="3215" spans="9:11" s="3" customFormat="1" x14ac:dyDescent="0.3">
      <c r="I3215" s="123"/>
      <c r="J3215" s="123"/>
      <c r="K3215" s="123"/>
    </row>
    <row r="3216" spans="9:11" s="3" customFormat="1" x14ac:dyDescent="0.3">
      <c r="I3216" s="123"/>
      <c r="J3216" s="123"/>
      <c r="K3216" s="123"/>
    </row>
    <row r="3217" spans="9:11" s="3" customFormat="1" x14ac:dyDescent="0.3">
      <c r="I3217" s="123"/>
      <c r="J3217" s="123"/>
      <c r="K3217" s="123"/>
    </row>
    <row r="3218" spans="9:11" s="3" customFormat="1" x14ac:dyDescent="0.3">
      <c r="I3218" s="123"/>
      <c r="J3218" s="123"/>
      <c r="K3218" s="123"/>
    </row>
    <row r="3219" spans="9:11" s="3" customFormat="1" x14ac:dyDescent="0.3">
      <c r="I3219" s="123"/>
      <c r="J3219" s="123"/>
      <c r="K3219" s="123"/>
    </row>
    <row r="3220" spans="9:11" s="3" customFormat="1" x14ac:dyDescent="0.3">
      <c r="I3220" s="123"/>
      <c r="J3220" s="123"/>
      <c r="K3220" s="123"/>
    </row>
    <row r="3221" spans="9:11" s="3" customFormat="1" x14ac:dyDescent="0.3">
      <c r="I3221" s="123"/>
      <c r="J3221" s="123"/>
      <c r="K3221" s="123"/>
    </row>
    <row r="3222" spans="9:11" s="3" customFormat="1" x14ac:dyDescent="0.3">
      <c r="I3222" s="123"/>
      <c r="J3222" s="123"/>
      <c r="K3222" s="123"/>
    </row>
    <row r="3223" spans="9:11" s="3" customFormat="1" x14ac:dyDescent="0.3">
      <c r="I3223" s="123"/>
      <c r="J3223" s="123"/>
      <c r="K3223" s="123"/>
    </row>
    <row r="3224" spans="9:11" s="3" customFormat="1" x14ac:dyDescent="0.3">
      <c r="I3224" s="123"/>
      <c r="J3224" s="123"/>
      <c r="K3224" s="123"/>
    </row>
    <row r="3225" spans="9:11" s="3" customFormat="1" x14ac:dyDescent="0.3">
      <c r="I3225" s="123"/>
      <c r="J3225" s="123"/>
      <c r="K3225" s="123"/>
    </row>
    <row r="3226" spans="9:11" s="3" customFormat="1" x14ac:dyDescent="0.3">
      <c r="I3226" s="123"/>
      <c r="J3226" s="123"/>
      <c r="K3226" s="123"/>
    </row>
    <row r="3227" spans="9:11" s="3" customFormat="1" x14ac:dyDescent="0.3">
      <c r="I3227" s="123"/>
      <c r="J3227" s="123"/>
      <c r="K3227" s="123"/>
    </row>
    <row r="3228" spans="9:11" s="3" customFormat="1" x14ac:dyDescent="0.3">
      <c r="I3228" s="123"/>
      <c r="J3228" s="123"/>
      <c r="K3228" s="123"/>
    </row>
    <row r="3229" spans="9:11" s="3" customFormat="1" x14ac:dyDescent="0.3">
      <c r="I3229" s="123"/>
      <c r="J3229" s="123"/>
      <c r="K3229" s="123"/>
    </row>
    <row r="3230" spans="9:11" s="3" customFormat="1" x14ac:dyDescent="0.3">
      <c r="I3230" s="123"/>
      <c r="J3230" s="123"/>
      <c r="K3230" s="123"/>
    </row>
    <row r="3231" spans="9:11" s="3" customFormat="1" x14ac:dyDescent="0.3">
      <c r="I3231" s="123"/>
      <c r="J3231" s="123"/>
      <c r="K3231" s="123"/>
    </row>
    <row r="3232" spans="9:11" s="3" customFormat="1" x14ac:dyDescent="0.3">
      <c r="I3232" s="123"/>
      <c r="J3232" s="123"/>
      <c r="K3232" s="123"/>
    </row>
    <row r="3233" spans="9:11" s="3" customFormat="1" x14ac:dyDescent="0.3">
      <c r="I3233" s="123"/>
      <c r="J3233" s="123"/>
      <c r="K3233" s="123"/>
    </row>
    <row r="3234" spans="9:11" s="3" customFormat="1" x14ac:dyDescent="0.3">
      <c r="I3234" s="123"/>
      <c r="J3234" s="123"/>
      <c r="K3234" s="123"/>
    </row>
    <row r="3235" spans="9:11" s="3" customFormat="1" x14ac:dyDescent="0.3">
      <c r="I3235" s="123"/>
      <c r="J3235" s="123"/>
      <c r="K3235" s="123"/>
    </row>
    <row r="3236" spans="9:11" s="3" customFormat="1" x14ac:dyDescent="0.3">
      <c r="I3236" s="123"/>
      <c r="J3236" s="123"/>
      <c r="K3236" s="123"/>
    </row>
    <row r="3237" spans="9:11" s="3" customFormat="1" x14ac:dyDescent="0.3">
      <c r="I3237" s="123"/>
      <c r="J3237" s="123"/>
      <c r="K3237" s="123"/>
    </row>
    <row r="3238" spans="9:11" s="3" customFormat="1" x14ac:dyDescent="0.3">
      <c r="I3238" s="123"/>
      <c r="J3238" s="123"/>
      <c r="K3238" s="123"/>
    </row>
    <row r="3239" spans="9:11" s="3" customFormat="1" x14ac:dyDescent="0.3">
      <c r="I3239" s="123"/>
      <c r="J3239" s="123"/>
      <c r="K3239" s="123"/>
    </row>
    <row r="3240" spans="9:11" s="3" customFormat="1" x14ac:dyDescent="0.3">
      <c r="I3240" s="123"/>
      <c r="J3240" s="123"/>
      <c r="K3240" s="123"/>
    </row>
    <row r="3241" spans="9:11" s="3" customFormat="1" x14ac:dyDescent="0.3">
      <c r="I3241" s="123"/>
      <c r="J3241" s="123"/>
      <c r="K3241" s="123"/>
    </row>
    <row r="3242" spans="9:11" s="3" customFormat="1" x14ac:dyDescent="0.3">
      <c r="I3242" s="123"/>
      <c r="J3242" s="123"/>
      <c r="K3242" s="123"/>
    </row>
    <row r="3243" spans="9:11" s="3" customFormat="1" x14ac:dyDescent="0.3">
      <c r="I3243" s="123"/>
      <c r="J3243" s="123"/>
      <c r="K3243" s="123"/>
    </row>
    <row r="3244" spans="9:11" s="3" customFormat="1" x14ac:dyDescent="0.3">
      <c r="I3244" s="123"/>
      <c r="J3244" s="123"/>
      <c r="K3244" s="123"/>
    </row>
    <row r="3245" spans="9:11" s="3" customFormat="1" x14ac:dyDescent="0.3">
      <c r="I3245" s="123"/>
      <c r="J3245" s="123"/>
      <c r="K3245" s="123"/>
    </row>
    <row r="3246" spans="9:11" s="3" customFormat="1" x14ac:dyDescent="0.3">
      <c r="I3246" s="123"/>
      <c r="J3246" s="123"/>
      <c r="K3246" s="123"/>
    </row>
    <row r="3247" spans="9:11" s="3" customFormat="1" x14ac:dyDescent="0.3">
      <c r="I3247" s="123"/>
      <c r="J3247" s="123"/>
      <c r="K3247" s="123"/>
    </row>
    <row r="3248" spans="9:11" s="3" customFormat="1" x14ac:dyDescent="0.3">
      <c r="I3248" s="123"/>
      <c r="J3248" s="123"/>
      <c r="K3248" s="123"/>
    </row>
    <row r="3249" spans="9:11" s="3" customFormat="1" x14ac:dyDescent="0.3">
      <c r="I3249" s="123"/>
      <c r="J3249" s="123"/>
      <c r="K3249" s="123"/>
    </row>
    <row r="3250" spans="9:11" s="3" customFormat="1" x14ac:dyDescent="0.3">
      <c r="I3250" s="123"/>
      <c r="J3250" s="123"/>
      <c r="K3250" s="123"/>
    </row>
    <row r="3251" spans="9:11" s="3" customFormat="1" x14ac:dyDescent="0.3">
      <c r="I3251" s="123"/>
      <c r="J3251" s="123"/>
      <c r="K3251" s="123"/>
    </row>
    <row r="3252" spans="9:11" s="3" customFormat="1" x14ac:dyDescent="0.3">
      <c r="I3252" s="123"/>
      <c r="J3252" s="123"/>
      <c r="K3252" s="123"/>
    </row>
    <row r="3253" spans="9:11" s="3" customFormat="1" x14ac:dyDescent="0.3">
      <c r="I3253" s="123"/>
      <c r="J3253" s="123"/>
      <c r="K3253" s="123"/>
    </row>
    <row r="3254" spans="9:11" s="3" customFormat="1" x14ac:dyDescent="0.3">
      <c r="I3254" s="123"/>
      <c r="J3254" s="123"/>
      <c r="K3254" s="123"/>
    </row>
    <row r="3255" spans="9:11" s="3" customFormat="1" x14ac:dyDescent="0.3">
      <c r="I3255" s="123"/>
      <c r="J3255" s="123"/>
      <c r="K3255" s="123"/>
    </row>
    <row r="3256" spans="9:11" s="3" customFormat="1" x14ac:dyDescent="0.3">
      <c r="I3256" s="123"/>
      <c r="J3256" s="123"/>
      <c r="K3256" s="123"/>
    </row>
    <row r="3257" spans="9:11" s="3" customFormat="1" x14ac:dyDescent="0.3">
      <c r="I3257" s="123"/>
      <c r="J3257" s="123"/>
      <c r="K3257" s="123"/>
    </row>
    <row r="3258" spans="9:11" s="3" customFormat="1" x14ac:dyDescent="0.3">
      <c r="I3258" s="123"/>
      <c r="J3258" s="123"/>
      <c r="K3258" s="123"/>
    </row>
    <row r="3259" spans="9:11" s="3" customFormat="1" x14ac:dyDescent="0.3">
      <c r="I3259" s="123"/>
      <c r="J3259" s="123"/>
      <c r="K3259" s="123"/>
    </row>
    <row r="3260" spans="9:11" s="3" customFormat="1" x14ac:dyDescent="0.3">
      <c r="I3260" s="123"/>
      <c r="J3260" s="123"/>
      <c r="K3260" s="123"/>
    </row>
    <row r="3261" spans="9:11" s="3" customFormat="1" x14ac:dyDescent="0.3">
      <c r="I3261" s="123"/>
      <c r="J3261" s="123"/>
      <c r="K3261" s="123"/>
    </row>
    <row r="3262" spans="9:11" s="3" customFormat="1" x14ac:dyDescent="0.3">
      <c r="I3262" s="123"/>
      <c r="J3262" s="123"/>
      <c r="K3262" s="123"/>
    </row>
    <row r="3263" spans="9:11" s="3" customFormat="1" x14ac:dyDescent="0.3">
      <c r="I3263" s="123"/>
      <c r="J3263" s="123"/>
      <c r="K3263" s="123"/>
    </row>
    <row r="3264" spans="9:11" s="3" customFormat="1" x14ac:dyDescent="0.3">
      <c r="I3264" s="123"/>
      <c r="J3264" s="123"/>
      <c r="K3264" s="123"/>
    </row>
    <row r="3265" spans="9:11" s="3" customFormat="1" x14ac:dyDescent="0.3">
      <c r="I3265" s="123"/>
      <c r="J3265" s="123"/>
      <c r="K3265" s="123"/>
    </row>
    <row r="3266" spans="9:11" s="3" customFormat="1" x14ac:dyDescent="0.3">
      <c r="I3266" s="123"/>
      <c r="J3266" s="123"/>
      <c r="K3266" s="123"/>
    </row>
    <row r="3267" spans="9:11" s="3" customFormat="1" x14ac:dyDescent="0.3">
      <c r="I3267" s="123"/>
      <c r="J3267" s="123"/>
      <c r="K3267" s="123"/>
    </row>
    <row r="3268" spans="9:11" s="3" customFormat="1" x14ac:dyDescent="0.3">
      <c r="I3268" s="123"/>
      <c r="J3268" s="123"/>
      <c r="K3268" s="123"/>
    </row>
    <row r="3269" spans="9:11" s="3" customFormat="1" x14ac:dyDescent="0.3">
      <c r="I3269" s="123"/>
      <c r="J3269" s="123"/>
      <c r="K3269" s="123"/>
    </row>
    <row r="3270" spans="9:11" s="3" customFormat="1" x14ac:dyDescent="0.3">
      <c r="I3270" s="123"/>
      <c r="J3270" s="123"/>
      <c r="K3270" s="123"/>
    </row>
    <row r="3271" spans="9:11" s="3" customFormat="1" x14ac:dyDescent="0.3">
      <c r="I3271" s="123"/>
      <c r="J3271" s="123"/>
      <c r="K3271" s="123"/>
    </row>
    <row r="3272" spans="9:11" s="3" customFormat="1" x14ac:dyDescent="0.3">
      <c r="I3272" s="123"/>
      <c r="J3272" s="123"/>
      <c r="K3272" s="123"/>
    </row>
    <row r="3273" spans="9:11" s="3" customFormat="1" x14ac:dyDescent="0.3">
      <c r="I3273" s="123"/>
      <c r="J3273" s="123"/>
      <c r="K3273" s="123"/>
    </row>
    <row r="3274" spans="9:11" s="3" customFormat="1" x14ac:dyDescent="0.3">
      <c r="I3274" s="123"/>
      <c r="J3274" s="123"/>
      <c r="K3274" s="123"/>
    </row>
    <row r="3275" spans="9:11" s="3" customFormat="1" x14ac:dyDescent="0.3">
      <c r="I3275" s="123"/>
      <c r="J3275" s="123"/>
      <c r="K3275" s="123"/>
    </row>
    <row r="3276" spans="9:11" s="3" customFormat="1" x14ac:dyDescent="0.3">
      <c r="I3276" s="123"/>
      <c r="J3276" s="123"/>
      <c r="K3276" s="123"/>
    </row>
    <row r="3277" spans="9:11" s="3" customFormat="1" x14ac:dyDescent="0.3">
      <c r="I3277" s="123"/>
      <c r="J3277" s="123"/>
      <c r="K3277" s="123"/>
    </row>
    <row r="3278" spans="9:11" s="3" customFormat="1" x14ac:dyDescent="0.3">
      <c r="I3278" s="123"/>
      <c r="J3278" s="123"/>
      <c r="K3278" s="123"/>
    </row>
    <row r="3279" spans="9:11" s="3" customFormat="1" x14ac:dyDescent="0.3">
      <c r="I3279" s="123"/>
      <c r="J3279" s="123"/>
      <c r="K3279" s="123"/>
    </row>
    <row r="3280" spans="9:11" s="3" customFormat="1" x14ac:dyDescent="0.3">
      <c r="I3280" s="123"/>
      <c r="J3280" s="123"/>
      <c r="K3280" s="123"/>
    </row>
    <row r="3281" spans="9:11" s="3" customFormat="1" x14ac:dyDescent="0.3">
      <c r="I3281" s="123"/>
      <c r="J3281" s="123"/>
      <c r="K3281" s="123"/>
    </row>
    <row r="3282" spans="9:11" s="3" customFormat="1" x14ac:dyDescent="0.3">
      <c r="I3282" s="123"/>
      <c r="J3282" s="123"/>
      <c r="K3282" s="123"/>
    </row>
    <row r="3283" spans="9:11" s="3" customFormat="1" x14ac:dyDescent="0.3">
      <c r="I3283" s="123"/>
      <c r="J3283" s="123"/>
      <c r="K3283" s="123"/>
    </row>
    <row r="3284" spans="9:11" s="3" customFormat="1" x14ac:dyDescent="0.3">
      <c r="I3284" s="123"/>
      <c r="J3284" s="123"/>
      <c r="K3284" s="123"/>
    </row>
    <row r="3285" spans="9:11" s="3" customFormat="1" x14ac:dyDescent="0.3">
      <c r="I3285" s="123"/>
      <c r="J3285" s="123"/>
      <c r="K3285" s="123"/>
    </row>
    <row r="3286" spans="9:11" s="3" customFormat="1" x14ac:dyDescent="0.3">
      <c r="I3286" s="123"/>
      <c r="J3286" s="123"/>
      <c r="K3286" s="123"/>
    </row>
    <row r="3287" spans="9:11" s="3" customFormat="1" x14ac:dyDescent="0.3">
      <c r="I3287" s="123"/>
      <c r="J3287" s="123"/>
      <c r="K3287" s="123"/>
    </row>
    <row r="3288" spans="9:11" s="3" customFormat="1" x14ac:dyDescent="0.3">
      <c r="I3288" s="123"/>
      <c r="J3288" s="123"/>
      <c r="K3288" s="123"/>
    </row>
    <row r="3289" spans="9:11" s="3" customFormat="1" x14ac:dyDescent="0.3">
      <c r="I3289" s="123"/>
      <c r="J3289" s="123"/>
      <c r="K3289" s="123"/>
    </row>
    <row r="3290" spans="9:11" s="3" customFormat="1" x14ac:dyDescent="0.3">
      <c r="I3290" s="123"/>
      <c r="J3290" s="123"/>
      <c r="K3290" s="123"/>
    </row>
    <row r="3291" spans="9:11" s="3" customFormat="1" x14ac:dyDescent="0.3">
      <c r="I3291" s="123"/>
      <c r="J3291" s="123"/>
      <c r="K3291" s="123"/>
    </row>
    <row r="3292" spans="9:11" s="3" customFormat="1" x14ac:dyDescent="0.3">
      <c r="I3292" s="123"/>
      <c r="J3292" s="123"/>
      <c r="K3292" s="123"/>
    </row>
    <row r="3293" spans="9:11" s="3" customFormat="1" x14ac:dyDescent="0.3">
      <c r="I3293" s="123"/>
      <c r="J3293" s="123"/>
      <c r="K3293" s="123"/>
    </row>
    <row r="3294" spans="9:11" s="3" customFormat="1" x14ac:dyDescent="0.3">
      <c r="I3294" s="123"/>
      <c r="J3294" s="123"/>
      <c r="K3294" s="123"/>
    </row>
    <row r="3295" spans="9:11" s="3" customFormat="1" x14ac:dyDescent="0.3">
      <c r="I3295" s="123"/>
      <c r="J3295" s="123"/>
      <c r="K3295" s="123"/>
    </row>
    <row r="3296" spans="9:11" s="3" customFormat="1" x14ac:dyDescent="0.3">
      <c r="I3296" s="123"/>
      <c r="J3296" s="123"/>
      <c r="K3296" s="123"/>
    </row>
    <row r="3297" spans="9:11" s="3" customFormat="1" x14ac:dyDescent="0.3">
      <c r="I3297" s="123"/>
      <c r="J3297" s="123"/>
      <c r="K3297" s="123"/>
    </row>
    <row r="3298" spans="9:11" s="3" customFormat="1" x14ac:dyDescent="0.3">
      <c r="I3298" s="123"/>
      <c r="J3298" s="123"/>
      <c r="K3298" s="123"/>
    </row>
    <row r="3299" spans="9:11" s="3" customFormat="1" x14ac:dyDescent="0.3">
      <c r="I3299" s="123"/>
      <c r="J3299" s="123"/>
      <c r="K3299" s="123"/>
    </row>
    <row r="3300" spans="9:11" s="3" customFormat="1" x14ac:dyDescent="0.3">
      <c r="I3300" s="123"/>
      <c r="J3300" s="123"/>
      <c r="K3300" s="123"/>
    </row>
    <row r="3301" spans="9:11" s="3" customFormat="1" x14ac:dyDescent="0.3">
      <c r="I3301" s="123"/>
      <c r="J3301" s="123"/>
      <c r="K3301" s="123"/>
    </row>
    <row r="3302" spans="9:11" s="3" customFormat="1" x14ac:dyDescent="0.3">
      <c r="I3302" s="123"/>
      <c r="J3302" s="123"/>
      <c r="K3302" s="123"/>
    </row>
    <row r="3303" spans="9:11" s="3" customFormat="1" x14ac:dyDescent="0.3">
      <c r="I3303" s="123"/>
      <c r="J3303" s="123"/>
      <c r="K3303" s="123"/>
    </row>
    <row r="3304" spans="9:11" s="3" customFormat="1" x14ac:dyDescent="0.3">
      <c r="I3304" s="123"/>
      <c r="J3304" s="123"/>
      <c r="K3304" s="123"/>
    </row>
    <row r="3305" spans="9:11" s="3" customFormat="1" x14ac:dyDescent="0.3">
      <c r="I3305" s="123"/>
      <c r="J3305" s="123"/>
      <c r="K3305" s="123"/>
    </row>
    <row r="3306" spans="9:11" s="3" customFormat="1" x14ac:dyDescent="0.3">
      <c r="I3306" s="123"/>
      <c r="J3306" s="123"/>
      <c r="K3306" s="123"/>
    </row>
    <row r="3307" spans="9:11" s="3" customFormat="1" x14ac:dyDescent="0.3">
      <c r="I3307" s="123"/>
      <c r="J3307" s="123"/>
      <c r="K3307" s="123"/>
    </row>
    <row r="3308" spans="9:11" s="3" customFormat="1" x14ac:dyDescent="0.3">
      <c r="I3308" s="123"/>
      <c r="J3308" s="123"/>
      <c r="K3308" s="123"/>
    </row>
    <row r="3309" spans="9:11" s="3" customFormat="1" x14ac:dyDescent="0.3">
      <c r="I3309" s="123"/>
      <c r="J3309" s="123"/>
      <c r="K3309" s="123"/>
    </row>
    <row r="3310" spans="9:11" s="3" customFormat="1" x14ac:dyDescent="0.3">
      <c r="I3310" s="123"/>
      <c r="J3310" s="123"/>
      <c r="K3310" s="123"/>
    </row>
    <row r="3311" spans="9:11" s="3" customFormat="1" x14ac:dyDescent="0.3">
      <c r="I3311" s="123"/>
      <c r="J3311" s="123"/>
      <c r="K3311" s="123"/>
    </row>
    <row r="3312" spans="9:11" s="3" customFormat="1" x14ac:dyDescent="0.3">
      <c r="I3312" s="123"/>
      <c r="J3312" s="123"/>
      <c r="K3312" s="123"/>
    </row>
    <row r="3313" spans="9:11" s="3" customFormat="1" x14ac:dyDescent="0.3">
      <c r="I3313" s="123"/>
      <c r="J3313" s="123"/>
      <c r="K3313" s="123"/>
    </row>
    <row r="3314" spans="9:11" s="3" customFormat="1" x14ac:dyDescent="0.3">
      <c r="I3314" s="123"/>
      <c r="J3314" s="123"/>
      <c r="K3314" s="123"/>
    </row>
    <row r="3315" spans="9:11" s="3" customFormat="1" x14ac:dyDescent="0.3">
      <c r="I3315" s="123"/>
      <c r="J3315" s="123"/>
      <c r="K3315" s="123"/>
    </row>
    <row r="3316" spans="9:11" s="3" customFormat="1" x14ac:dyDescent="0.3">
      <c r="I3316" s="123"/>
      <c r="J3316" s="123"/>
      <c r="K3316" s="123"/>
    </row>
    <row r="3317" spans="9:11" s="3" customFormat="1" x14ac:dyDescent="0.3">
      <c r="I3317" s="123"/>
      <c r="J3317" s="123"/>
      <c r="K3317" s="123"/>
    </row>
    <row r="3318" spans="9:11" s="3" customFormat="1" x14ac:dyDescent="0.3">
      <c r="I3318" s="123"/>
      <c r="J3318" s="123"/>
      <c r="K3318" s="123"/>
    </row>
    <row r="3319" spans="9:11" s="3" customFormat="1" x14ac:dyDescent="0.3">
      <c r="I3319" s="123"/>
      <c r="J3319" s="123"/>
      <c r="K3319" s="123"/>
    </row>
    <row r="3320" spans="9:11" s="3" customFormat="1" x14ac:dyDescent="0.3">
      <c r="I3320" s="123"/>
      <c r="J3320" s="123"/>
      <c r="K3320" s="123"/>
    </row>
    <row r="3321" spans="9:11" s="3" customFormat="1" x14ac:dyDescent="0.3">
      <c r="I3321" s="123"/>
      <c r="J3321" s="123"/>
      <c r="K3321" s="123"/>
    </row>
    <row r="3322" spans="9:11" s="3" customFormat="1" x14ac:dyDescent="0.3">
      <c r="I3322" s="123"/>
      <c r="J3322" s="123"/>
      <c r="K3322" s="123"/>
    </row>
    <row r="3323" spans="9:11" s="3" customFormat="1" x14ac:dyDescent="0.3">
      <c r="I3323" s="123"/>
      <c r="J3323" s="123"/>
      <c r="K3323" s="123"/>
    </row>
    <row r="3324" spans="9:11" s="3" customFormat="1" x14ac:dyDescent="0.3">
      <c r="I3324" s="123"/>
      <c r="J3324" s="123"/>
      <c r="K3324" s="123"/>
    </row>
    <row r="3325" spans="9:11" s="3" customFormat="1" x14ac:dyDescent="0.3">
      <c r="I3325" s="123"/>
      <c r="J3325" s="123"/>
      <c r="K3325" s="123"/>
    </row>
    <row r="3326" spans="9:11" s="3" customFormat="1" x14ac:dyDescent="0.3">
      <c r="I3326" s="123"/>
      <c r="J3326" s="123"/>
      <c r="K3326" s="123"/>
    </row>
    <row r="3327" spans="9:11" s="3" customFormat="1" x14ac:dyDescent="0.3">
      <c r="I3327" s="123"/>
      <c r="J3327" s="123"/>
      <c r="K3327" s="123"/>
    </row>
    <row r="3328" spans="9:11" s="3" customFormat="1" x14ac:dyDescent="0.3">
      <c r="I3328" s="123"/>
      <c r="J3328" s="123"/>
      <c r="K3328" s="123"/>
    </row>
    <row r="3329" spans="9:11" s="3" customFormat="1" x14ac:dyDescent="0.3">
      <c r="I3329" s="123"/>
      <c r="J3329" s="123"/>
      <c r="K3329" s="123"/>
    </row>
    <row r="3330" spans="9:11" s="3" customFormat="1" x14ac:dyDescent="0.3">
      <c r="I3330" s="123"/>
      <c r="J3330" s="123"/>
      <c r="K3330" s="123"/>
    </row>
    <row r="3331" spans="9:11" s="3" customFormat="1" x14ac:dyDescent="0.3">
      <c r="I3331" s="123"/>
      <c r="J3331" s="123"/>
      <c r="K3331" s="123"/>
    </row>
    <row r="3332" spans="9:11" s="3" customFormat="1" x14ac:dyDescent="0.3">
      <c r="I3332" s="123"/>
      <c r="J3332" s="123"/>
      <c r="K3332" s="123"/>
    </row>
    <row r="3333" spans="9:11" s="3" customFormat="1" x14ac:dyDescent="0.3">
      <c r="I3333" s="123"/>
      <c r="J3333" s="123"/>
      <c r="K3333" s="123"/>
    </row>
    <row r="3334" spans="9:11" s="3" customFormat="1" x14ac:dyDescent="0.3">
      <c r="I3334" s="123"/>
      <c r="J3334" s="123"/>
      <c r="K3334" s="123"/>
    </row>
    <row r="3335" spans="9:11" s="3" customFormat="1" x14ac:dyDescent="0.3">
      <c r="I3335" s="123"/>
      <c r="J3335" s="123"/>
      <c r="K3335" s="123"/>
    </row>
    <row r="3336" spans="9:11" s="3" customFormat="1" x14ac:dyDescent="0.3">
      <c r="I3336" s="123"/>
      <c r="J3336" s="123"/>
      <c r="K3336" s="123"/>
    </row>
    <row r="3337" spans="9:11" s="3" customFormat="1" x14ac:dyDescent="0.3">
      <c r="I3337" s="123"/>
      <c r="J3337" s="123"/>
      <c r="K3337" s="123"/>
    </row>
    <row r="3338" spans="9:11" s="3" customFormat="1" x14ac:dyDescent="0.3">
      <c r="I3338" s="123"/>
      <c r="J3338" s="123"/>
      <c r="K3338" s="123"/>
    </row>
    <row r="3339" spans="9:11" s="3" customFormat="1" x14ac:dyDescent="0.3">
      <c r="I3339" s="123"/>
      <c r="J3339" s="123"/>
      <c r="K3339" s="123"/>
    </row>
    <row r="3340" spans="9:11" s="3" customFormat="1" x14ac:dyDescent="0.3">
      <c r="I3340" s="123"/>
      <c r="J3340" s="123"/>
      <c r="K3340" s="123"/>
    </row>
    <row r="3341" spans="9:11" s="3" customFormat="1" x14ac:dyDescent="0.3">
      <c r="I3341" s="123"/>
      <c r="J3341" s="123"/>
      <c r="K3341" s="123"/>
    </row>
    <row r="3342" spans="9:11" s="3" customFormat="1" x14ac:dyDescent="0.3">
      <c r="I3342" s="123"/>
      <c r="J3342" s="123"/>
      <c r="K3342" s="123"/>
    </row>
    <row r="3343" spans="9:11" s="3" customFormat="1" x14ac:dyDescent="0.3">
      <c r="I3343" s="123"/>
      <c r="J3343" s="123"/>
      <c r="K3343" s="123"/>
    </row>
    <row r="3344" spans="9:11" s="3" customFormat="1" x14ac:dyDescent="0.3">
      <c r="I3344" s="123"/>
      <c r="J3344" s="123"/>
      <c r="K3344" s="123"/>
    </row>
    <row r="3345" spans="9:11" s="3" customFormat="1" x14ac:dyDescent="0.3">
      <c r="I3345" s="123"/>
      <c r="J3345" s="123"/>
      <c r="K3345" s="123"/>
    </row>
    <row r="3346" spans="9:11" s="3" customFormat="1" x14ac:dyDescent="0.3">
      <c r="I3346" s="123"/>
      <c r="J3346" s="123"/>
      <c r="K3346" s="123"/>
    </row>
    <row r="3347" spans="9:11" s="3" customFormat="1" x14ac:dyDescent="0.3">
      <c r="I3347" s="123"/>
      <c r="J3347" s="123"/>
      <c r="K3347" s="123"/>
    </row>
    <row r="3348" spans="9:11" s="3" customFormat="1" x14ac:dyDescent="0.3">
      <c r="I3348" s="123"/>
      <c r="J3348" s="123"/>
      <c r="K3348" s="123"/>
    </row>
    <row r="3349" spans="9:11" s="3" customFormat="1" x14ac:dyDescent="0.3">
      <c r="I3349" s="123"/>
      <c r="J3349" s="123"/>
      <c r="K3349" s="123"/>
    </row>
    <row r="3350" spans="9:11" s="3" customFormat="1" x14ac:dyDescent="0.3">
      <c r="I3350" s="123"/>
      <c r="J3350" s="123"/>
      <c r="K3350" s="123"/>
    </row>
    <row r="3351" spans="9:11" s="3" customFormat="1" x14ac:dyDescent="0.3">
      <c r="I3351" s="123"/>
      <c r="J3351" s="123"/>
      <c r="K3351" s="123"/>
    </row>
    <row r="3352" spans="9:11" s="3" customFormat="1" x14ac:dyDescent="0.3">
      <c r="I3352" s="123"/>
      <c r="J3352" s="123"/>
      <c r="K3352" s="123"/>
    </row>
    <row r="3353" spans="9:11" s="3" customFormat="1" x14ac:dyDescent="0.3">
      <c r="I3353" s="123"/>
      <c r="J3353" s="123"/>
      <c r="K3353" s="123"/>
    </row>
    <row r="3354" spans="9:11" s="3" customFormat="1" x14ac:dyDescent="0.3">
      <c r="I3354" s="123"/>
      <c r="J3354" s="123"/>
      <c r="K3354" s="123"/>
    </row>
    <row r="3355" spans="9:11" s="3" customFormat="1" x14ac:dyDescent="0.3">
      <c r="I3355" s="123"/>
      <c r="J3355" s="123"/>
      <c r="K3355" s="123"/>
    </row>
    <row r="3356" spans="9:11" s="3" customFormat="1" x14ac:dyDescent="0.3">
      <c r="I3356" s="123"/>
      <c r="J3356" s="123"/>
      <c r="K3356" s="123"/>
    </row>
    <row r="3357" spans="9:11" s="3" customFormat="1" x14ac:dyDescent="0.3">
      <c r="I3357" s="123"/>
      <c r="J3357" s="123"/>
      <c r="K3357" s="123"/>
    </row>
    <row r="3358" spans="9:11" s="3" customFormat="1" x14ac:dyDescent="0.3">
      <c r="I3358" s="123"/>
      <c r="J3358" s="123"/>
      <c r="K3358" s="123"/>
    </row>
    <row r="3359" spans="9:11" s="3" customFormat="1" x14ac:dyDescent="0.3">
      <c r="I3359" s="123"/>
      <c r="J3359" s="123"/>
      <c r="K3359" s="123"/>
    </row>
    <row r="3360" spans="9:11" s="3" customFormat="1" x14ac:dyDescent="0.3">
      <c r="I3360" s="123"/>
      <c r="J3360" s="123"/>
      <c r="K3360" s="123"/>
    </row>
    <row r="3361" spans="9:11" s="3" customFormat="1" x14ac:dyDescent="0.3">
      <c r="I3361" s="123"/>
      <c r="J3361" s="123"/>
      <c r="K3361" s="123"/>
    </row>
    <row r="3362" spans="9:11" s="3" customFormat="1" x14ac:dyDescent="0.3">
      <c r="I3362" s="123"/>
      <c r="J3362" s="123"/>
      <c r="K3362" s="123"/>
    </row>
    <row r="3363" spans="9:11" s="3" customFormat="1" x14ac:dyDescent="0.3">
      <c r="I3363" s="123"/>
      <c r="J3363" s="123"/>
      <c r="K3363" s="123"/>
    </row>
    <row r="3364" spans="9:11" s="3" customFormat="1" x14ac:dyDescent="0.3">
      <c r="I3364" s="123"/>
      <c r="J3364" s="123"/>
      <c r="K3364" s="123"/>
    </row>
    <row r="3365" spans="9:11" s="3" customFormat="1" x14ac:dyDescent="0.3">
      <c r="I3365" s="123"/>
      <c r="J3365" s="123"/>
      <c r="K3365" s="123"/>
    </row>
    <row r="3366" spans="9:11" s="3" customFormat="1" x14ac:dyDescent="0.3">
      <c r="I3366" s="123"/>
      <c r="J3366" s="123"/>
      <c r="K3366" s="123"/>
    </row>
    <row r="3367" spans="9:11" s="3" customFormat="1" x14ac:dyDescent="0.3">
      <c r="I3367" s="123"/>
      <c r="J3367" s="123"/>
      <c r="K3367" s="123"/>
    </row>
    <row r="3368" spans="9:11" s="3" customFormat="1" x14ac:dyDescent="0.3">
      <c r="I3368" s="123"/>
      <c r="J3368" s="123"/>
      <c r="K3368" s="123"/>
    </row>
    <row r="3369" spans="9:11" s="3" customFormat="1" x14ac:dyDescent="0.3">
      <c r="I3369" s="123"/>
      <c r="J3369" s="123"/>
      <c r="K3369" s="123"/>
    </row>
    <row r="3370" spans="9:11" s="3" customFormat="1" x14ac:dyDescent="0.3">
      <c r="I3370" s="123"/>
      <c r="J3370" s="123"/>
      <c r="K3370" s="123"/>
    </row>
    <row r="3371" spans="9:11" s="3" customFormat="1" x14ac:dyDescent="0.3">
      <c r="I3371" s="123"/>
      <c r="J3371" s="123"/>
      <c r="K3371" s="123"/>
    </row>
    <row r="3372" spans="9:11" s="3" customFormat="1" x14ac:dyDescent="0.3">
      <c r="I3372" s="123"/>
      <c r="J3372" s="123"/>
      <c r="K3372" s="123"/>
    </row>
    <row r="3373" spans="9:11" s="3" customFormat="1" x14ac:dyDescent="0.3">
      <c r="I3373" s="123"/>
      <c r="J3373" s="123"/>
      <c r="K3373" s="123"/>
    </row>
    <row r="3374" spans="9:11" s="3" customFormat="1" x14ac:dyDescent="0.3">
      <c r="I3374" s="123"/>
      <c r="J3374" s="123"/>
      <c r="K3374" s="123"/>
    </row>
    <row r="3375" spans="9:11" s="3" customFormat="1" x14ac:dyDescent="0.3">
      <c r="I3375" s="123"/>
      <c r="J3375" s="123"/>
      <c r="K3375" s="123"/>
    </row>
    <row r="3376" spans="9:11" s="3" customFormat="1" x14ac:dyDescent="0.3">
      <c r="I3376" s="123"/>
      <c r="J3376" s="123"/>
      <c r="K3376" s="123"/>
    </row>
    <row r="3377" spans="9:11" s="3" customFormat="1" x14ac:dyDescent="0.3">
      <c r="I3377" s="123"/>
      <c r="J3377" s="123"/>
      <c r="K3377" s="123"/>
    </row>
    <row r="3378" spans="9:11" s="3" customFormat="1" x14ac:dyDescent="0.3">
      <c r="I3378" s="123"/>
      <c r="J3378" s="123"/>
      <c r="K3378" s="123"/>
    </row>
    <row r="3379" spans="9:11" s="3" customFormat="1" x14ac:dyDescent="0.3">
      <c r="I3379" s="123"/>
      <c r="J3379" s="123"/>
      <c r="K3379" s="123"/>
    </row>
    <row r="3380" spans="9:11" s="3" customFormat="1" x14ac:dyDescent="0.3">
      <c r="I3380" s="123"/>
      <c r="J3380" s="123"/>
      <c r="K3380" s="123"/>
    </row>
    <row r="3381" spans="9:11" s="3" customFormat="1" x14ac:dyDescent="0.3">
      <c r="I3381" s="123"/>
      <c r="J3381" s="123"/>
      <c r="K3381" s="123"/>
    </row>
    <row r="3382" spans="9:11" s="3" customFormat="1" x14ac:dyDescent="0.3">
      <c r="I3382" s="123"/>
      <c r="J3382" s="123"/>
      <c r="K3382" s="123"/>
    </row>
    <row r="3383" spans="9:11" s="3" customFormat="1" x14ac:dyDescent="0.3">
      <c r="I3383" s="123"/>
      <c r="J3383" s="123"/>
      <c r="K3383" s="123"/>
    </row>
    <row r="3384" spans="9:11" s="3" customFormat="1" x14ac:dyDescent="0.3">
      <c r="I3384" s="123"/>
      <c r="J3384" s="123"/>
      <c r="K3384" s="123"/>
    </row>
    <row r="3385" spans="9:11" s="3" customFormat="1" x14ac:dyDescent="0.3">
      <c r="I3385" s="123"/>
      <c r="J3385" s="123"/>
      <c r="K3385" s="123"/>
    </row>
    <row r="3386" spans="9:11" s="3" customFormat="1" x14ac:dyDescent="0.3">
      <c r="I3386" s="123"/>
      <c r="J3386" s="123"/>
      <c r="K3386" s="123"/>
    </row>
    <row r="3387" spans="9:11" s="3" customFormat="1" x14ac:dyDescent="0.3">
      <c r="I3387" s="123"/>
      <c r="J3387" s="123"/>
      <c r="K3387" s="123"/>
    </row>
    <row r="3388" spans="9:11" s="3" customFormat="1" x14ac:dyDescent="0.3">
      <c r="I3388" s="123"/>
      <c r="J3388" s="123"/>
      <c r="K3388" s="123"/>
    </row>
    <row r="3389" spans="9:11" s="3" customFormat="1" x14ac:dyDescent="0.3">
      <c r="I3389" s="123"/>
      <c r="J3389" s="123"/>
      <c r="K3389" s="123"/>
    </row>
    <row r="3390" spans="9:11" s="3" customFormat="1" x14ac:dyDescent="0.3">
      <c r="I3390" s="123"/>
      <c r="J3390" s="123"/>
      <c r="K3390" s="123"/>
    </row>
    <row r="3391" spans="9:11" s="3" customFormat="1" x14ac:dyDescent="0.3">
      <c r="I3391" s="123"/>
      <c r="J3391" s="123"/>
      <c r="K3391" s="123"/>
    </row>
    <row r="3392" spans="9:11" s="3" customFormat="1" x14ac:dyDescent="0.3">
      <c r="I3392" s="123"/>
      <c r="J3392" s="123"/>
      <c r="K3392" s="123"/>
    </row>
    <row r="3393" spans="9:11" s="3" customFormat="1" x14ac:dyDescent="0.3">
      <c r="I3393" s="123"/>
      <c r="J3393" s="123"/>
      <c r="K3393" s="123"/>
    </row>
    <row r="3394" spans="9:11" s="3" customFormat="1" x14ac:dyDescent="0.3">
      <c r="I3394" s="123"/>
      <c r="J3394" s="123"/>
      <c r="K3394" s="123"/>
    </row>
    <row r="3395" spans="9:11" s="3" customFormat="1" x14ac:dyDescent="0.3">
      <c r="I3395" s="123"/>
      <c r="J3395" s="123"/>
      <c r="K3395" s="123"/>
    </row>
    <row r="3396" spans="9:11" s="3" customFormat="1" x14ac:dyDescent="0.3">
      <c r="I3396" s="123"/>
      <c r="J3396" s="123"/>
      <c r="K3396" s="123"/>
    </row>
    <row r="3397" spans="9:11" s="3" customFormat="1" x14ac:dyDescent="0.3">
      <c r="I3397" s="123"/>
      <c r="J3397" s="123"/>
      <c r="K3397" s="123"/>
    </row>
    <row r="3398" spans="9:11" s="3" customFormat="1" x14ac:dyDescent="0.3">
      <c r="I3398" s="123"/>
      <c r="J3398" s="123"/>
      <c r="K3398" s="123"/>
    </row>
    <row r="3399" spans="9:11" s="3" customFormat="1" x14ac:dyDescent="0.3">
      <c r="I3399" s="123"/>
      <c r="J3399" s="123"/>
      <c r="K3399" s="123"/>
    </row>
    <row r="3400" spans="9:11" s="3" customFormat="1" x14ac:dyDescent="0.3">
      <c r="I3400" s="123"/>
      <c r="J3400" s="123"/>
      <c r="K3400" s="123"/>
    </row>
    <row r="3401" spans="9:11" s="3" customFormat="1" x14ac:dyDescent="0.3">
      <c r="I3401" s="123"/>
      <c r="J3401" s="123"/>
      <c r="K3401" s="123"/>
    </row>
    <row r="3402" spans="9:11" s="3" customFormat="1" x14ac:dyDescent="0.3">
      <c r="I3402" s="123"/>
      <c r="J3402" s="123"/>
      <c r="K3402" s="123"/>
    </row>
    <row r="3403" spans="9:11" s="3" customFormat="1" x14ac:dyDescent="0.3">
      <c r="I3403" s="123"/>
      <c r="J3403" s="123"/>
      <c r="K3403" s="123"/>
    </row>
    <row r="3404" spans="9:11" s="3" customFormat="1" x14ac:dyDescent="0.3">
      <c r="I3404" s="123"/>
      <c r="J3404" s="123"/>
      <c r="K3404" s="123"/>
    </row>
    <row r="3405" spans="9:11" s="3" customFormat="1" x14ac:dyDescent="0.3">
      <c r="I3405" s="123"/>
      <c r="J3405" s="123"/>
      <c r="K3405" s="123"/>
    </row>
    <row r="3406" spans="9:11" s="3" customFormat="1" x14ac:dyDescent="0.3">
      <c r="I3406" s="123"/>
      <c r="J3406" s="123"/>
      <c r="K3406" s="123"/>
    </row>
    <row r="3407" spans="9:11" s="3" customFormat="1" x14ac:dyDescent="0.3">
      <c r="I3407" s="123"/>
      <c r="J3407" s="123"/>
      <c r="K3407" s="123"/>
    </row>
    <row r="3408" spans="9:11" s="3" customFormat="1" x14ac:dyDescent="0.3">
      <c r="I3408" s="123"/>
      <c r="J3408" s="123"/>
      <c r="K3408" s="123"/>
    </row>
    <row r="3409" spans="9:11" s="3" customFormat="1" x14ac:dyDescent="0.3">
      <c r="I3409" s="123"/>
      <c r="J3409" s="123"/>
      <c r="K3409" s="123"/>
    </row>
    <row r="3410" spans="9:11" s="3" customFormat="1" x14ac:dyDescent="0.3">
      <c r="I3410" s="123"/>
      <c r="J3410" s="123"/>
      <c r="K3410" s="123"/>
    </row>
    <row r="3411" spans="9:11" s="3" customFormat="1" x14ac:dyDescent="0.3">
      <c r="I3411" s="123"/>
      <c r="J3411" s="123"/>
      <c r="K3411" s="123"/>
    </row>
    <row r="3412" spans="9:11" s="3" customFormat="1" x14ac:dyDescent="0.3">
      <c r="I3412" s="123"/>
      <c r="J3412" s="123"/>
      <c r="K3412" s="123"/>
    </row>
    <row r="3413" spans="9:11" s="3" customFormat="1" x14ac:dyDescent="0.3">
      <c r="I3413" s="123"/>
      <c r="J3413" s="123"/>
      <c r="K3413" s="123"/>
    </row>
    <row r="3414" spans="9:11" s="3" customFormat="1" x14ac:dyDescent="0.3">
      <c r="I3414" s="123"/>
      <c r="J3414" s="123"/>
      <c r="K3414" s="123"/>
    </row>
    <row r="3415" spans="9:11" s="3" customFormat="1" x14ac:dyDescent="0.3">
      <c r="I3415" s="123"/>
      <c r="J3415" s="123"/>
      <c r="K3415" s="123"/>
    </row>
    <row r="3416" spans="9:11" s="3" customFormat="1" x14ac:dyDescent="0.3">
      <c r="I3416" s="123"/>
      <c r="J3416" s="123"/>
      <c r="K3416" s="123"/>
    </row>
    <row r="3417" spans="9:11" s="3" customFormat="1" x14ac:dyDescent="0.3">
      <c r="I3417" s="123"/>
      <c r="J3417" s="123"/>
      <c r="K3417" s="123"/>
    </row>
    <row r="3418" spans="9:11" s="3" customFormat="1" x14ac:dyDescent="0.3">
      <c r="I3418" s="123"/>
      <c r="J3418" s="123"/>
      <c r="K3418" s="123"/>
    </row>
    <row r="3419" spans="9:11" s="3" customFormat="1" x14ac:dyDescent="0.3">
      <c r="I3419" s="123"/>
      <c r="J3419" s="123"/>
      <c r="K3419" s="123"/>
    </row>
    <row r="3420" spans="9:11" s="3" customFormat="1" x14ac:dyDescent="0.3">
      <c r="I3420" s="123"/>
      <c r="J3420" s="123"/>
      <c r="K3420" s="123"/>
    </row>
    <row r="3421" spans="9:11" s="3" customFormat="1" x14ac:dyDescent="0.3">
      <c r="I3421" s="123"/>
      <c r="J3421" s="123"/>
      <c r="K3421" s="123"/>
    </row>
    <row r="3422" spans="9:11" s="3" customFormat="1" x14ac:dyDescent="0.3">
      <c r="I3422" s="123"/>
      <c r="J3422" s="123"/>
      <c r="K3422" s="123"/>
    </row>
    <row r="3423" spans="9:11" s="3" customFormat="1" x14ac:dyDescent="0.3">
      <c r="I3423" s="123"/>
      <c r="J3423" s="123"/>
      <c r="K3423" s="123"/>
    </row>
    <row r="3424" spans="9:11" s="3" customFormat="1" x14ac:dyDescent="0.3">
      <c r="I3424" s="123"/>
      <c r="J3424" s="123"/>
      <c r="K3424" s="123"/>
    </row>
    <row r="3425" spans="9:11" s="3" customFormat="1" x14ac:dyDescent="0.3">
      <c r="I3425" s="123"/>
      <c r="J3425" s="123"/>
      <c r="K3425" s="123"/>
    </row>
    <row r="3426" spans="9:11" s="3" customFormat="1" x14ac:dyDescent="0.3">
      <c r="I3426" s="123"/>
      <c r="J3426" s="123"/>
      <c r="K3426" s="123"/>
    </row>
    <row r="3427" spans="9:11" s="3" customFormat="1" x14ac:dyDescent="0.3">
      <c r="I3427" s="123"/>
      <c r="J3427" s="123"/>
      <c r="K3427" s="123"/>
    </row>
    <row r="3428" spans="9:11" s="3" customFormat="1" x14ac:dyDescent="0.3">
      <c r="I3428" s="123"/>
      <c r="J3428" s="123"/>
      <c r="K3428" s="123"/>
    </row>
    <row r="3429" spans="9:11" s="3" customFormat="1" x14ac:dyDescent="0.3">
      <c r="I3429" s="123"/>
      <c r="J3429" s="123"/>
      <c r="K3429" s="123"/>
    </row>
    <row r="3430" spans="9:11" s="3" customFormat="1" x14ac:dyDescent="0.3">
      <c r="I3430" s="123"/>
      <c r="J3430" s="123"/>
      <c r="K3430" s="123"/>
    </row>
    <row r="3431" spans="9:11" s="3" customFormat="1" x14ac:dyDescent="0.3">
      <c r="I3431" s="123"/>
      <c r="J3431" s="123"/>
      <c r="K3431" s="123"/>
    </row>
    <row r="3432" spans="9:11" s="3" customFormat="1" x14ac:dyDescent="0.3">
      <c r="I3432" s="123"/>
      <c r="J3432" s="123"/>
      <c r="K3432" s="123"/>
    </row>
    <row r="3433" spans="9:11" s="3" customFormat="1" x14ac:dyDescent="0.3">
      <c r="I3433" s="123"/>
      <c r="J3433" s="123"/>
      <c r="K3433" s="123"/>
    </row>
    <row r="3434" spans="9:11" s="3" customFormat="1" x14ac:dyDescent="0.3">
      <c r="I3434" s="123"/>
      <c r="J3434" s="123"/>
      <c r="K3434" s="123"/>
    </row>
    <row r="3435" spans="9:11" s="3" customFormat="1" x14ac:dyDescent="0.3">
      <c r="I3435" s="123"/>
      <c r="J3435" s="123"/>
      <c r="K3435" s="123"/>
    </row>
    <row r="3436" spans="9:11" s="3" customFormat="1" x14ac:dyDescent="0.3">
      <c r="I3436" s="123"/>
      <c r="J3436" s="123"/>
      <c r="K3436" s="123"/>
    </row>
    <row r="3437" spans="9:11" s="3" customFormat="1" x14ac:dyDescent="0.3">
      <c r="I3437" s="123"/>
      <c r="J3437" s="123"/>
      <c r="K3437" s="123"/>
    </row>
    <row r="3438" spans="9:11" s="3" customFormat="1" x14ac:dyDescent="0.3">
      <c r="I3438" s="123"/>
      <c r="J3438" s="123"/>
      <c r="K3438" s="123"/>
    </row>
    <row r="3439" spans="9:11" s="3" customFormat="1" x14ac:dyDescent="0.3">
      <c r="I3439" s="123"/>
      <c r="J3439" s="123"/>
      <c r="K3439" s="123"/>
    </row>
    <row r="3440" spans="9:11" s="3" customFormat="1" x14ac:dyDescent="0.3">
      <c r="I3440" s="123"/>
      <c r="J3440" s="123"/>
      <c r="K3440" s="123"/>
    </row>
    <row r="3441" spans="9:11" s="3" customFormat="1" x14ac:dyDescent="0.3">
      <c r="I3441" s="123"/>
      <c r="J3441" s="123"/>
      <c r="K3441" s="123"/>
    </row>
    <row r="3442" spans="9:11" s="3" customFormat="1" x14ac:dyDescent="0.3">
      <c r="I3442" s="123"/>
      <c r="J3442" s="123"/>
      <c r="K3442" s="123"/>
    </row>
    <row r="3443" spans="9:11" s="3" customFormat="1" x14ac:dyDescent="0.3">
      <c r="I3443" s="123"/>
      <c r="J3443" s="123"/>
      <c r="K3443" s="123"/>
    </row>
    <row r="3444" spans="9:11" s="3" customFormat="1" x14ac:dyDescent="0.3">
      <c r="I3444" s="123"/>
      <c r="J3444" s="123"/>
      <c r="K3444" s="123"/>
    </row>
    <row r="3445" spans="9:11" s="3" customFormat="1" x14ac:dyDescent="0.3">
      <c r="I3445" s="123"/>
      <c r="J3445" s="123"/>
      <c r="K3445" s="123"/>
    </row>
    <row r="3446" spans="9:11" s="3" customFormat="1" x14ac:dyDescent="0.3">
      <c r="I3446" s="123"/>
      <c r="J3446" s="123"/>
      <c r="K3446" s="123"/>
    </row>
    <row r="3447" spans="9:11" s="3" customFormat="1" x14ac:dyDescent="0.3">
      <c r="I3447" s="123"/>
      <c r="J3447" s="123"/>
      <c r="K3447" s="123"/>
    </row>
    <row r="3448" spans="9:11" s="3" customFormat="1" x14ac:dyDescent="0.3">
      <c r="I3448" s="123"/>
      <c r="J3448" s="123"/>
      <c r="K3448" s="123"/>
    </row>
    <row r="3449" spans="9:11" s="3" customFormat="1" x14ac:dyDescent="0.3">
      <c r="I3449" s="123"/>
      <c r="J3449" s="123"/>
      <c r="K3449" s="123"/>
    </row>
    <row r="3450" spans="9:11" s="3" customFormat="1" x14ac:dyDescent="0.3">
      <c r="I3450" s="123"/>
      <c r="J3450" s="123"/>
      <c r="K3450" s="123"/>
    </row>
    <row r="3451" spans="9:11" s="3" customFormat="1" x14ac:dyDescent="0.3">
      <c r="I3451" s="123"/>
      <c r="J3451" s="123"/>
      <c r="K3451" s="123"/>
    </row>
    <row r="3452" spans="9:11" s="3" customFormat="1" x14ac:dyDescent="0.3">
      <c r="I3452" s="123"/>
      <c r="J3452" s="123"/>
      <c r="K3452" s="123"/>
    </row>
    <row r="3453" spans="9:11" s="3" customFormat="1" x14ac:dyDescent="0.3">
      <c r="I3453" s="123"/>
      <c r="J3453" s="123"/>
      <c r="K3453" s="123"/>
    </row>
    <row r="3454" spans="9:11" s="3" customFormat="1" x14ac:dyDescent="0.3">
      <c r="I3454" s="123"/>
      <c r="J3454" s="123"/>
      <c r="K3454" s="123"/>
    </row>
    <row r="3455" spans="9:11" s="3" customFormat="1" x14ac:dyDescent="0.3">
      <c r="I3455" s="123"/>
      <c r="J3455" s="123"/>
      <c r="K3455" s="123"/>
    </row>
    <row r="3456" spans="9:11" s="3" customFormat="1" x14ac:dyDescent="0.3">
      <c r="I3456" s="123"/>
      <c r="J3456" s="123"/>
      <c r="K3456" s="123"/>
    </row>
    <row r="3457" spans="9:11" s="3" customFormat="1" x14ac:dyDescent="0.3">
      <c r="I3457" s="123"/>
      <c r="J3457" s="123"/>
      <c r="K3457" s="123"/>
    </row>
    <row r="3458" spans="9:11" s="3" customFormat="1" x14ac:dyDescent="0.3">
      <c r="I3458" s="123"/>
      <c r="J3458" s="123"/>
      <c r="K3458" s="123"/>
    </row>
    <row r="3459" spans="9:11" s="3" customFormat="1" x14ac:dyDescent="0.3">
      <c r="I3459" s="123"/>
      <c r="J3459" s="123"/>
      <c r="K3459" s="123"/>
    </row>
    <row r="3460" spans="9:11" s="3" customFormat="1" x14ac:dyDescent="0.3">
      <c r="I3460" s="123"/>
      <c r="J3460" s="123"/>
      <c r="K3460" s="123"/>
    </row>
    <row r="3461" spans="9:11" s="3" customFormat="1" x14ac:dyDescent="0.3">
      <c r="I3461" s="123"/>
      <c r="J3461" s="123"/>
      <c r="K3461" s="123"/>
    </row>
    <row r="3462" spans="9:11" s="3" customFormat="1" x14ac:dyDescent="0.3">
      <c r="I3462" s="123"/>
      <c r="J3462" s="123"/>
      <c r="K3462" s="123"/>
    </row>
    <row r="3463" spans="9:11" s="3" customFormat="1" x14ac:dyDescent="0.3">
      <c r="I3463" s="123"/>
      <c r="J3463" s="123"/>
      <c r="K3463" s="123"/>
    </row>
    <row r="3464" spans="9:11" s="3" customFormat="1" x14ac:dyDescent="0.3">
      <c r="I3464" s="123"/>
      <c r="J3464" s="123"/>
      <c r="K3464" s="123"/>
    </row>
    <row r="3465" spans="9:11" s="3" customFormat="1" x14ac:dyDescent="0.3">
      <c r="I3465" s="123"/>
      <c r="J3465" s="123"/>
      <c r="K3465" s="123"/>
    </row>
    <row r="3466" spans="9:11" s="3" customFormat="1" x14ac:dyDescent="0.3">
      <c r="I3466" s="123"/>
      <c r="J3466" s="123"/>
      <c r="K3466" s="123"/>
    </row>
    <row r="3467" spans="9:11" s="3" customFormat="1" x14ac:dyDescent="0.3">
      <c r="I3467" s="123"/>
      <c r="J3467" s="123"/>
      <c r="K3467" s="123"/>
    </row>
    <row r="3468" spans="9:11" s="3" customFormat="1" x14ac:dyDescent="0.3">
      <c r="I3468" s="123"/>
      <c r="J3468" s="123"/>
      <c r="K3468" s="123"/>
    </row>
    <row r="3469" spans="9:11" s="3" customFormat="1" x14ac:dyDescent="0.3">
      <c r="I3469" s="123"/>
      <c r="J3469" s="123"/>
      <c r="K3469" s="123"/>
    </row>
    <row r="3470" spans="9:11" s="3" customFormat="1" x14ac:dyDescent="0.3">
      <c r="I3470" s="123"/>
      <c r="J3470" s="123"/>
      <c r="K3470" s="123"/>
    </row>
    <row r="3471" spans="9:11" s="3" customFormat="1" x14ac:dyDescent="0.3">
      <c r="I3471" s="123"/>
      <c r="J3471" s="123"/>
      <c r="K3471" s="123"/>
    </row>
    <row r="3472" spans="9:11" s="3" customFormat="1" x14ac:dyDescent="0.3">
      <c r="I3472" s="123"/>
      <c r="J3472" s="123"/>
      <c r="K3472" s="123"/>
    </row>
    <row r="3473" spans="9:11" s="3" customFormat="1" x14ac:dyDescent="0.3">
      <c r="I3473" s="123"/>
      <c r="J3473" s="123"/>
      <c r="K3473" s="123"/>
    </row>
    <row r="3474" spans="9:11" s="3" customFormat="1" x14ac:dyDescent="0.3">
      <c r="I3474" s="123"/>
      <c r="J3474" s="123"/>
      <c r="K3474" s="123"/>
    </row>
    <row r="3475" spans="9:11" s="3" customFormat="1" x14ac:dyDescent="0.3">
      <c r="I3475" s="123"/>
      <c r="J3475" s="123"/>
      <c r="K3475" s="123"/>
    </row>
    <row r="3476" spans="9:11" s="3" customFormat="1" x14ac:dyDescent="0.3">
      <c r="I3476" s="123"/>
      <c r="J3476" s="123"/>
      <c r="K3476" s="123"/>
    </row>
    <row r="3477" spans="9:11" s="3" customFormat="1" x14ac:dyDescent="0.3">
      <c r="I3477" s="123"/>
      <c r="J3477" s="123"/>
      <c r="K3477" s="123"/>
    </row>
    <row r="3478" spans="9:11" s="3" customFormat="1" x14ac:dyDescent="0.3">
      <c r="I3478" s="123"/>
      <c r="J3478" s="123"/>
      <c r="K3478" s="123"/>
    </row>
    <row r="3479" spans="9:11" s="3" customFormat="1" x14ac:dyDescent="0.3">
      <c r="I3479" s="123"/>
      <c r="J3479" s="123"/>
      <c r="K3479" s="123"/>
    </row>
    <row r="3480" spans="9:11" s="3" customFormat="1" x14ac:dyDescent="0.3">
      <c r="I3480" s="123"/>
      <c r="J3480" s="123"/>
      <c r="K3480" s="123"/>
    </row>
    <row r="3481" spans="9:11" s="3" customFormat="1" x14ac:dyDescent="0.3">
      <c r="I3481" s="123"/>
      <c r="J3481" s="123"/>
      <c r="K3481" s="123"/>
    </row>
    <row r="3482" spans="9:11" s="3" customFormat="1" x14ac:dyDescent="0.3">
      <c r="I3482" s="123"/>
      <c r="J3482" s="123"/>
      <c r="K3482" s="123"/>
    </row>
    <row r="3483" spans="9:11" s="3" customFormat="1" x14ac:dyDescent="0.3">
      <c r="I3483" s="123"/>
      <c r="J3483" s="123"/>
      <c r="K3483" s="123"/>
    </row>
    <row r="3484" spans="9:11" s="3" customFormat="1" x14ac:dyDescent="0.3">
      <c r="I3484" s="123"/>
      <c r="J3484" s="123"/>
      <c r="K3484" s="123"/>
    </row>
    <row r="3485" spans="9:11" s="3" customFormat="1" x14ac:dyDescent="0.3">
      <c r="I3485" s="123"/>
      <c r="J3485" s="123"/>
      <c r="K3485" s="123"/>
    </row>
    <row r="3486" spans="9:11" s="3" customFormat="1" x14ac:dyDescent="0.3">
      <c r="I3486" s="123"/>
      <c r="J3486" s="123"/>
      <c r="K3486" s="123"/>
    </row>
    <row r="3487" spans="9:11" s="3" customFormat="1" x14ac:dyDescent="0.3">
      <c r="I3487" s="123"/>
      <c r="J3487" s="123"/>
      <c r="K3487" s="123"/>
    </row>
    <row r="3488" spans="9:11" s="3" customFormat="1" x14ac:dyDescent="0.3">
      <c r="I3488" s="123"/>
      <c r="J3488" s="123"/>
      <c r="K3488" s="123"/>
    </row>
    <row r="3489" spans="9:11" s="3" customFormat="1" x14ac:dyDescent="0.3">
      <c r="I3489" s="123"/>
      <c r="J3489" s="123"/>
      <c r="K3489" s="123"/>
    </row>
    <row r="3490" spans="9:11" s="3" customFormat="1" x14ac:dyDescent="0.3">
      <c r="I3490" s="123"/>
      <c r="J3490" s="123"/>
      <c r="K3490" s="123"/>
    </row>
    <row r="3491" spans="9:11" s="3" customFormat="1" x14ac:dyDescent="0.3">
      <c r="I3491" s="123"/>
      <c r="J3491" s="123"/>
      <c r="K3491" s="123"/>
    </row>
    <row r="3492" spans="9:11" s="3" customFormat="1" x14ac:dyDescent="0.3">
      <c r="I3492" s="123"/>
      <c r="J3492" s="123"/>
      <c r="K3492" s="123"/>
    </row>
    <row r="3493" spans="9:11" s="3" customFormat="1" x14ac:dyDescent="0.3">
      <c r="I3493" s="123"/>
      <c r="J3493" s="123"/>
      <c r="K3493" s="123"/>
    </row>
    <row r="3494" spans="9:11" s="3" customFormat="1" x14ac:dyDescent="0.3">
      <c r="I3494" s="123"/>
      <c r="J3494" s="123"/>
      <c r="K3494" s="123"/>
    </row>
    <row r="3495" spans="9:11" s="3" customFormat="1" x14ac:dyDescent="0.3">
      <c r="I3495" s="123"/>
      <c r="J3495" s="123"/>
      <c r="K3495" s="123"/>
    </row>
    <row r="3496" spans="9:11" s="3" customFormat="1" x14ac:dyDescent="0.3">
      <c r="I3496" s="123"/>
      <c r="J3496" s="123"/>
      <c r="K3496" s="123"/>
    </row>
    <row r="3497" spans="9:11" s="3" customFormat="1" x14ac:dyDescent="0.3">
      <c r="I3497" s="123"/>
      <c r="J3497" s="123"/>
      <c r="K3497" s="123"/>
    </row>
    <row r="3498" spans="9:11" s="3" customFormat="1" x14ac:dyDescent="0.3">
      <c r="I3498" s="123"/>
      <c r="J3498" s="123"/>
      <c r="K3498" s="123"/>
    </row>
    <row r="3499" spans="9:11" s="3" customFormat="1" x14ac:dyDescent="0.3">
      <c r="I3499" s="123"/>
      <c r="J3499" s="123"/>
      <c r="K3499" s="123"/>
    </row>
    <row r="3500" spans="9:11" s="3" customFormat="1" x14ac:dyDescent="0.3">
      <c r="I3500" s="123"/>
      <c r="J3500" s="123"/>
      <c r="K3500" s="123"/>
    </row>
    <row r="3501" spans="9:11" s="3" customFormat="1" x14ac:dyDescent="0.3">
      <c r="I3501" s="123"/>
      <c r="J3501" s="123"/>
      <c r="K3501" s="123"/>
    </row>
    <row r="3502" spans="9:11" s="3" customFormat="1" x14ac:dyDescent="0.3">
      <c r="I3502" s="123"/>
      <c r="J3502" s="123"/>
      <c r="K3502" s="123"/>
    </row>
    <row r="3503" spans="9:11" s="3" customFormat="1" x14ac:dyDescent="0.3">
      <c r="I3503" s="123"/>
      <c r="J3503" s="123"/>
      <c r="K3503" s="123"/>
    </row>
    <row r="3504" spans="9:11" s="3" customFormat="1" x14ac:dyDescent="0.3">
      <c r="I3504" s="123"/>
      <c r="J3504" s="123"/>
      <c r="K3504" s="123"/>
    </row>
    <row r="3505" spans="9:11" s="3" customFormat="1" x14ac:dyDescent="0.3">
      <c r="I3505" s="123"/>
      <c r="J3505" s="123"/>
      <c r="K3505" s="123"/>
    </row>
    <row r="3506" spans="9:11" s="3" customFormat="1" x14ac:dyDescent="0.3">
      <c r="I3506" s="123"/>
      <c r="J3506" s="123"/>
      <c r="K3506" s="123"/>
    </row>
    <row r="3507" spans="9:11" s="3" customFormat="1" x14ac:dyDescent="0.3">
      <c r="I3507" s="123"/>
      <c r="J3507" s="123"/>
      <c r="K3507" s="123"/>
    </row>
    <row r="3508" spans="9:11" s="3" customFormat="1" x14ac:dyDescent="0.3">
      <c r="I3508" s="123"/>
      <c r="J3508" s="123"/>
      <c r="K3508" s="123"/>
    </row>
    <row r="3509" spans="9:11" s="3" customFormat="1" x14ac:dyDescent="0.3">
      <c r="I3509" s="123"/>
      <c r="J3509" s="123"/>
      <c r="K3509" s="123"/>
    </row>
    <row r="3510" spans="9:11" s="3" customFormat="1" x14ac:dyDescent="0.3">
      <c r="I3510" s="123"/>
      <c r="J3510" s="123"/>
      <c r="K3510" s="123"/>
    </row>
    <row r="3511" spans="9:11" s="3" customFormat="1" x14ac:dyDescent="0.3">
      <c r="I3511" s="123"/>
      <c r="J3511" s="123"/>
      <c r="K3511" s="123"/>
    </row>
    <row r="3512" spans="9:11" s="3" customFormat="1" x14ac:dyDescent="0.3">
      <c r="I3512" s="123"/>
      <c r="J3512" s="123"/>
      <c r="K3512" s="123"/>
    </row>
    <row r="3513" spans="9:11" s="3" customFormat="1" x14ac:dyDescent="0.3">
      <c r="I3513" s="123"/>
      <c r="J3513" s="123"/>
      <c r="K3513" s="123"/>
    </row>
    <row r="3514" spans="9:11" s="3" customFormat="1" x14ac:dyDescent="0.3">
      <c r="I3514" s="123"/>
      <c r="J3514" s="123"/>
      <c r="K3514" s="123"/>
    </row>
    <row r="3515" spans="9:11" s="3" customFormat="1" x14ac:dyDescent="0.3">
      <c r="I3515" s="123"/>
      <c r="J3515" s="123"/>
      <c r="K3515" s="123"/>
    </row>
    <row r="3516" spans="9:11" s="3" customFormat="1" x14ac:dyDescent="0.3">
      <c r="I3516" s="123"/>
      <c r="J3516" s="123"/>
      <c r="K3516" s="123"/>
    </row>
    <row r="3517" spans="9:11" s="3" customFormat="1" x14ac:dyDescent="0.3">
      <c r="I3517" s="123"/>
      <c r="J3517" s="123"/>
      <c r="K3517" s="123"/>
    </row>
    <row r="3518" spans="9:11" s="3" customFormat="1" x14ac:dyDescent="0.3">
      <c r="I3518" s="123"/>
      <c r="J3518" s="123"/>
      <c r="K3518" s="123"/>
    </row>
    <row r="3519" spans="9:11" s="3" customFormat="1" x14ac:dyDescent="0.3">
      <c r="I3519" s="123"/>
      <c r="J3519" s="123"/>
      <c r="K3519" s="123"/>
    </row>
    <row r="3520" spans="9:11" s="3" customFormat="1" x14ac:dyDescent="0.3">
      <c r="I3520" s="123"/>
      <c r="J3520" s="123"/>
      <c r="K3520" s="123"/>
    </row>
    <row r="3521" spans="9:11" s="3" customFormat="1" x14ac:dyDescent="0.3">
      <c r="I3521" s="123"/>
      <c r="J3521" s="123"/>
      <c r="K3521" s="123"/>
    </row>
    <row r="3522" spans="9:11" s="3" customFormat="1" x14ac:dyDescent="0.3">
      <c r="I3522" s="123"/>
      <c r="J3522" s="123"/>
      <c r="K3522" s="123"/>
    </row>
    <row r="3523" spans="9:11" s="3" customFormat="1" x14ac:dyDescent="0.3">
      <c r="I3523" s="123"/>
      <c r="J3523" s="123"/>
      <c r="K3523" s="123"/>
    </row>
    <row r="3524" spans="9:11" s="3" customFormat="1" x14ac:dyDescent="0.3">
      <c r="I3524" s="123"/>
      <c r="J3524" s="123"/>
      <c r="K3524" s="123"/>
    </row>
    <row r="3525" spans="9:11" s="3" customFormat="1" x14ac:dyDescent="0.3">
      <c r="I3525" s="123"/>
      <c r="J3525" s="123"/>
      <c r="K3525" s="123"/>
    </row>
    <row r="3526" spans="9:11" s="3" customFormat="1" x14ac:dyDescent="0.3">
      <c r="I3526" s="123"/>
      <c r="J3526" s="123"/>
      <c r="K3526" s="123"/>
    </row>
    <row r="3527" spans="9:11" s="3" customFormat="1" x14ac:dyDescent="0.3">
      <c r="I3527" s="123"/>
      <c r="J3527" s="123"/>
      <c r="K3527" s="123"/>
    </row>
    <row r="3528" spans="9:11" s="3" customFormat="1" x14ac:dyDescent="0.3">
      <c r="I3528" s="123"/>
      <c r="J3528" s="123"/>
      <c r="K3528" s="123"/>
    </row>
    <row r="3529" spans="9:11" s="3" customFormat="1" x14ac:dyDescent="0.3">
      <c r="I3529" s="123"/>
      <c r="J3529" s="123"/>
      <c r="K3529" s="123"/>
    </row>
    <row r="3530" spans="9:11" s="3" customFormat="1" x14ac:dyDescent="0.3">
      <c r="I3530" s="123"/>
      <c r="J3530" s="123"/>
      <c r="K3530" s="123"/>
    </row>
    <row r="3531" spans="9:11" s="3" customFormat="1" x14ac:dyDescent="0.3">
      <c r="I3531" s="123"/>
      <c r="J3531" s="123"/>
      <c r="K3531" s="123"/>
    </row>
    <row r="3532" spans="9:11" s="3" customFormat="1" x14ac:dyDescent="0.3">
      <c r="I3532" s="123"/>
      <c r="J3532" s="123"/>
      <c r="K3532" s="123"/>
    </row>
    <row r="3533" spans="9:11" s="3" customFormat="1" x14ac:dyDescent="0.3">
      <c r="I3533" s="123"/>
      <c r="J3533" s="123"/>
      <c r="K3533" s="123"/>
    </row>
    <row r="3534" spans="9:11" s="3" customFormat="1" x14ac:dyDescent="0.3">
      <c r="I3534" s="123"/>
      <c r="J3534" s="123"/>
      <c r="K3534" s="123"/>
    </row>
    <row r="3535" spans="9:11" s="3" customFormat="1" x14ac:dyDescent="0.3">
      <c r="I3535" s="123"/>
      <c r="J3535" s="123"/>
      <c r="K3535" s="123"/>
    </row>
    <row r="3536" spans="9:11" s="3" customFormat="1" x14ac:dyDescent="0.3">
      <c r="I3536" s="123"/>
      <c r="J3536" s="123"/>
      <c r="K3536" s="123"/>
    </row>
    <row r="3537" spans="9:11" s="3" customFormat="1" x14ac:dyDescent="0.3">
      <c r="I3537" s="123"/>
      <c r="J3537" s="123"/>
      <c r="K3537" s="123"/>
    </row>
    <row r="3538" spans="9:11" s="3" customFormat="1" x14ac:dyDescent="0.3">
      <c r="I3538" s="123"/>
      <c r="J3538" s="123"/>
      <c r="K3538" s="123"/>
    </row>
    <row r="3539" spans="9:11" s="3" customFormat="1" x14ac:dyDescent="0.3">
      <c r="I3539" s="123"/>
      <c r="J3539" s="123"/>
      <c r="K3539" s="123"/>
    </row>
    <row r="3540" spans="9:11" s="3" customFormat="1" x14ac:dyDescent="0.3">
      <c r="I3540" s="123"/>
      <c r="J3540" s="123"/>
      <c r="K3540" s="123"/>
    </row>
    <row r="3541" spans="9:11" s="3" customFormat="1" x14ac:dyDescent="0.3">
      <c r="I3541" s="123"/>
      <c r="J3541" s="123"/>
      <c r="K3541" s="123"/>
    </row>
    <row r="3542" spans="9:11" s="3" customFormat="1" x14ac:dyDescent="0.3">
      <c r="I3542" s="123"/>
      <c r="J3542" s="123"/>
      <c r="K3542" s="123"/>
    </row>
    <row r="3543" spans="9:11" s="3" customFormat="1" x14ac:dyDescent="0.3">
      <c r="I3543" s="123"/>
      <c r="J3543" s="123"/>
      <c r="K3543" s="123"/>
    </row>
    <row r="3544" spans="9:11" s="3" customFormat="1" x14ac:dyDescent="0.3">
      <c r="I3544" s="123"/>
      <c r="J3544" s="123"/>
      <c r="K3544" s="123"/>
    </row>
    <row r="3545" spans="9:11" s="3" customFormat="1" x14ac:dyDescent="0.3">
      <c r="I3545" s="123"/>
      <c r="J3545" s="123"/>
      <c r="K3545" s="123"/>
    </row>
    <row r="3546" spans="9:11" s="3" customFormat="1" x14ac:dyDescent="0.3">
      <c r="I3546" s="123"/>
      <c r="J3546" s="123"/>
      <c r="K3546" s="123"/>
    </row>
    <row r="3547" spans="9:11" s="3" customFormat="1" x14ac:dyDescent="0.3">
      <c r="I3547" s="123"/>
      <c r="J3547" s="123"/>
      <c r="K3547" s="123"/>
    </row>
    <row r="3548" spans="9:11" s="3" customFormat="1" x14ac:dyDescent="0.3">
      <c r="I3548" s="123"/>
      <c r="J3548" s="123"/>
      <c r="K3548" s="123"/>
    </row>
    <row r="3549" spans="9:11" s="3" customFormat="1" x14ac:dyDescent="0.3">
      <c r="I3549" s="123"/>
      <c r="J3549" s="123"/>
      <c r="K3549" s="123"/>
    </row>
    <row r="3550" spans="9:11" s="3" customFormat="1" x14ac:dyDescent="0.3">
      <c r="I3550" s="123"/>
      <c r="J3550" s="123"/>
      <c r="K3550" s="123"/>
    </row>
    <row r="3551" spans="9:11" s="3" customFormat="1" x14ac:dyDescent="0.3">
      <c r="I3551" s="123"/>
      <c r="J3551" s="123"/>
      <c r="K3551" s="123"/>
    </row>
    <row r="3552" spans="9:11" s="3" customFormat="1" x14ac:dyDescent="0.3">
      <c r="I3552" s="123"/>
      <c r="J3552" s="123"/>
      <c r="K3552" s="123"/>
    </row>
    <row r="3553" spans="9:11" s="3" customFormat="1" x14ac:dyDescent="0.3">
      <c r="I3553" s="123"/>
      <c r="J3553" s="123"/>
      <c r="K3553" s="123"/>
    </row>
    <row r="3554" spans="9:11" s="3" customFormat="1" x14ac:dyDescent="0.3">
      <c r="I3554" s="123"/>
      <c r="J3554" s="123"/>
      <c r="K3554" s="123"/>
    </row>
    <row r="3555" spans="9:11" s="3" customFormat="1" x14ac:dyDescent="0.3">
      <c r="I3555" s="123"/>
      <c r="J3555" s="123"/>
      <c r="K3555" s="123"/>
    </row>
    <row r="3556" spans="9:11" s="3" customFormat="1" x14ac:dyDescent="0.3">
      <c r="I3556" s="123"/>
      <c r="J3556" s="123"/>
      <c r="K3556" s="123"/>
    </row>
    <row r="3557" spans="9:11" s="3" customFormat="1" x14ac:dyDescent="0.3">
      <c r="I3557" s="123"/>
      <c r="J3557" s="123"/>
      <c r="K3557" s="123"/>
    </row>
    <row r="3558" spans="9:11" s="3" customFormat="1" x14ac:dyDescent="0.3">
      <c r="I3558" s="123"/>
      <c r="J3558" s="123"/>
      <c r="K3558" s="123"/>
    </row>
    <row r="3559" spans="9:11" s="3" customFormat="1" x14ac:dyDescent="0.3">
      <c r="I3559" s="123"/>
      <c r="J3559" s="123"/>
      <c r="K3559" s="123"/>
    </row>
    <row r="3560" spans="9:11" s="3" customFormat="1" x14ac:dyDescent="0.3">
      <c r="I3560" s="123"/>
      <c r="J3560" s="123"/>
      <c r="K3560" s="123"/>
    </row>
    <row r="3561" spans="9:11" s="3" customFormat="1" x14ac:dyDescent="0.3">
      <c r="I3561" s="123"/>
      <c r="J3561" s="123"/>
      <c r="K3561" s="123"/>
    </row>
    <row r="3562" spans="9:11" s="3" customFormat="1" x14ac:dyDescent="0.3">
      <c r="I3562" s="123"/>
      <c r="J3562" s="123"/>
      <c r="K3562" s="123"/>
    </row>
    <row r="3563" spans="9:11" s="3" customFormat="1" x14ac:dyDescent="0.3">
      <c r="I3563" s="123"/>
      <c r="J3563" s="123"/>
      <c r="K3563" s="123"/>
    </row>
    <row r="3564" spans="9:11" s="3" customFormat="1" x14ac:dyDescent="0.3">
      <c r="I3564" s="123"/>
      <c r="J3564" s="123"/>
      <c r="K3564" s="123"/>
    </row>
    <row r="3565" spans="9:11" s="3" customFormat="1" x14ac:dyDescent="0.3">
      <c r="I3565" s="123"/>
      <c r="J3565" s="123"/>
      <c r="K3565" s="123"/>
    </row>
    <row r="3566" spans="9:11" s="3" customFormat="1" x14ac:dyDescent="0.3">
      <c r="I3566" s="123"/>
      <c r="J3566" s="123"/>
      <c r="K3566" s="123"/>
    </row>
    <row r="3567" spans="9:11" s="3" customFormat="1" x14ac:dyDescent="0.3">
      <c r="I3567" s="123"/>
      <c r="J3567" s="123"/>
      <c r="K3567" s="123"/>
    </row>
    <row r="3568" spans="9:11" s="3" customFormat="1" x14ac:dyDescent="0.3">
      <c r="I3568" s="123"/>
      <c r="J3568" s="123"/>
      <c r="K3568" s="123"/>
    </row>
    <row r="3569" spans="9:11" s="3" customFormat="1" x14ac:dyDescent="0.3">
      <c r="I3569" s="123"/>
      <c r="J3569" s="123"/>
      <c r="K3569" s="123"/>
    </row>
    <row r="3570" spans="9:11" s="3" customFormat="1" x14ac:dyDescent="0.3">
      <c r="I3570" s="123"/>
      <c r="J3570" s="123"/>
      <c r="K3570" s="123"/>
    </row>
    <row r="3571" spans="9:11" s="3" customFormat="1" x14ac:dyDescent="0.3">
      <c r="I3571" s="123"/>
      <c r="J3571" s="123"/>
      <c r="K3571" s="123"/>
    </row>
    <row r="3572" spans="9:11" s="3" customFormat="1" x14ac:dyDescent="0.3">
      <c r="I3572" s="123"/>
      <c r="J3572" s="123"/>
      <c r="K3572" s="123"/>
    </row>
    <row r="3573" spans="9:11" s="3" customFormat="1" x14ac:dyDescent="0.3">
      <c r="I3573" s="123"/>
      <c r="J3573" s="123"/>
      <c r="K3573" s="123"/>
    </row>
    <row r="3574" spans="9:11" s="3" customFormat="1" x14ac:dyDescent="0.3">
      <c r="I3574" s="123"/>
      <c r="J3574" s="123"/>
      <c r="K3574" s="123"/>
    </row>
    <row r="3575" spans="9:11" s="3" customFormat="1" x14ac:dyDescent="0.3">
      <c r="I3575" s="123"/>
      <c r="J3575" s="123"/>
      <c r="K3575" s="123"/>
    </row>
    <row r="3576" spans="9:11" s="3" customFormat="1" x14ac:dyDescent="0.3">
      <c r="I3576" s="123"/>
      <c r="J3576" s="123"/>
      <c r="K3576" s="123"/>
    </row>
    <row r="3577" spans="9:11" s="3" customFormat="1" x14ac:dyDescent="0.3">
      <c r="I3577" s="123"/>
      <c r="J3577" s="123"/>
      <c r="K3577" s="123"/>
    </row>
    <row r="3578" spans="9:11" s="3" customFormat="1" x14ac:dyDescent="0.3">
      <c r="I3578" s="123"/>
      <c r="J3578" s="123"/>
      <c r="K3578" s="123"/>
    </row>
    <row r="3579" spans="9:11" s="3" customFormat="1" x14ac:dyDescent="0.3">
      <c r="I3579" s="123"/>
      <c r="J3579" s="123"/>
      <c r="K3579" s="123"/>
    </row>
    <row r="3580" spans="9:11" s="3" customFormat="1" x14ac:dyDescent="0.3">
      <c r="I3580" s="123"/>
      <c r="J3580" s="123"/>
      <c r="K3580" s="123"/>
    </row>
    <row r="3581" spans="9:11" s="3" customFormat="1" x14ac:dyDescent="0.3">
      <c r="I3581" s="123"/>
      <c r="J3581" s="123"/>
      <c r="K3581" s="123"/>
    </row>
    <row r="3582" spans="9:11" s="3" customFormat="1" x14ac:dyDescent="0.3">
      <c r="I3582" s="123"/>
      <c r="J3582" s="123"/>
      <c r="K3582" s="123"/>
    </row>
    <row r="3583" spans="9:11" s="3" customFormat="1" x14ac:dyDescent="0.3">
      <c r="I3583" s="123"/>
      <c r="J3583" s="123"/>
      <c r="K3583" s="123"/>
    </row>
    <row r="3584" spans="9:11" s="3" customFormat="1" x14ac:dyDescent="0.3">
      <c r="I3584" s="123"/>
      <c r="J3584" s="123"/>
      <c r="K3584" s="123"/>
    </row>
    <row r="3585" spans="9:11" s="3" customFormat="1" x14ac:dyDescent="0.3">
      <c r="I3585" s="123"/>
      <c r="J3585" s="123"/>
      <c r="K3585" s="123"/>
    </row>
    <row r="3586" spans="9:11" s="3" customFormat="1" x14ac:dyDescent="0.3">
      <c r="I3586" s="123"/>
      <c r="J3586" s="123"/>
      <c r="K3586" s="123"/>
    </row>
    <row r="3587" spans="9:11" s="3" customFormat="1" x14ac:dyDescent="0.3">
      <c r="I3587" s="123"/>
      <c r="J3587" s="123"/>
      <c r="K3587" s="123"/>
    </row>
    <row r="3588" spans="9:11" s="3" customFormat="1" x14ac:dyDescent="0.3">
      <c r="I3588" s="123"/>
      <c r="J3588" s="123"/>
      <c r="K3588" s="123"/>
    </row>
    <row r="3589" spans="9:11" s="3" customFormat="1" x14ac:dyDescent="0.3">
      <c r="I3589" s="123"/>
      <c r="J3589" s="123"/>
      <c r="K3589" s="123"/>
    </row>
    <row r="3590" spans="9:11" s="3" customFormat="1" x14ac:dyDescent="0.3">
      <c r="I3590" s="123"/>
      <c r="J3590" s="123"/>
      <c r="K3590" s="123"/>
    </row>
    <row r="3591" spans="9:11" s="3" customFormat="1" x14ac:dyDescent="0.3">
      <c r="I3591" s="123"/>
      <c r="J3591" s="123"/>
      <c r="K3591" s="123"/>
    </row>
    <row r="3592" spans="9:11" s="3" customFormat="1" x14ac:dyDescent="0.3">
      <c r="I3592" s="123"/>
      <c r="J3592" s="123"/>
      <c r="K3592" s="123"/>
    </row>
    <row r="3593" spans="9:11" s="3" customFormat="1" x14ac:dyDescent="0.3">
      <c r="I3593" s="123"/>
      <c r="J3593" s="123"/>
      <c r="K3593" s="123"/>
    </row>
    <row r="3594" spans="9:11" s="3" customFormat="1" x14ac:dyDescent="0.3">
      <c r="I3594" s="123"/>
      <c r="J3594" s="123"/>
      <c r="K3594" s="123"/>
    </row>
    <row r="3595" spans="9:11" s="3" customFormat="1" x14ac:dyDescent="0.3">
      <c r="I3595" s="123"/>
      <c r="J3595" s="123"/>
      <c r="K3595" s="123"/>
    </row>
    <row r="3596" spans="9:11" s="3" customFormat="1" x14ac:dyDescent="0.3">
      <c r="I3596" s="123"/>
      <c r="J3596" s="123"/>
      <c r="K3596" s="123"/>
    </row>
    <row r="3597" spans="9:11" s="3" customFormat="1" x14ac:dyDescent="0.3">
      <c r="I3597" s="123"/>
      <c r="J3597" s="123"/>
      <c r="K3597" s="123"/>
    </row>
    <row r="3598" spans="9:11" s="3" customFormat="1" x14ac:dyDescent="0.3">
      <c r="I3598" s="123"/>
      <c r="J3598" s="123"/>
      <c r="K3598" s="123"/>
    </row>
    <row r="3599" spans="9:11" s="3" customFormat="1" x14ac:dyDescent="0.3">
      <c r="I3599" s="123"/>
      <c r="J3599" s="123"/>
      <c r="K3599" s="123"/>
    </row>
    <row r="3600" spans="9:11" s="3" customFormat="1" x14ac:dyDescent="0.3">
      <c r="I3600" s="123"/>
      <c r="J3600" s="123"/>
      <c r="K3600" s="123"/>
    </row>
    <row r="3601" spans="9:11" s="3" customFormat="1" x14ac:dyDescent="0.3">
      <c r="I3601" s="123"/>
      <c r="J3601" s="123"/>
      <c r="K3601" s="123"/>
    </row>
    <row r="3602" spans="9:11" s="3" customFormat="1" x14ac:dyDescent="0.3">
      <c r="I3602" s="123"/>
      <c r="J3602" s="123"/>
      <c r="K3602" s="123"/>
    </row>
    <row r="3603" spans="9:11" s="3" customFormat="1" x14ac:dyDescent="0.3">
      <c r="I3603" s="123"/>
      <c r="J3603" s="123"/>
      <c r="K3603" s="123"/>
    </row>
    <row r="3604" spans="9:11" s="3" customFormat="1" x14ac:dyDescent="0.3">
      <c r="I3604" s="123"/>
      <c r="J3604" s="123"/>
      <c r="K3604" s="123"/>
    </row>
    <row r="3605" spans="9:11" s="3" customFormat="1" x14ac:dyDescent="0.3">
      <c r="I3605" s="123"/>
      <c r="J3605" s="123"/>
      <c r="K3605" s="123"/>
    </row>
    <row r="3606" spans="9:11" s="3" customFormat="1" x14ac:dyDescent="0.3">
      <c r="I3606" s="123"/>
      <c r="J3606" s="123"/>
      <c r="K3606" s="123"/>
    </row>
    <row r="3607" spans="9:11" s="3" customFormat="1" x14ac:dyDescent="0.3">
      <c r="I3607" s="123"/>
      <c r="J3607" s="123"/>
      <c r="K3607" s="123"/>
    </row>
    <row r="3608" spans="9:11" s="3" customFormat="1" x14ac:dyDescent="0.3">
      <c r="I3608" s="123"/>
      <c r="J3608" s="123"/>
      <c r="K3608" s="123"/>
    </row>
    <row r="3609" spans="9:11" s="3" customFormat="1" x14ac:dyDescent="0.3">
      <c r="I3609" s="123"/>
      <c r="J3609" s="123"/>
      <c r="K3609" s="123"/>
    </row>
    <row r="3610" spans="9:11" s="3" customFormat="1" x14ac:dyDescent="0.3">
      <c r="I3610" s="123"/>
      <c r="J3610" s="123"/>
      <c r="K3610" s="123"/>
    </row>
    <row r="3611" spans="9:11" s="3" customFormat="1" x14ac:dyDescent="0.3">
      <c r="I3611" s="123"/>
      <c r="J3611" s="123"/>
      <c r="K3611" s="123"/>
    </row>
    <row r="3612" spans="9:11" s="3" customFormat="1" x14ac:dyDescent="0.3">
      <c r="I3612" s="123"/>
      <c r="J3612" s="123"/>
      <c r="K3612" s="123"/>
    </row>
    <row r="3613" spans="9:11" s="3" customFormat="1" x14ac:dyDescent="0.3">
      <c r="I3613" s="123"/>
      <c r="J3613" s="123"/>
      <c r="K3613" s="123"/>
    </row>
    <row r="3614" spans="9:11" s="3" customFormat="1" x14ac:dyDescent="0.3">
      <c r="I3614" s="123"/>
      <c r="J3614" s="123"/>
      <c r="K3614" s="123"/>
    </row>
    <row r="3615" spans="9:11" s="3" customFormat="1" x14ac:dyDescent="0.3">
      <c r="I3615" s="123"/>
      <c r="J3615" s="123"/>
      <c r="K3615" s="123"/>
    </row>
    <row r="3616" spans="9:11" s="3" customFormat="1" x14ac:dyDescent="0.3">
      <c r="I3616" s="123"/>
      <c r="J3616" s="123"/>
      <c r="K3616" s="123"/>
    </row>
    <row r="3617" spans="9:11" s="3" customFormat="1" x14ac:dyDescent="0.3">
      <c r="I3617" s="123"/>
      <c r="J3617" s="123"/>
      <c r="K3617" s="123"/>
    </row>
    <row r="3618" spans="9:11" s="3" customFormat="1" x14ac:dyDescent="0.3">
      <c r="I3618" s="123"/>
      <c r="J3618" s="123"/>
      <c r="K3618" s="123"/>
    </row>
    <row r="3619" spans="9:11" s="3" customFormat="1" x14ac:dyDescent="0.3">
      <c r="I3619" s="123"/>
      <c r="J3619" s="123"/>
      <c r="K3619" s="123"/>
    </row>
    <row r="3620" spans="9:11" s="3" customFormat="1" x14ac:dyDescent="0.3">
      <c r="I3620" s="123"/>
      <c r="J3620" s="123"/>
      <c r="K3620" s="123"/>
    </row>
    <row r="3621" spans="9:11" s="3" customFormat="1" x14ac:dyDescent="0.3">
      <c r="I3621" s="123"/>
      <c r="J3621" s="123"/>
      <c r="K3621" s="123"/>
    </row>
    <row r="3622" spans="9:11" s="3" customFormat="1" x14ac:dyDescent="0.3">
      <c r="I3622" s="123"/>
      <c r="J3622" s="123"/>
      <c r="K3622" s="123"/>
    </row>
    <row r="3623" spans="9:11" s="3" customFormat="1" x14ac:dyDescent="0.3">
      <c r="I3623" s="123"/>
      <c r="J3623" s="123"/>
      <c r="K3623" s="123"/>
    </row>
    <row r="3624" spans="9:11" s="3" customFormat="1" x14ac:dyDescent="0.3">
      <c r="I3624" s="123"/>
      <c r="J3624" s="123"/>
      <c r="K3624" s="123"/>
    </row>
    <row r="3625" spans="9:11" s="3" customFormat="1" x14ac:dyDescent="0.3">
      <c r="I3625" s="123"/>
      <c r="J3625" s="123"/>
      <c r="K3625" s="123"/>
    </row>
    <row r="3626" spans="9:11" s="3" customFormat="1" x14ac:dyDescent="0.3">
      <c r="I3626" s="123"/>
      <c r="J3626" s="123"/>
      <c r="K3626" s="123"/>
    </row>
    <row r="3627" spans="9:11" s="3" customFormat="1" x14ac:dyDescent="0.3">
      <c r="I3627" s="123"/>
      <c r="J3627" s="123"/>
      <c r="K3627" s="123"/>
    </row>
    <row r="3628" spans="9:11" s="3" customFormat="1" x14ac:dyDescent="0.3">
      <c r="I3628" s="123"/>
      <c r="J3628" s="123"/>
      <c r="K3628" s="123"/>
    </row>
    <row r="3629" spans="9:11" s="3" customFormat="1" x14ac:dyDescent="0.3">
      <c r="I3629" s="123"/>
      <c r="J3629" s="123"/>
      <c r="K3629" s="123"/>
    </row>
    <row r="3630" spans="9:11" s="3" customFormat="1" x14ac:dyDescent="0.3">
      <c r="I3630" s="123"/>
      <c r="J3630" s="123"/>
      <c r="K3630" s="123"/>
    </row>
    <row r="3631" spans="9:11" s="3" customFormat="1" x14ac:dyDescent="0.3">
      <c r="I3631" s="123"/>
      <c r="J3631" s="123"/>
      <c r="K3631" s="123"/>
    </row>
    <row r="3632" spans="9:11" s="3" customFormat="1" x14ac:dyDescent="0.3">
      <c r="I3632" s="123"/>
      <c r="J3632" s="123"/>
      <c r="K3632" s="123"/>
    </row>
    <row r="3633" spans="9:11" s="3" customFormat="1" x14ac:dyDescent="0.3">
      <c r="I3633" s="123"/>
      <c r="J3633" s="123"/>
      <c r="K3633" s="123"/>
    </row>
    <row r="3634" spans="9:11" s="3" customFormat="1" x14ac:dyDescent="0.3">
      <c r="I3634" s="123"/>
      <c r="J3634" s="123"/>
      <c r="K3634" s="123"/>
    </row>
    <row r="3635" spans="9:11" s="3" customFormat="1" x14ac:dyDescent="0.3">
      <c r="I3635" s="123"/>
      <c r="J3635" s="123"/>
      <c r="K3635" s="123"/>
    </row>
    <row r="3636" spans="9:11" s="3" customFormat="1" x14ac:dyDescent="0.3">
      <c r="I3636" s="123"/>
      <c r="J3636" s="123"/>
      <c r="K3636" s="123"/>
    </row>
    <row r="3637" spans="9:11" s="3" customFormat="1" x14ac:dyDescent="0.3">
      <c r="I3637" s="123"/>
      <c r="J3637" s="123"/>
      <c r="K3637" s="123"/>
    </row>
    <row r="3638" spans="9:11" s="3" customFormat="1" x14ac:dyDescent="0.3">
      <c r="I3638" s="123"/>
      <c r="J3638" s="123"/>
      <c r="K3638" s="123"/>
    </row>
    <row r="3639" spans="9:11" s="3" customFormat="1" x14ac:dyDescent="0.3">
      <c r="I3639" s="123"/>
      <c r="J3639" s="123"/>
      <c r="K3639" s="123"/>
    </row>
    <row r="3640" spans="9:11" s="3" customFormat="1" x14ac:dyDescent="0.3">
      <c r="I3640" s="123"/>
      <c r="J3640" s="123"/>
      <c r="K3640" s="123"/>
    </row>
    <row r="3641" spans="9:11" s="3" customFormat="1" x14ac:dyDescent="0.3">
      <c r="I3641" s="123"/>
      <c r="J3641" s="123"/>
      <c r="K3641" s="123"/>
    </row>
    <row r="3642" spans="9:11" s="3" customFormat="1" x14ac:dyDescent="0.3">
      <c r="I3642" s="123"/>
      <c r="J3642" s="123"/>
      <c r="K3642" s="123"/>
    </row>
    <row r="3643" spans="9:11" s="3" customFormat="1" x14ac:dyDescent="0.3">
      <c r="I3643" s="123"/>
      <c r="J3643" s="123"/>
      <c r="K3643" s="123"/>
    </row>
    <row r="3644" spans="9:11" s="3" customFormat="1" x14ac:dyDescent="0.3">
      <c r="I3644" s="123"/>
      <c r="J3644" s="123"/>
      <c r="K3644" s="123"/>
    </row>
    <row r="3645" spans="9:11" s="3" customFormat="1" x14ac:dyDescent="0.3">
      <c r="I3645" s="123"/>
      <c r="J3645" s="123"/>
      <c r="K3645" s="123"/>
    </row>
    <row r="3646" spans="9:11" s="3" customFormat="1" x14ac:dyDescent="0.3">
      <c r="I3646" s="123"/>
      <c r="J3646" s="123"/>
      <c r="K3646" s="123"/>
    </row>
    <row r="3647" spans="9:11" s="3" customFormat="1" x14ac:dyDescent="0.3">
      <c r="I3647" s="123"/>
      <c r="J3647" s="123"/>
      <c r="K3647" s="123"/>
    </row>
    <row r="3648" spans="9:11" s="3" customFormat="1" x14ac:dyDescent="0.3">
      <c r="I3648" s="123"/>
      <c r="J3648" s="123"/>
      <c r="K3648" s="123"/>
    </row>
    <row r="3649" spans="9:11" s="3" customFormat="1" x14ac:dyDescent="0.3">
      <c r="I3649" s="123"/>
      <c r="J3649" s="123"/>
      <c r="K3649" s="123"/>
    </row>
    <row r="3650" spans="9:11" s="3" customFormat="1" x14ac:dyDescent="0.3">
      <c r="I3650" s="123"/>
      <c r="J3650" s="123"/>
      <c r="K3650" s="123"/>
    </row>
    <row r="3651" spans="9:11" s="3" customFormat="1" x14ac:dyDescent="0.3">
      <c r="I3651" s="123"/>
      <c r="J3651" s="123"/>
      <c r="K3651" s="123"/>
    </row>
    <row r="3652" spans="9:11" s="3" customFormat="1" x14ac:dyDescent="0.3">
      <c r="I3652" s="123"/>
      <c r="J3652" s="123"/>
      <c r="K3652" s="123"/>
    </row>
    <row r="3653" spans="9:11" s="3" customFormat="1" x14ac:dyDescent="0.3">
      <c r="I3653" s="123"/>
      <c r="J3653" s="123"/>
      <c r="K3653" s="123"/>
    </row>
    <row r="3654" spans="9:11" s="3" customFormat="1" x14ac:dyDescent="0.3">
      <c r="I3654" s="123"/>
      <c r="J3654" s="123"/>
      <c r="K3654" s="123"/>
    </row>
    <row r="3655" spans="9:11" s="3" customFormat="1" x14ac:dyDescent="0.3">
      <c r="I3655" s="123"/>
      <c r="J3655" s="123"/>
      <c r="K3655" s="123"/>
    </row>
    <row r="3656" spans="9:11" s="3" customFormat="1" x14ac:dyDescent="0.3">
      <c r="I3656" s="123"/>
      <c r="J3656" s="123"/>
      <c r="K3656" s="123"/>
    </row>
    <row r="3657" spans="9:11" s="3" customFormat="1" x14ac:dyDescent="0.3">
      <c r="I3657" s="123"/>
      <c r="J3657" s="123"/>
      <c r="K3657" s="123"/>
    </row>
    <row r="3658" spans="9:11" s="3" customFormat="1" x14ac:dyDescent="0.3">
      <c r="I3658" s="123"/>
      <c r="J3658" s="123"/>
      <c r="K3658" s="123"/>
    </row>
    <row r="3659" spans="9:11" s="3" customFormat="1" x14ac:dyDescent="0.3">
      <c r="I3659" s="123"/>
      <c r="J3659" s="123"/>
      <c r="K3659" s="123"/>
    </row>
    <row r="3660" spans="9:11" s="3" customFormat="1" x14ac:dyDescent="0.3">
      <c r="I3660" s="123"/>
      <c r="J3660" s="123"/>
      <c r="K3660" s="123"/>
    </row>
    <row r="3661" spans="9:11" s="3" customFormat="1" x14ac:dyDescent="0.3">
      <c r="I3661" s="123"/>
      <c r="J3661" s="123"/>
      <c r="K3661" s="123"/>
    </row>
    <row r="3662" spans="9:11" s="3" customFormat="1" x14ac:dyDescent="0.3">
      <c r="I3662" s="123"/>
      <c r="J3662" s="123"/>
      <c r="K3662" s="123"/>
    </row>
    <row r="3663" spans="9:11" s="3" customFormat="1" x14ac:dyDescent="0.3">
      <c r="I3663" s="123"/>
      <c r="J3663" s="123"/>
      <c r="K3663" s="123"/>
    </row>
    <row r="3664" spans="9:11" s="3" customFormat="1" x14ac:dyDescent="0.3">
      <c r="I3664" s="123"/>
      <c r="J3664" s="123"/>
      <c r="K3664" s="123"/>
    </row>
    <row r="3665" spans="9:11" s="3" customFormat="1" x14ac:dyDescent="0.3">
      <c r="I3665" s="123"/>
      <c r="J3665" s="123"/>
      <c r="K3665" s="123"/>
    </row>
    <row r="3666" spans="9:11" s="3" customFormat="1" x14ac:dyDescent="0.3">
      <c r="I3666" s="123"/>
      <c r="J3666" s="123"/>
      <c r="K3666" s="123"/>
    </row>
    <row r="3667" spans="9:11" s="3" customFormat="1" x14ac:dyDescent="0.3">
      <c r="I3667" s="123"/>
      <c r="J3667" s="123"/>
      <c r="K3667" s="123"/>
    </row>
    <row r="3668" spans="9:11" s="3" customFormat="1" x14ac:dyDescent="0.3">
      <c r="I3668" s="123"/>
      <c r="J3668" s="123"/>
      <c r="K3668" s="123"/>
    </row>
    <row r="3669" spans="9:11" s="3" customFormat="1" x14ac:dyDescent="0.3">
      <c r="I3669" s="123"/>
      <c r="J3669" s="123"/>
      <c r="K3669" s="123"/>
    </row>
    <row r="3670" spans="9:11" s="3" customFormat="1" x14ac:dyDescent="0.3">
      <c r="I3670" s="123"/>
      <c r="J3670" s="123"/>
      <c r="K3670" s="123"/>
    </row>
    <row r="3671" spans="9:11" s="3" customFormat="1" x14ac:dyDescent="0.3">
      <c r="I3671" s="123"/>
      <c r="J3671" s="123"/>
      <c r="K3671" s="123"/>
    </row>
    <row r="3672" spans="9:11" s="3" customFormat="1" x14ac:dyDescent="0.3">
      <c r="I3672" s="123"/>
      <c r="J3672" s="123"/>
      <c r="K3672" s="123"/>
    </row>
    <row r="3673" spans="9:11" s="3" customFormat="1" x14ac:dyDescent="0.3">
      <c r="I3673" s="123"/>
      <c r="J3673" s="123"/>
      <c r="K3673" s="123"/>
    </row>
    <row r="3674" spans="9:11" s="3" customFormat="1" x14ac:dyDescent="0.3">
      <c r="I3674" s="123"/>
      <c r="J3674" s="123"/>
      <c r="K3674" s="123"/>
    </row>
    <row r="3675" spans="9:11" s="3" customFormat="1" x14ac:dyDescent="0.3">
      <c r="I3675" s="123"/>
      <c r="J3675" s="123"/>
      <c r="K3675" s="123"/>
    </row>
    <row r="3676" spans="9:11" s="3" customFormat="1" x14ac:dyDescent="0.3">
      <c r="I3676" s="123"/>
      <c r="J3676" s="123"/>
      <c r="K3676" s="123"/>
    </row>
    <row r="3677" spans="9:11" s="3" customFormat="1" x14ac:dyDescent="0.3">
      <c r="I3677" s="123"/>
      <c r="J3677" s="123"/>
      <c r="K3677" s="123"/>
    </row>
    <row r="3678" spans="9:11" s="3" customFormat="1" x14ac:dyDescent="0.3">
      <c r="I3678" s="123"/>
      <c r="J3678" s="123"/>
      <c r="K3678" s="123"/>
    </row>
    <row r="3679" spans="9:11" s="3" customFormat="1" x14ac:dyDescent="0.3">
      <c r="I3679" s="123"/>
      <c r="J3679" s="123"/>
      <c r="K3679" s="123"/>
    </row>
    <row r="3680" spans="9:11" s="3" customFormat="1" x14ac:dyDescent="0.3">
      <c r="I3680" s="123"/>
      <c r="J3680" s="123"/>
      <c r="K3680" s="123"/>
    </row>
    <row r="3681" spans="9:11" s="3" customFormat="1" x14ac:dyDescent="0.3">
      <c r="I3681" s="123"/>
      <c r="J3681" s="123"/>
      <c r="K3681" s="123"/>
    </row>
    <row r="3682" spans="9:11" s="3" customFormat="1" x14ac:dyDescent="0.3">
      <c r="I3682" s="123"/>
      <c r="J3682" s="123"/>
      <c r="K3682" s="123"/>
    </row>
    <row r="3683" spans="9:11" s="3" customFormat="1" x14ac:dyDescent="0.3">
      <c r="I3683" s="123"/>
      <c r="J3683" s="123"/>
      <c r="K3683" s="123"/>
    </row>
    <row r="3684" spans="9:11" s="3" customFormat="1" x14ac:dyDescent="0.3">
      <c r="I3684" s="123"/>
      <c r="J3684" s="123"/>
      <c r="K3684" s="123"/>
    </row>
    <row r="3685" spans="9:11" s="3" customFormat="1" x14ac:dyDescent="0.3">
      <c r="I3685" s="123"/>
      <c r="J3685" s="123"/>
      <c r="K3685" s="123"/>
    </row>
    <row r="3686" spans="9:11" s="3" customFormat="1" x14ac:dyDescent="0.3">
      <c r="I3686" s="123"/>
      <c r="J3686" s="123"/>
      <c r="K3686" s="123"/>
    </row>
    <row r="3687" spans="9:11" s="3" customFormat="1" x14ac:dyDescent="0.3">
      <c r="I3687" s="123"/>
      <c r="J3687" s="123"/>
      <c r="K3687" s="123"/>
    </row>
    <row r="3688" spans="9:11" s="3" customFormat="1" x14ac:dyDescent="0.3">
      <c r="I3688" s="123"/>
      <c r="J3688" s="123"/>
      <c r="K3688" s="123"/>
    </row>
    <row r="3689" spans="9:11" s="3" customFormat="1" x14ac:dyDescent="0.3">
      <c r="I3689" s="123"/>
      <c r="J3689" s="123"/>
      <c r="K3689" s="123"/>
    </row>
    <row r="3690" spans="9:11" s="3" customFormat="1" x14ac:dyDescent="0.3">
      <c r="I3690" s="123"/>
      <c r="J3690" s="123"/>
      <c r="K3690" s="123"/>
    </row>
    <row r="3691" spans="9:11" s="3" customFormat="1" x14ac:dyDescent="0.3">
      <c r="I3691" s="123"/>
      <c r="J3691" s="123"/>
      <c r="K3691" s="123"/>
    </row>
    <row r="3692" spans="9:11" s="3" customFormat="1" x14ac:dyDescent="0.3">
      <c r="I3692" s="123"/>
      <c r="J3692" s="123"/>
      <c r="K3692" s="123"/>
    </row>
    <row r="3693" spans="9:11" s="3" customFormat="1" x14ac:dyDescent="0.3">
      <c r="I3693" s="123"/>
      <c r="J3693" s="123"/>
      <c r="K3693" s="123"/>
    </row>
    <row r="3694" spans="9:11" s="3" customFormat="1" x14ac:dyDescent="0.3">
      <c r="I3694" s="123"/>
      <c r="J3694" s="123"/>
      <c r="K3694" s="123"/>
    </row>
    <row r="3695" spans="9:11" s="3" customFormat="1" x14ac:dyDescent="0.3">
      <c r="I3695" s="123"/>
      <c r="J3695" s="123"/>
      <c r="K3695" s="123"/>
    </row>
    <row r="3696" spans="9:11" s="3" customFormat="1" x14ac:dyDescent="0.3">
      <c r="I3696" s="123"/>
      <c r="J3696" s="123"/>
      <c r="K3696" s="123"/>
    </row>
    <row r="3697" spans="9:11" s="3" customFormat="1" x14ac:dyDescent="0.3">
      <c r="I3697" s="123"/>
      <c r="J3697" s="123"/>
      <c r="K3697" s="123"/>
    </row>
    <row r="3698" spans="9:11" s="3" customFormat="1" x14ac:dyDescent="0.3">
      <c r="I3698" s="123"/>
      <c r="J3698" s="123"/>
      <c r="K3698" s="123"/>
    </row>
    <row r="3699" spans="9:11" s="3" customFormat="1" x14ac:dyDescent="0.3">
      <c r="I3699" s="123"/>
      <c r="J3699" s="123"/>
      <c r="K3699" s="123"/>
    </row>
    <row r="3700" spans="9:11" s="3" customFormat="1" x14ac:dyDescent="0.3">
      <c r="I3700" s="123"/>
      <c r="J3700" s="123"/>
      <c r="K3700" s="123"/>
    </row>
    <row r="3701" spans="9:11" s="3" customFormat="1" x14ac:dyDescent="0.3">
      <c r="I3701" s="123"/>
      <c r="J3701" s="123"/>
      <c r="K3701" s="123"/>
    </row>
    <row r="3702" spans="9:11" s="3" customFormat="1" x14ac:dyDescent="0.3">
      <c r="I3702" s="123"/>
      <c r="J3702" s="123"/>
      <c r="K3702" s="123"/>
    </row>
    <row r="3703" spans="9:11" s="3" customFormat="1" x14ac:dyDescent="0.3">
      <c r="I3703" s="123"/>
      <c r="J3703" s="123"/>
      <c r="K3703" s="123"/>
    </row>
    <row r="3704" spans="9:11" s="3" customFormat="1" x14ac:dyDescent="0.3">
      <c r="I3704" s="123"/>
      <c r="J3704" s="123"/>
      <c r="K3704" s="123"/>
    </row>
    <row r="3705" spans="9:11" s="3" customFormat="1" x14ac:dyDescent="0.3">
      <c r="I3705" s="123"/>
      <c r="J3705" s="123"/>
      <c r="K3705" s="123"/>
    </row>
    <row r="3706" spans="9:11" s="3" customFormat="1" x14ac:dyDescent="0.3">
      <c r="I3706" s="123"/>
      <c r="J3706" s="123"/>
      <c r="K3706" s="123"/>
    </row>
    <row r="3707" spans="9:11" s="3" customFormat="1" x14ac:dyDescent="0.3">
      <c r="I3707" s="123"/>
      <c r="J3707" s="123"/>
      <c r="K3707" s="123"/>
    </row>
    <row r="3708" spans="9:11" s="3" customFormat="1" x14ac:dyDescent="0.3">
      <c r="I3708" s="123"/>
      <c r="J3708" s="123"/>
      <c r="K3708" s="123"/>
    </row>
    <row r="3709" spans="9:11" s="3" customFormat="1" x14ac:dyDescent="0.3">
      <c r="I3709" s="123"/>
      <c r="J3709" s="123"/>
      <c r="K3709" s="123"/>
    </row>
    <row r="3710" spans="9:11" s="3" customFormat="1" x14ac:dyDescent="0.3">
      <c r="I3710" s="123"/>
      <c r="J3710" s="123"/>
      <c r="K3710" s="123"/>
    </row>
    <row r="3711" spans="9:11" s="3" customFormat="1" x14ac:dyDescent="0.3">
      <c r="I3711" s="123"/>
      <c r="J3711" s="123"/>
      <c r="K3711" s="123"/>
    </row>
    <row r="3712" spans="9:11" s="3" customFormat="1" x14ac:dyDescent="0.3">
      <c r="I3712" s="123"/>
      <c r="J3712" s="123"/>
      <c r="K3712" s="123"/>
    </row>
    <row r="3713" spans="9:11" s="3" customFormat="1" x14ac:dyDescent="0.3">
      <c r="I3713" s="123"/>
      <c r="J3713" s="123"/>
      <c r="K3713" s="123"/>
    </row>
    <row r="3714" spans="9:11" s="3" customFormat="1" x14ac:dyDescent="0.3">
      <c r="I3714" s="123"/>
      <c r="J3714" s="123"/>
      <c r="K3714" s="123"/>
    </row>
    <row r="3715" spans="9:11" s="3" customFormat="1" x14ac:dyDescent="0.3">
      <c r="I3715" s="123"/>
      <c r="J3715" s="123"/>
      <c r="K3715" s="123"/>
    </row>
    <row r="3716" spans="9:11" s="3" customFormat="1" x14ac:dyDescent="0.3">
      <c r="I3716" s="123"/>
      <c r="J3716" s="123"/>
      <c r="K3716" s="123"/>
    </row>
    <row r="3717" spans="9:11" s="3" customFormat="1" x14ac:dyDescent="0.3">
      <c r="I3717" s="123"/>
      <c r="J3717" s="123"/>
      <c r="K3717" s="123"/>
    </row>
    <row r="3718" spans="9:11" s="3" customFormat="1" x14ac:dyDescent="0.3">
      <c r="I3718" s="123"/>
      <c r="J3718" s="123"/>
      <c r="K3718" s="123"/>
    </row>
    <row r="3719" spans="9:11" s="3" customFormat="1" x14ac:dyDescent="0.3">
      <c r="I3719" s="123"/>
      <c r="J3719" s="123"/>
      <c r="K3719" s="123"/>
    </row>
    <row r="3720" spans="9:11" s="3" customFormat="1" x14ac:dyDescent="0.3">
      <c r="I3720" s="123"/>
      <c r="J3720" s="123"/>
      <c r="K3720" s="123"/>
    </row>
    <row r="3721" spans="9:11" s="3" customFormat="1" x14ac:dyDescent="0.3">
      <c r="I3721" s="123"/>
      <c r="J3721" s="123"/>
      <c r="K3721" s="123"/>
    </row>
    <row r="3722" spans="9:11" s="3" customFormat="1" x14ac:dyDescent="0.3">
      <c r="I3722" s="123"/>
      <c r="J3722" s="123"/>
      <c r="K3722" s="123"/>
    </row>
    <row r="3723" spans="9:11" s="3" customFormat="1" x14ac:dyDescent="0.3">
      <c r="I3723" s="123"/>
      <c r="J3723" s="123"/>
      <c r="K3723" s="123"/>
    </row>
    <row r="3724" spans="9:11" s="3" customFormat="1" x14ac:dyDescent="0.3">
      <c r="I3724" s="123"/>
      <c r="J3724" s="123"/>
      <c r="K3724" s="123"/>
    </row>
    <row r="3725" spans="9:11" s="3" customFormat="1" x14ac:dyDescent="0.3">
      <c r="I3725" s="123"/>
      <c r="J3725" s="123"/>
      <c r="K3725" s="123"/>
    </row>
    <row r="3726" spans="9:11" s="3" customFormat="1" x14ac:dyDescent="0.3">
      <c r="I3726" s="123"/>
      <c r="J3726" s="123"/>
      <c r="K3726" s="123"/>
    </row>
    <row r="3727" spans="9:11" s="3" customFormat="1" x14ac:dyDescent="0.3">
      <c r="I3727" s="123"/>
      <c r="J3727" s="123"/>
      <c r="K3727" s="123"/>
    </row>
    <row r="3728" spans="9:11" s="3" customFormat="1" x14ac:dyDescent="0.3">
      <c r="I3728" s="123"/>
      <c r="J3728" s="123"/>
      <c r="K3728" s="123"/>
    </row>
    <row r="3729" spans="9:11" s="3" customFormat="1" x14ac:dyDescent="0.3">
      <c r="I3729" s="123"/>
      <c r="J3729" s="123"/>
      <c r="K3729" s="123"/>
    </row>
    <row r="3730" spans="9:11" s="3" customFormat="1" x14ac:dyDescent="0.3">
      <c r="I3730" s="123"/>
      <c r="J3730" s="123"/>
      <c r="K3730" s="123"/>
    </row>
    <row r="3731" spans="9:11" s="3" customFormat="1" x14ac:dyDescent="0.3">
      <c r="I3731" s="123"/>
      <c r="J3731" s="123"/>
      <c r="K3731" s="123"/>
    </row>
    <row r="3732" spans="9:11" s="3" customFormat="1" x14ac:dyDescent="0.3">
      <c r="I3732" s="123"/>
      <c r="J3732" s="123"/>
      <c r="K3732" s="123"/>
    </row>
    <row r="3733" spans="9:11" s="3" customFormat="1" x14ac:dyDescent="0.3">
      <c r="I3733" s="123"/>
      <c r="J3733" s="123"/>
      <c r="K3733" s="123"/>
    </row>
    <row r="3734" spans="9:11" s="3" customFormat="1" x14ac:dyDescent="0.3">
      <c r="I3734" s="123"/>
      <c r="J3734" s="123"/>
      <c r="K3734" s="123"/>
    </row>
    <row r="3735" spans="9:11" s="3" customFormat="1" x14ac:dyDescent="0.3">
      <c r="I3735" s="123"/>
      <c r="J3735" s="123"/>
      <c r="K3735" s="123"/>
    </row>
    <row r="3736" spans="9:11" s="3" customFormat="1" x14ac:dyDescent="0.3">
      <c r="I3736" s="123"/>
      <c r="J3736" s="123"/>
      <c r="K3736" s="123"/>
    </row>
    <row r="3737" spans="9:11" s="3" customFormat="1" x14ac:dyDescent="0.3">
      <c r="I3737" s="123"/>
      <c r="J3737" s="123"/>
      <c r="K3737" s="123"/>
    </row>
    <row r="3738" spans="9:11" s="3" customFormat="1" x14ac:dyDescent="0.3">
      <c r="I3738" s="123"/>
      <c r="J3738" s="123"/>
      <c r="K3738" s="123"/>
    </row>
    <row r="3739" spans="9:11" s="3" customFormat="1" x14ac:dyDescent="0.3">
      <c r="I3739" s="123"/>
      <c r="J3739" s="123"/>
      <c r="K3739" s="123"/>
    </row>
    <row r="3740" spans="9:11" s="3" customFormat="1" x14ac:dyDescent="0.3">
      <c r="I3740" s="123"/>
      <c r="J3740" s="123"/>
      <c r="K3740" s="123"/>
    </row>
    <row r="3741" spans="9:11" s="3" customFormat="1" x14ac:dyDescent="0.3">
      <c r="I3741" s="123"/>
      <c r="J3741" s="123"/>
      <c r="K3741" s="123"/>
    </row>
    <row r="3742" spans="9:11" s="3" customFormat="1" x14ac:dyDescent="0.3">
      <c r="I3742" s="123"/>
      <c r="J3742" s="123"/>
      <c r="K3742" s="123"/>
    </row>
    <row r="3743" spans="9:11" s="3" customFormat="1" x14ac:dyDescent="0.3">
      <c r="I3743" s="123"/>
      <c r="J3743" s="123"/>
      <c r="K3743" s="123"/>
    </row>
    <row r="3744" spans="9:11" s="3" customFormat="1" x14ac:dyDescent="0.3">
      <c r="I3744" s="123"/>
      <c r="J3744" s="123"/>
      <c r="K3744" s="123"/>
    </row>
    <row r="3745" spans="9:11" s="3" customFormat="1" x14ac:dyDescent="0.3">
      <c r="I3745" s="123"/>
      <c r="J3745" s="123"/>
      <c r="K3745" s="123"/>
    </row>
    <row r="3746" spans="9:11" s="3" customFormat="1" x14ac:dyDescent="0.3">
      <c r="I3746" s="123"/>
      <c r="J3746" s="123"/>
      <c r="K3746" s="123"/>
    </row>
    <row r="3747" spans="9:11" s="3" customFormat="1" x14ac:dyDescent="0.3">
      <c r="I3747" s="123"/>
      <c r="J3747" s="123"/>
      <c r="K3747" s="123"/>
    </row>
    <row r="3748" spans="9:11" s="3" customFormat="1" x14ac:dyDescent="0.3">
      <c r="I3748" s="123"/>
      <c r="J3748" s="123"/>
      <c r="K3748" s="123"/>
    </row>
    <row r="3749" spans="9:11" s="3" customFormat="1" x14ac:dyDescent="0.3">
      <c r="I3749" s="123"/>
      <c r="J3749" s="123"/>
      <c r="K3749" s="123"/>
    </row>
    <row r="3750" spans="9:11" s="3" customFormat="1" x14ac:dyDescent="0.3">
      <c r="I3750" s="123"/>
      <c r="J3750" s="123"/>
      <c r="K3750" s="123"/>
    </row>
    <row r="3751" spans="9:11" s="3" customFormat="1" x14ac:dyDescent="0.3">
      <c r="I3751" s="123"/>
      <c r="J3751" s="123"/>
      <c r="K3751" s="123"/>
    </row>
    <row r="3752" spans="9:11" s="3" customFormat="1" x14ac:dyDescent="0.3">
      <c r="I3752" s="123"/>
      <c r="J3752" s="123"/>
      <c r="K3752" s="123"/>
    </row>
    <row r="3753" spans="9:11" s="3" customFormat="1" x14ac:dyDescent="0.3">
      <c r="I3753" s="123"/>
      <c r="J3753" s="123"/>
      <c r="K3753" s="123"/>
    </row>
    <row r="3754" spans="9:11" s="3" customFormat="1" x14ac:dyDescent="0.3">
      <c r="I3754" s="123"/>
      <c r="J3754" s="123"/>
      <c r="K3754" s="123"/>
    </row>
    <row r="3755" spans="9:11" s="3" customFormat="1" x14ac:dyDescent="0.3">
      <c r="I3755" s="123"/>
      <c r="J3755" s="123"/>
      <c r="K3755" s="123"/>
    </row>
    <row r="3756" spans="9:11" s="3" customFormat="1" x14ac:dyDescent="0.3">
      <c r="I3756" s="123"/>
      <c r="J3756" s="123"/>
      <c r="K3756" s="123"/>
    </row>
    <row r="3757" spans="9:11" s="3" customFormat="1" x14ac:dyDescent="0.3">
      <c r="I3757" s="123"/>
      <c r="J3757" s="123"/>
      <c r="K3757" s="123"/>
    </row>
    <row r="3758" spans="9:11" s="3" customFormat="1" x14ac:dyDescent="0.3">
      <c r="I3758" s="123"/>
      <c r="J3758" s="123"/>
      <c r="K3758" s="123"/>
    </row>
    <row r="3759" spans="9:11" s="3" customFormat="1" x14ac:dyDescent="0.3">
      <c r="I3759" s="123"/>
      <c r="J3759" s="123"/>
      <c r="K3759" s="123"/>
    </row>
    <row r="3760" spans="9:11" s="3" customFormat="1" x14ac:dyDescent="0.3">
      <c r="I3760" s="123"/>
      <c r="J3760" s="123"/>
      <c r="K3760" s="123"/>
    </row>
    <row r="3761" spans="9:11" s="3" customFormat="1" x14ac:dyDescent="0.3">
      <c r="I3761" s="123"/>
      <c r="J3761" s="123"/>
      <c r="K3761" s="123"/>
    </row>
    <row r="3762" spans="9:11" s="3" customFormat="1" x14ac:dyDescent="0.3">
      <c r="I3762" s="123"/>
      <c r="J3762" s="123"/>
      <c r="K3762" s="123"/>
    </row>
    <row r="3763" spans="9:11" s="3" customFormat="1" x14ac:dyDescent="0.3">
      <c r="I3763" s="123"/>
      <c r="J3763" s="123"/>
      <c r="K3763" s="123"/>
    </row>
    <row r="3764" spans="9:11" s="3" customFormat="1" x14ac:dyDescent="0.3">
      <c r="I3764" s="123"/>
      <c r="J3764" s="123"/>
      <c r="K3764" s="123"/>
    </row>
    <row r="3765" spans="9:11" s="3" customFormat="1" x14ac:dyDescent="0.3">
      <c r="I3765" s="123"/>
      <c r="J3765" s="123"/>
      <c r="K3765" s="123"/>
    </row>
    <row r="3766" spans="9:11" s="3" customFormat="1" x14ac:dyDescent="0.3">
      <c r="I3766" s="123"/>
      <c r="J3766" s="123"/>
      <c r="K3766" s="123"/>
    </row>
    <row r="3767" spans="9:11" s="3" customFormat="1" x14ac:dyDescent="0.3">
      <c r="I3767" s="123"/>
      <c r="J3767" s="123"/>
      <c r="K3767" s="123"/>
    </row>
    <row r="3768" spans="9:11" s="3" customFormat="1" x14ac:dyDescent="0.3">
      <c r="I3768" s="123"/>
      <c r="J3768" s="123"/>
      <c r="K3768" s="123"/>
    </row>
    <row r="3769" spans="9:11" s="3" customFormat="1" x14ac:dyDescent="0.3">
      <c r="I3769" s="123"/>
      <c r="J3769" s="123"/>
      <c r="K3769" s="123"/>
    </row>
    <row r="3770" spans="9:11" s="3" customFormat="1" x14ac:dyDescent="0.3">
      <c r="I3770" s="123"/>
      <c r="J3770" s="123"/>
      <c r="K3770" s="123"/>
    </row>
    <row r="3771" spans="9:11" s="3" customFormat="1" x14ac:dyDescent="0.3">
      <c r="I3771" s="123"/>
      <c r="J3771" s="123"/>
      <c r="K3771" s="123"/>
    </row>
    <row r="3772" spans="9:11" s="3" customFormat="1" x14ac:dyDescent="0.3">
      <c r="I3772" s="123"/>
      <c r="J3772" s="123"/>
      <c r="K3772" s="123"/>
    </row>
    <row r="3773" spans="9:11" s="3" customFormat="1" x14ac:dyDescent="0.3">
      <c r="I3773" s="123"/>
      <c r="J3773" s="123"/>
      <c r="K3773" s="123"/>
    </row>
    <row r="3774" spans="9:11" s="3" customFormat="1" x14ac:dyDescent="0.3">
      <c r="I3774" s="123"/>
      <c r="J3774" s="123"/>
      <c r="K3774" s="123"/>
    </row>
    <row r="3775" spans="9:11" s="3" customFormat="1" x14ac:dyDescent="0.3">
      <c r="I3775" s="123"/>
      <c r="J3775" s="123"/>
      <c r="K3775" s="123"/>
    </row>
    <row r="3776" spans="9:11" s="3" customFormat="1" x14ac:dyDescent="0.3">
      <c r="I3776" s="123"/>
      <c r="J3776" s="123"/>
      <c r="K3776" s="123"/>
    </row>
    <row r="3777" spans="9:11" s="3" customFormat="1" x14ac:dyDescent="0.3">
      <c r="I3777" s="123"/>
      <c r="J3777" s="123"/>
      <c r="K3777" s="123"/>
    </row>
    <row r="3778" spans="9:11" s="3" customFormat="1" x14ac:dyDescent="0.3">
      <c r="I3778" s="123"/>
      <c r="J3778" s="123"/>
      <c r="K3778" s="123"/>
    </row>
    <row r="3779" spans="9:11" s="3" customFormat="1" x14ac:dyDescent="0.3">
      <c r="I3779" s="123"/>
      <c r="J3779" s="123"/>
      <c r="K3779" s="123"/>
    </row>
    <row r="3780" spans="9:11" s="3" customFormat="1" x14ac:dyDescent="0.3">
      <c r="I3780" s="123"/>
      <c r="J3780" s="123"/>
      <c r="K3780" s="123"/>
    </row>
    <row r="3781" spans="9:11" s="3" customFormat="1" x14ac:dyDescent="0.3">
      <c r="I3781" s="123"/>
      <c r="J3781" s="123"/>
      <c r="K3781" s="123"/>
    </row>
    <row r="3782" spans="9:11" s="3" customFormat="1" x14ac:dyDescent="0.3">
      <c r="I3782" s="123"/>
      <c r="J3782" s="123"/>
      <c r="K3782" s="123"/>
    </row>
    <row r="3783" spans="9:11" s="3" customFormat="1" x14ac:dyDescent="0.3">
      <c r="I3783" s="123"/>
      <c r="J3783" s="123"/>
      <c r="K3783" s="123"/>
    </row>
    <row r="3784" spans="9:11" s="3" customFormat="1" x14ac:dyDescent="0.3">
      <c r="I3784" s="123"/>
      <c r="J3784" s="123"/>
      <c r="K3784" s="123"/>
    </row>
    <row r="3785" spans="9:11" s="3" customFormat="1" x14ac:dyDescent="0.3">
      <c r="I3785" s="123"/>
      <c r="J3785" s="123"/>
      <c r="K3785" s="123"/>
    </row>
    <row r="3786" spans="9:11" s="3" customFormat="1" x14ac:dyDescent="0.3">
      <c r="I3786" s="123"/>
      <c r="J3786" s="123"/>
      <c r="K3786" s="123"/>
    </row>
    <row r="3787" spans="9:11" s="3" customFormat="1" x14ac:dyDescent="0.3">
      <c r="I3787" s="123"/>
      <c r="J3787" s="123"/>
      <c r="K3787" s="123"/>
    </row>
    <row r="3788" spans="9:11" s="3" customFormat="1" x14ac:dyDescent="0.3">
      <c r="I3788" s="123"/>
      <c r="J3788" s="123"/>
      <c r="K3788" s="123"/>
    </row>
    <row r="3789" spans="9:11" s="3" customFormat="1" x14ac:dyDescent="0.3">
      <c r="I3789" s="123"/>
      <c r="J3789" s="123"/>
      <c r="K3789" s="123"/>
    </row>
    <row r="3790" spans="9:11" s="3" customFormat="1" x14ac:dyDescent="0.3">
      <c r="I3790" s="123"/>
      <c r="J3790" s="123"/>
      <c r="K3790" s="123"/>
    </row>
    <row r="3791" spans="9:11" s="3" customFormat="1" x14ac:dyDescent="0.3">
      <c r="I3791" s="123"/>
      <c r="J3791" s="123"/>
      <c r="K3791" s="123"/>
    </row>
    <row r="3792" spans="9:11" s="3" customFormat="1" x14ac:dyDescent="0.3">
      <c r="I3792" s="123"/>
      <c r="J3792" s="123"/>
      <c r="K3792" s="123"/>
    </row>
    <row r="3793" spans="9:11" s="3" customFormat="1" x14ac:dyDescent="0.3">
      <c r="I3793" s="123"/>
      <c r="J3793" s="123"/>
      <c r="K3793" s="123"/>
    </row>
    <row r="3794" spans="9:11" s="3" customFormat="1" x14ac:dyDescent="0.3">
      <c r="I3794" s="123"/>
      <c r="J3794" s="123"/>
      <c r="K3794" s="123"/>
    </row>
    <row r="3795" spans="9:11" s="3" customFormat="1" x14ac:dyDescent="0.3">
      <c r="I3795" s="123"/>
      <c r="J3795" s="123"/>
      <c r="K3795" s="123"/>
    </row>
    <row r="3796" spans="9:11" s="3" customFormat="1" x14ac:dyDescent="0.3">
      <c r="I3796" s="123"/>
      <c r="J3796" s="123"/>
      <c r="K3796" s="123"/>
    </row>
    <row r="3797" spans="9:11" s="3" customFormat="1" x14ac:dyDescent="0.3">
      <c r="I3797" s="123"/>
      <c r="J3797" s="123"/>
      <c r="K3797" s="123"/>
    </row>
    <row r="3798" spans="9:11" s="3" customFormat="1" x14ac:dyDescent="0.3">
      <c r="I3798" s="123"/>
      <c r="J3798" s="123"/>
      <c r="K3798" s="123"/>
    </row>
    <row r="3799" spans="9:11" s="3" customFormat="1" x14ac:dyDescent="0.3">
      <c r="I3799" s="123"/>
      <c r="J3799" s="123"/>
      <c r="K3799" s="123"/>
    </row>
    <row r="3800" spans="9:11" s="3" customFormat="1" x14ac:dyDescent="0.3">
      <c r="I3800" s="123"/>
      <c r="J3800" s="123"/>
      <c r="K3800" s="123"/>
    </row>
    <row r="3801" spans="9:11" s="3" customFormat="1" x14ac:dyDescent="0.3">
      <c r="I3801" s="123"/>
      <c r="J3801" s="123"/>
      <c r="K3801" s="123"/>
    </row>
    <row r="3802" spans="9:11" s="3" customFormat="1" x14ac:dyDescent="0.3">
      <c r="I3802" s="123"/>
      <c r="J3802" s="123"/>
      <c r="K3802" s="123"/>
    </row>
    <row r="3803" spans="9:11" s="3" customFormat="1" x14ac:dyDescent="0.3">
      <c r="I3803" s="123"/>
      <c r="J3803" s="123"/>
      <c r="K3803" s="123"/>
    </row>
    <row r="3804" spans="9:11" s="3" customFormat="1" x14ac:dyDescent="0.3">
      <c r="I3804" s="123"/>
      <c r="J3804" s="123"/>
      <c r="K3804" s="123"/>
    </row>
    <row r="3805" spans="9:11" s="3" customFormat="1" x14ac:dyDescent="0.3">
      <c r="I3805" s="123"/>
      <c r="J3805" s="123"/>
      <c r="K3805" s="123"/>
    </row>
    <row r="3806" spans="9:11" s="3" customFormat="1" x14ac:dyDescent="0.3">
      <c r="I3806" s="123"/>
      <c r="J3806" s="123"/>
      <c r="K3806" s="123"/>
    </row>
    <row r="3807" spans="9:11" s="3" customFormat="1" x14ac:dyDescent="0.3">
      <c r="I3807" s="123"/>
      <c r="J3807" s="123"/>
      <c r="K3807" s="123"/>
    </row>
    <row r="3808" spans="9:11" s="3" customFormat="1" x14ac:dyDescent="0.3">
      <c r="I3808" s="123"/>
      <c r="J3808" s="123"/>
      <c r="K3808" s="123"/>
    </row>
    <row r="3809" spans="9:11" s="3" customFormat="1" x14ac:dyDescent="0.3">
      <c r="I3809" s="123"/>
      <c r="J3809" s="123"/>
      <c r="K3809" s="123"/>
    </row>
    <row r="3810" spans="9:11" s="3" customFormat="1" x14ac:dyDescent="0.3">
      <c r="I3810" s="123"/>
      <c r="J3810" s="123"/>
      <c r="K3810" s="123"/>
    </row>
    <row r="3811" spans="9:11" s="3" customFormat="1" x14ac:dyDescent="0.3">
      <c r="I3811" s="123"/>
      <c r="J3811" s="123"/>
      <c r="K3811" s="123"/>
    </row>
    <row r="3812" spans="9:11" s="3" customFormat="1" x14ac:dyDescent="0.3">
      <c r="I3812" s="123"/>
      <c r="J3812" s="123"/>
      <c r="K3812" s="123"/>
    </row>
    <row r="3813" spans="9:11" s="3" customFormat="1" x14ac:dyDescent="0.3">
      <c r="I3813" s="123"/>
      <c r="J3813" s="123"/>
      <c r="K3813" s="123"/>
    </row>
    <row r="3814" spans="9:11" s="3" customFormat="1" x14ac:dyDescent="0.3">
      <c r="I3814" s="123"/>
      <c r="J3814" s="123"/>
      <c r="K3814" s="123"/>
    </row>
    <row r="3815" spans="9:11" s="3" customFormat="1" x14ac:dyDescent="0.3">
      <c r="I3815" s="123"/>
      <c r="J3815" s="123"/>
      <c r="K3815" s="123"/>
    </row>
    <row r="3816" spans="9:11" s="3" customFormat="1" x14ac:dyDescent="0.3">
      <c r="I3816" s="123"/>
      <c r="J3816" s="123"/>
      <c r="K3816" s="123"/>
    </row>
    <row r="3817" spans="9:11" s="3" customFormat="1" x14ac:dyDescent="0.3">
      <c r="I3817" s="123"/>
      <c r="J3817" s="123"/>
      <c r="K3817" s="123"/>
    </row>
    <row r="3818" spans="9:11" s="3" customFormat="1" x14ac:dyDescent="0.3">
      <c r="I3818" s="123"/>
      <c r="J3818" s="123"/>
      <c r="K3818" s="123"/>
    </row>
    <row r="3819" spans="9:11" s="3" customFormat="1" x14ac:dyDescent="0.3">
      <c r="I3819" s="123"/>
      <c r="J3819" s="123"/>
      <c r="K3819" s="123"/>
    </row>
    <row r="3820" spans="9:11" s="3" customFormat="1" x14ac:dyDescent="0.3">
      <c r="I3820" s="123"/>
      <c r="J3820" s="123"/>
      <c r="K3820" s="123"/>
    </row>
    <row r="3821" spans="9:11" s="3" customFormat="1" x14ac:dyDescent="0.3">
      <c r="I3821" s="123"/>
      <c r="J3821" s="123"/>
      <c r="K3821" s="123"/>
    </row>
    <row r="3822" spans="9:11" s="3" customFormat="1" x14ac:dyDescent="0.3">
      <c r="I3822" s="123"/>
      <c r="J3822" s="123"/>
      <c r="K3822" s="123"/>
    </row>
    <row r="3823" spans="9:11" s="3" customFormat="1" x14ac:dyDescent="0.3">
      <c r="I3823" s="123"/>
      <c r="J3823" s="123"/>
      <c r="K3823" s="123"/>
    </row>
    <row r="3824" spans="9:11" s="3" customFormat="1" x14ac:dyDescent="0.3">
      <c r="I3824" s="123"/>
      <c r="J3824" s="123"/>
      <c r="K3824" s="123"/>
    </row>
    <row r="3825" spans="9:11" s="3" customFormat="1" x14ac:dyDescent="0.3">
      <c r="I3825" s="123"/>
      <c r="J3825" s="123"/>
      <c r="K3825" s="123"/>
    </row>
    <row r="3826" spans="9:11" s="3" customFormat="1" x14ac:dyDescent="0.3">
      <c r="I3826" s="123"/>
      <c r="J3826" s="123"/>
      <c r="K3826" s="123"/>
    </row>
    <row r="3827" spans="9:11" s="3" customFormat="1" x14ac:dyDescent="0.3">
      <c r="I3827" s="123"/>
      <c r="J3827" s="123"/>
      <c r="K3827" s="123"/>
    </row>
    <row r="3828" spans="9:11" s="3" customFormat="1" x14ac:dyDescent="0.3">
      <c r="I3828" s="123"/>
      <c r="J3828" s="123"/>
      <c r="K3828" s="123"/>
    </row>
    <row r="3829" spans="9:11" s="3" customFormat="1" x14ac:dyDescent="0.3">
      <c r="I3829" s="123"/>
      <c r="J3829" s="123"/>
      <c r="K3829" s="123"/>
    </row>
    <row r="3830" spans="9:11" s="3" customFormat="1" x14ac:dyDescent="0.3">
      <c r="I3830" s="123"/>
      <c r="J3830" s="123"/>
      <c r="K3830" s="123"/>
    </row>
    <row r="3831" spans="9:11" s="3" customFormat="1" x14ac:dyDescent="0.3">
      <c r="I3831" s="123"/>
      <c r="J3831" s="123"/>
      <c r="K3831" s="123"/>
    </row>
    <row r="3832" spans="9:11" s="3" customFormat="1" x14ac:dyDescent="0.3">
      <c r="I3832" s="123"/>
      <c r="J3832" s="123"/>
      <c r="K3832" s="123"/>
    </row>
    <row r="3833" spans="9:11" s="3" customFormat="1" x14ac:dyDescent="0.3">
      <c r="I3833" s="123"/>
      <c r="J3833" s="123"/>
      <c r="K3833" s="123"/>
    </row>
    <row r="3834" spans="9:11" s="3" customFormat="1" x14ac:dyDescent="0.3">
      <c r="I3834" s="123"/>
      <c r="J3834" s="123"/>
      <c r="K3834" s="123"/>
    </row>
    <row r="3835" spans="9:11" s="3" customFormat="1" x14ac:dyDescent="0.3">
      <c r="I3835" s="123"/>
      <c r="J3835" s="123"/>
      <c r="K3835" s="123"/>
    </row>
    <row r="3836" spans="9:11" s="3" customFormat="1" x14ac:dyDescent="0.3">
      <c r="I3836" s="123"/>
      <c r="J3836" s="123"/>
      <c r="K3836" s="123"/>
    </row>
    <row r="3837" spans="9:11" s="3" customFormat="1" x14ac:dyDescent="0.3">
      <c r="I3837" s="123"/>
      <c r="J3837" s="123"/>
      <c r="K3837" s="123"/>
    </row>
    <row r="3838" spans="9:11" s="3" customFormat="1" x14ac:dyDescent="0.3">
      <c r="I3838" s="123"/>
      <c r="J3838" s="123"/>
      <c r="K3838" s="123"/>
    </row>
    <row r="3839" spans="9:11" s="3" customFormat="1" x14ac:dyDescent="0.3">
      <c r="I3839" s="123"/>
      <c r="J3839" s="123"/>
      <c r="K3839" s="123"/>
    </row>
    <row r="3840" spans="9:11" s="3" customFormat="1" x14ac:dyDescent="0.3">
      <c r="I3840" s="123"/>
      <c r="J3840" s="123"/>
      <c r="K3840" s="123"/>
    </row>
    <row r="3841" spans="9:11" s="3" customFormat="1" x14ac:dyDescent="0.3">
      <c r="I3841" s="123"/>
      <c r="J3841" s="123"/>
      <c r="K3841" s="123"/>
    </row>
    <row r="3842" spans="9:11" s="3" customFormat="1" x14ac:dyDescent="0.3">
      <c r="I3842" s="123"/>
      <c r="J3842" s="123"/>
      <c r="K3842" s="123"/>
    </row>
    <row r="3843" spans="9:11" s="3" customFormat="1" x14ac:dyDescent="0.3">
      <c r="I3843" s="123"/>
      <c r="J3843" s="123"/>
      <c r="K3843" s="123"/>
    </row>
    <row r="3844" spans="9:11" s="3" customFormat="1" x14ac:dyDescent="0.3">
      <c r="I3844" s="123"/>
      <c r="J3844" s="123"/>
      <c r="K3844" s="123"/>
    </row>
    <row r="3845" spans="9:11" s="3" customFormat="1" x14ac:dyDescent="0.3">
      <c r="I3845" s="123"/>
      <c r="J3845" s="123"/>
      <c r="K3845" s="123"/>
    </row>
    <row r="3846" spans="9:11" s="3" customFormat="1" x14ac:dyDescent="0.3">
      <c r="I3846" s="123"/>
      <c r="J3846" s="123"/>
      <c r="K3846" s="123"/>
    </row>
    <row r="3847" spans="9:11" s="3" customFormat="1" x14ac:dyDescent="0.3">
      <c r="I3847" s="123"/>
      <c r="J3847" s="123"/>
      <c r="K3847" s="123"/>
    </row>
    <row r="3848" spans="9:11" s="3" customFormat="1" x14ac:dyDescent="0.3">
      <c r="I3848" s="123"/>
      <c r="J3848" s="123"/>
      <c r="K3848" s="123"/>
    </row>
    <row r="3849" spans="9:11" s="3" customFormat="1" x14ac:dyDescent="0.3">
      <c r="I3849" s="123"/>
      <c r="J3849" s="123"/>
      <c r="K3849" s="123"/>
    </row>
    <row r="3850" spans="9:11" s="3" customFormat="1" x14ac:dyDescent="0.3">
      <c r="I3850" s="123"/>
      <c r="J3850" s="123"/>
      <c r="K3850" s="123"/>
    </row>
    <row r="3851" spans="9:11" s="3" customFormat="1" x14ac:dyDescent="0.3">
      <c r="I3851" s="123"/>
      <c r="J3851" s="123"/>
      <c r="K3851" s="123"/>
    </row>
    <row r="3852" spans="9:11" s="3" customFormat="1" x14ac:dyDescent="0.3">
      <c r="I3852" s="123"/>
      <c r="J3852" s="123"/>
      <c r="K3852" s="123"/>
    </row>
    <row r="3853" spans="9:11" s="3" customFormat="1" x14ac:dyDescent="0.3">
      <c r="I3853" s="123"/>
      <c r="J3853" s="123"/>
      <c r="K3853" s="123"/>
    </row>
    <row r="3854" spans="9:11" s="3" customFormat="1" x14ac:dyDescent="0.3">
      <c r="I3854" s="123"/>
      <c r="J3854" s="123"/>
      <c r="K3854" s="123"/>
    </row>
    <row r="3855" spans="9:11" s="3" customFormat="1" x14ac:dyDescent="0.3">
      <c r="I3855" s="123"/>
      <c r="J3855" s="123"/>
      <c r="K3855" s="123"/>
    </row>
    <row r="3856" spans="9:11" s="3" customFormat="1" x14ac:dyDescent="0.3">
      <c r="I3856" s="123"/>
      <c r="J3856" s="123"/>
      <c r="K3856" s="123"/>
    </row>
    <row r="3857" spans="9:11" s="3" customFormat="1" x14ac:dyDescent="0.3">
      <c r="I3857" s="123"/>
      <c r="J3857" s="123"/>
      <c r="K3857" s="123"/>
    </row>
    <row r="3858" spans="9:11" s="3" customFormat="1" x14ac:dyDescent="0.3">
      <c r="I3858" s="123"/>
      <c r="J3858" s="123"/>
      <c r="K3858" s="123"/>
    </row>
    <row r="3859" spans="9:11" s="3" customFormat="1" x14ac:dyDescent="0.3">
      <c r="I3859" s="123"/>
      <c r="J3859" s="123"/>
      <c r="K3859" s="123"/>
    </row>
    <row r="3860" spans="9:11" s="3" customFormat="1" x14ac:dyDescent="0.3">
      <c r="I3860" s="123"/>
      <c r="J3860" s="123"/>
      <c r="K3860" s="123"/>
    </row>
    <row r="3861" spans="9:11" s="3" customFormat="1" x14ac:dyDescent="0.3">
      <c r="I3861" s="123"/>
      <c r="J3861" s="123"/>
      <c r="K3861" s="123"/>
    </row>
    <row r="3862" spans="9:11" s="3" customFormat="1" x14ac:dyDescent="0.3">
      <c r="I3862" s="123"/>
      <c r="J3862" s="123"/>
      <c r="K3862" s="123"/>
    </row>
    <row r="3863" spans="9:11" s="3" customFormat="1" x14ac:dyDescent="0.3">
      <c r="I3863" s="123"/>
      <c r="J3863" s="123"/>
      <c r="K3863" s="123"/>
    </row>
    <row r="3864" spans="9:11" s="3" customFormat="1" x14ac:dyDescent="0.3">
      <c r="I3864" s="123"/>
      <c r="J3864" s="123"/>
      <c r="K3864" s="123"/>
    </row>
    <row r="3865" spans="9:11" s="3" customFormat="1" x14ac:dyDescent="0.3">
      <c r="I3865" s="123"/>
      <c r="J3865" s="123"/>
      <c r="K3865" s="123"/>
    </row>
    <row r="3866" spans="9:11" s="3" customFormat="1" x14ac:dyDescent="0.3">
      <c r="I3866" s="123"/>
      <c r="J3866" s="123"/>
      <c r="K3866" s="123"/>
    </row>
    <row r="3867" spans="9:11" s="3" customFormat="1" x14ac:dyDescent="0.3">
      <c r="I3867" s="123"/>
      <c r="J3867" s="123"/>
      <c r="K3867" s="123"/>
    </row>
    <row r="3868" spans="9:11" s="3" customFormat="1" x14ac:dyDescent="0.3">
      <c r="I3868" s="123"/>
      <c r="J3868" s="123"/>
      <c r="K3868" s="123"/>
    </row>
    <row r="3869" spans="9:11" s="3" customFormat="1" x14ac:dyDescent="0.3">
      <c r="I3869" s="123"/>
      <c r="J3869" s="123"/>
      <c r="K3869" s="123"/>
    </row>
    <row r="3870" spans="9:11" s="3" customFormat="1" x14ac:dyDescent="0.3">
      <c r="I3870" s="123"/>
      <c r="J3870" s="123"/>
      <c r="K3870" s="123"/>
    </row>
    <row r="3871" spans="9:11" s="3" customFormat="1" x14ac:dyDescent="0.3">
      <c r="I3871" s="123"/>
      <c r="J3871" s="123"/>
      <c r="K3871" s="123"/>
    </row>
    <row r="3872" spans="9:11" s="3" customFormat="1" x14ac:dyDescent="0.3">
      <c r="I3872" s="123"/>
      <c r="J3872" s="123"/>
      <c r="K3872" s="123"/>
    </row>
    <row r="3873" spans="9:11" s="3" customFormat="1" x14ac:dyDescent="0.3">
      <c r="I3873" s="123"/>
      <c r="J3873" s="123"/>
      <c r="K3873" s="123"/>
    </row>
    <row r="3874" spans="9:11" s="3" customFormat="1" x14ac:dyDescent="0.3">
      <c r="I3874" s="123"/>
      <c r="J3874" s="123"/>
      <c r="K3874" s="123"/>
    </row>
    <row r="3875" spans="9:11" s="3" customFormat="1" x14ac:dyDescent="0.3">
      <c r="I3875" s="123"/>
      <c r="J3875" s="123"/>
      <c r="K3875" s="123"/>
    </row>
    <row r="3876" spans="9:11" s="3" customFormat="1" x14ac:dyDescent="0.3">
      <c r="I3876" s="123"/>
      <c r="J3876" s="123"/>
      <c r="K3876" s="123"/>
    </row>
    <row r="3877" spans="9:11" s="3" customFormat="1" x14ac:dyDescent="0.3">
      <c r="I3877" s="123"/>
      <c r="J3877" s="123"/>
      <c r="K3877" s="123"/>
    </row>
    <row r="3878" spans="9:11" s="3" customFormat="1" x14ac:dyDescent="0.3">
      <c r="I3878" s="123"/>
      <c r="J3878" s="123"/>
      <c r="K3878" s="123"/>
    </row>
    <row r="3879" spans="9:11" s="3" customFormat="1" x14ac:dyDescent="0.3">
      <c r="I3879" s="123"/>
      <c r="J3879" s="123"/>
      <c r="K3879" s="123"/>
    </row>
    <row r="3880" spans="9:11" s="3" customFormat="1" x14ac:dyDescent="0.3">
      <c r="I3880" s="123"/>
      <c r="J3880" s="123"/>
      <c r="K3880" s="123"/>
    </row>
    <row r="3881" spans="9:11" s="3" customFormat="1" x14ac:dyDescent="0.3">
      <c r="I3881" s="123"/>
      <c r="J3881" s="123"/>
      <c r="K3881" s="123"/>
    </row>
    <row r="3882" spans="9:11" s="3" customFormat="1" x14ac:dyDescent="0.3">
      <c r="I3882" s="123"/>
      <c r="J3882" s="123"/>
      <c r="K3882" s="123"/>
    </row>
    <row r="3883" spans="9:11" s="3" customFormat="1" x14ac:dyDescent="0.3">
      <c r="I3883" s="123"/>
      <c r="J3883" s="123"/>
      <c r="K3883" s="123"/>
    </row>
    <row r="3884" spans="9:11" s="3" customFormat="1" x14ac:dyDescent="0.3">
      <c r="I3884" s="123"/>
      <c r="J3884" s="123"/>
      <c r="K3884" s="123"/>
    </row>
    <row r="3885" spans="9:11" s="3" customFormat="1" x14ac:dyDescent="0.3">
      <c r="I3885" s="123"/>
      <c r="J3885" s="123"/>
      <c r="K3885" s="123"/>
    </row>
    <row r="3886" spans="9:11" s="3" customFormat="1" x14ac:dyDescent="0.3">
      <c r="I3886" s="123"/>
      <c r="J3886" s="123"/>
      <c r="K3886" s="123"/>
    </row>
    <row r="3887" spans="9:11" s="3" customFormat="1" x14ac:dyDescent="0.3">
      <c r="I3887" s="123"/>
      <c r="J3887" s="123"/>
      <c r="K3887" s="123"/>
    </row>
    <row r="3888" spans="9:11" s="3" customFormat="1" x14ac:dyDescent="0.3">
      <c r="I3888" s="123"/>
      <c r="J3888" s="123"/>
      <c r="K3888" s="123"/>
    </row>
    <row r="3889" spans="9:11" s="3" customFormat="1" x14ac:dyDescent="0.3">
      <c r="I3889" s="123"/>
      <c r="J3889" s="123"/>
      <c r="K3889" s="123"/>
    </row>
    <row r="3890" spans="9:11" s="3" customFormat="1" x14ac:dyDescent="0.3">
      <c r="I3890" s="123"/>
      <c r="J3890" s="123"/>
      <c r="K3890" s="123"/>
    </row>
    <row r="3891" spans="9:11" s="3" customFormat="1" x14ac:dyDescent="0.3">
      <c r="I3891" s="123"/>
      <c r="J3891" s="123"/>
      <c r="K3891" s="123"/>
    </row>
    <row r="3892" spans="9:11" s="3" customFormat="1" x14ac:dyDescent="0.3">
      <c r="I3892" s="123"/>
      <c r="J3892" s="123"/>
      <c r="K3892" s="123"/>
    </row>
    <row r="3893" spans="9:11" s="3" customFormat="1" x14ac:dyDescent="0.3">
      <c r="I3893" s="123"/>
      <c r="J3893" s="123"/>
      <c r="K3893" s="123"/>
    </row>
    <row r="3894" spans="9:11" s="3" customFormat="1" x14ac:dyDescent="0.3">
      <c r="I3894" s="123"/>
      <c r="J3894" s="123"/>
      <c r="K3894" s="123"/>
    </row>
    <row r="3895" spans="9:11" s="3" customFormat="1" x14ac:dyDescent="0.3">
      <c r="I3895" s="123"/>
      <c r="J3895" s="123"/>
      <c r="K3895" s="123"/>
    </row>
    <row r="3896" spans="9:11" s="3" customFormat="1" x14ac:dyDescent="0.3">
      <c r="I3896" s="123"/>
      <c r="J3896" s="123"/>
      <c r="K3896" s="123"/>
    </row>
    <row r="3897" spans="9:11" s="3" customFormat="1" x14ac:dyDescent="0.3">
      <c r="I3897" s="123"/>
      <c r="J3897" s="123"/>
      <c r="K3897" s="123"/>
    </row>
    <row r="3898" spans="9:11" s="3" customFormat="1" x14ac:dyDescent="0.3">
      <c r="I3898" s="123"/>
      <c r="J3898" s="123"/>
      <c r="K3898" s="123"/>
    </row>
    <row r="3899" spans="9:11" s="3" customFormat="1" x14ac:dyDescent="0.3">
      <c r="I3899" s="123"/>
      <c r="J3899" s="123"/>
      <c r="K3899" s="123"/>
    </row>
    <row r="3900" spans="9:11" s="3" customFormat="1" x14ac:dyDescent="0.3">
      <c r="I3900" s="123"/>
      <c r="J3900" s="123"/>
      <c r="K3900" s="123"/>
    </row>
    <row r="3901" spans="9:11" s="3" customFormat="1" x14ac:dyDescent="0.3">
      <c r="I3901" s="123"/>
      <c r="J3901" s="123"/>
      <c r="K3901" s="123"/>
    </row>
    <row r="3902" spans="9:11" s="3" customFormat="1" x14ac:dyDescent="0.3">
      <c r="I3902" s="123"/>
      <c r="J3902" s="123"/>
      <c r="K3902" s="123"/>
    </row>
    <row r="3903" spans="9:11" s="3" customFormat="1" x14ac:dyDescent="0.3">
      <c r="I3903" s="123"/>
      <c r="J3903" s="123"/>
      <c r="K3903" s="123"/>
    </row>
    <row r="3904" spans="9:11" s="3" customFormat="1" x14ac:dyDescent="0.3">
      <c r="I3904" s="123"/>
      <c r="J3904" s="123"/>
      <c r="K3904" s="123"/>
    </row>
    <row r="3905" spans="9:11" s="3" customFormat="1" x14ac:dyDescent="0.3">
      <c r="I3905" s="123"/>
      <c r="J3905" s="123"/>
      <c r="K3905" s="123"/>
    </row>
    <row r="3906" spans="9:11" s="3" customFormat="1" x14ac:dyDescent="0.3">
      <c r="I3906" s="123"/>
      <c r="J3906" s="123"/>
      <c r="K3906" s="123"/>
    </row>
    <row r="3907" spans="9:11" s="3" customFormat="1" x14ac:dyDescent="0.3">
      <c r="I3907" s="123"/>
      <c r="J3907" s="123"/>
      <c r="K3907" s="123"/>
    </row>
    <row r="3908" spans="9:11" s="3" customFormat="1" x14ac:dyDescent="0.3">
      <c r="I3908" s="123"/>
      <c r="J3908" s="123"/>
      <c r="K3908" s="123"/>
    </row>
    <row r="3909" spans="9:11" s="3" customFormat="1" x14ac:dyDescent="0.3">
      <c r="I3909" s="123"/>
      <c r="J3909" s="123"/>
      <c r="K3909" s="123"/>
    </row>
    <row r="3910" spans="9:11" s="3" customFormat="1" x14ac:dyDescent="0.3">
      <c r="I3910" s="123"/>
      <c r="J3910" s="123"/>
      <c r="K3910" s="123"/>
    </row>
    <row r="3911" spans="9:11" s="3" customFormat="1" x14ac:dyDescent="0.3">
      <c r="I3911" s="123"/>
      <c r="J3911" s="123"/>
      <c r="K3911" s="123"/>
    </row>
    <row r="3912" spans="9:11" s="3" customFormat="1" x14ac:dyDescent="0.3">
      <c r="I3912" s="123"/>
      <c r="J3912" s="123"/>
      <c r="K3912" s="123"/>
    </row>
    <row r="3913" spans="9:11" s="3" customFormat="1" x14ac:dyDescent="0.3">
      <c r="I3913" s="123"/>
      <c r="J3913" s="123"/>
      <c r="K3913" s="123"/>
    </row>
    <row r="3914" spans="9:11" s="3" customFormat="1" x14ac:dyDescent="0.3">
      <c r="I3914" s="123"/>
      <c r="J3914" s="123"/>
      <c r="K3914" s="123"/>
    </row>
    <row r="3915" spans="9:11" s="3" customFormat="1" x14ac:dyDescent="0.3">
      <c r="I3915" s="123"/>
      <c r="J3915" s="123"/>
      <c r="K3915" s="123"/>
    </row>
    <row r="3916" spans="9:11" s="3" customFormat="1" x14ac:dyDescent="0.3">
      <c r="I3916" s="123"/>
      <c r="J3916" s="123"/>
      <c r="K3916" s="123"/>
    </row>
    <row r="3917" spans="9:11" s="3" customFormat="1" x14ac:dyDescent="0.3">
      <c r="I3917" s="123"/>
      <c r="J3917" s="123"/>
      <c r="K3917" s="123"/>
    </row>
    <row r="3918" spans="9:11" s="3" customFormat="1" x14ac:dyDescent="0.3">
      <c r="I3918" s="123"/>
      <c r="J3918" s="123"/>
      <c r="K3918" s="123"/>
    </row>
    <row r="3919" spans="9:11" s="3" customFormat="1" x14ac:dyDescent="0.3">
      <c r="I3919" s="123"/>
      <c r="J3919" s="123"/>
      <c r="K3919" s="123"/>
    </row>
    <row r="3920" spans="9:11" s="3" customFormat="1" x14ac:dyDescent="0.3">
      <c r="I3920" s="123"/>
      <c r="J3920" s="123"/>
      <c r="K3920" s="123"/>
    </row>
    <row r="3921" spans="9:11" s="3" customFormat="1" x14ac:dyDescent="0.3">
      <c r="I3921" s="123"/>
      <c r="J3921" s="123"/>
      <c r="K3921" s="123"/>
    </row>
    <row r="3922" spans="9:11" s="3" customFormat="1" x14ac:dyDescent="0.3">
      <c r="I3922" s="123"/>
      <c r="J3922" s="123"/>
      <c r="K3922" s="123"/>
    </row>
    <row r="3923" spans="9:11" s="3" customFormat="1" x14ac:dyDescent="0.3">
      <c r="I3923" s="123"/>
      <c r="J3923" s="123"/>
      <c r="K3923" s="123"/>
    </row>
    <row r="3924" spans="9:11" s="3" customFormat="1" x14ac:dyDescent="0.3">
      <c r="I3924" s="123"/>
      <c r="J3924" s="123"/>
      <c r="K3924" s="123"/>
    </row>
    <row r="3925" spans="9:11" s="3" customFormat="1" x14ac:dyDescent="0.3">
      <c r="I3925" s="123"/>
      <c r="J3925" s="123"/>
      <c r="K3925" s="123"/>
    </row>
    <row r="3926" spans="9:11" s="3" customFormat="1" x14ac:dyDescent="0.3">
      <c r="I3926" s="123"/>
      <c r="J3926" s="123"/>
      <c r="K3926" s="123"/>
    </row>
    <row r="3927" spans="9:11" s="3" customFormat="1" x14ac:dyDescent="0.3">
      <c r="I3927" s="123"/>
      <c r="J3927" s="123"/>
      <c r="K3927" s="123"/>
    </row>
    <row r="3928" spans="9:11" s="3" customFormat="1" x14ac:dyDescent="0.3">
      <c r="I3928" s="123"/>
      <c r="J3928" s="123"/>
      <c r="K3928" s="123"/>
    </row>
    <row r="3929" spans="9:11" s="3" customFormat="1" x14ac:dyDescent="0.3">
      <c r="I3929" s="123"/>
      <c r="J3929" s="123"/>
      <c r="K3929" s="123"/>
    </row>
    <row r="3930" spans="9:11" s="3" customFormat="1" x14ac:dyDescent="0.3">
      <c r="I3930" s="123"/>
      <c r="J3930" s="123"/>
      <c r="K3930" s="123"/>
    </row>
    <row r="3931" spans="9:11" s="3" customFormat="1" x14ac:dyDescent="0.3">
      <c r="I3931" s="123"/>
      <c r="J3931" s="123"/>
      <c r="K3931" s="123"/>
    </row>
    <row r="3932" spans="9:11" s="3" customFormat="1" x14ac:dyDescent="0.3">
      <c r="I3932" s="123"/>
      <c r="J3932" s="123"/>
      <c r="K3932" s="123"/>
    </row>
    <row r="3933" spans="9:11" s="3" customFormat="1" x14ac:dyDescent="0.3">
      <c r="I3933" s="123"/>
      <c r="J3933" s="123"/>
      <c r="K3933" s="123"/>
    </row>
    <row r="3934" spans="9:11" s="3" customFormat="1" x14ac:dyDescent="0.3">
      <c r="I3934" s="123"/>
      <c r="J3934" s="123"/>
      <c r="K3934" s="123"/>
    </row>
    <row r="3935" spans="9:11" s="3" customFormat="1" x14ac:dyDescent="0.3">
      <c r="I3935" s="123"/>
      <c r="J3935" s="123"/>
      <c r="K3935" s="123"/>
    </row>
    <row r="3936" spans="9:11" s="3" customFormat="1" x14ac:dyDescent="0.3">
      <c r="I3936" s="123"/>
      <c r="J3936" s="123"/>
      <c r="K3936" s="123"/>
    </row>
    <row r="3937" spans="9:11" s="3" customFormat="1" x14ac:dyDescent="0.3">
      <c r="I3937" s="123"/>
      <c r="J3937" s="123"/>
      <c r="K3937" s="123"/>
    </row>
    <row r="3938" spans="9:11" s="3" customFormat="1" x14ac:dyDescent="0.3">
      <c r="I3938" s="123"/>
      <c r="J3938" s="123"/>
      <c r="K3938" s="123"/>
    </row>
    <row r="3939" spans="9:11" s="3" customFormat="1" x14ac:dyDescent="0.3">
      <c r="I3939" s="123"/>
      <c r="J3939" s="123"/>
      <c r="K3939" s="123"/>
    </row>
    <row r="3940" spans="9:11" s="3" customFormat="1" x14ac:dyDescent="0.3">
      <c r="I3940" s="123"/>
      <c r="J3940" s="123"/>
      <c r="K3940" s="123"/>
    </row>
    <row r="3941" spans="9:11" s="3" customFormat="1" x14ac:dyDescent="0.3">
      <c r="I3941" s="123"/>
      <c r="J3941" s="123"/>
      <c r="K3941" s="123"/>
    </row>
    <row r="3942" spans="9:11" s="3" customFormat="1" x14ac:dyDescent="0.3">
      <c r="I3942" s="123"/>
      <c r="J3942" s="123"/>
      <c r="K3942" s="123"/>
    </row>
    <row r="3943" spans="9:11" s="3" customFormat="1" x14ac:dyDescent="0.3">
      <c r="I3943" s="123"/>
      <c r="J3943" s="123"/>
      <c r="K3943" s="123"/>
    </row>
    <row r="3944" spans="9:11" s="3" customFormat="1" x14ac:dyDescent="0.3">
      <c r="I3944" s="123"/>
      <c r="J3944" s="123"/>
      <c r="K3944" s="123"/>
    </row>
    <row r="3945" spans="9:11" s="3" customFormat="1" x14ac:dyDescent="0.3">
      <c r="I3945" s="123"/>
      <c r="J3945" s="123"/>
      <c r="K3945" s="123"/>
    </row>
    <row r="3946" spans="9:11" s="3" customFormat="1" x14ac:dyDescent="0.3">
      <c r="I3946" s="123"/>
      <c r="J3946" s="123"/>
      <c r="K3946" s="123"/>
    </row>
    <row r="3947" spans="9:11" s="3" customFormat="1" x14ac:dyDescent="0.3">
      <c r="I3947" s="123"/>
      <c r="J3947" s="123"/>
      <c r="K3947" s="123"/>
    </row>
    <row r="3948" spans="9:11" s="3" customFormat="1" x14ac:dyDescent="0.3">
      <c r="I3948" s="123"/>
      <c r="J3948" s="123"/>
      <c r="K3948" s="123"/>
    </row>
    <row r="3949" spans="9:11" s="3" customFormat="1" x14ac:dyDescent="0.3">
      <c r="I3949" s="123"/>
      <c r="J3949" s="123"/>
      <c r="K3949" s="123"/>
    </row>
    <row r="3950" spans="9:11" s="3" customFormat="1" x14ac:dyDescent="0.3">
      <c r="I3950" s="123"/>
      <c r="J3950" s="123"/>
      <c r="K3950" s="123"/>
    </row>
    <row r="3951" spans="9:11" s="3" customFormat="1" x14ac:dyDescent="0.3">
      <c r="I3951" s="123"/>
      <c r="J3951" s="123"/>
      <c r="K3951" s="123"/>
    </row>
    <row r="3952" spans="9:11" s="3" customFormat="1" x14ac:dyDescent="0.3">
      <c r="I3952" s="123"/>
      <c r="J3952" s="123"/>
      <c r="K3952" s="123"/>
    </row>
    <row r="3953" spans="9:11" s="3" customFormat="1" x14ac:dyDescent="0.3">
      <c r="I3953" s="123"/>
      <c r="J3953" s="123"/>
      <c r="K3953" s="123"/>
    </row>
    <row r="3954" spans="9:11" s="3" customFormat="1" x14ac:dyDescent="0.3">
      <c r="I3954" s="123"/>
      <c r="J3954" s="123"/>
      <c r="K3954" s="123"/>
    </row>
    <row r="3955" spans="9:11" s="3" customFormat="1" x14ac:dyDescent="0.3">
      <c r="I3955" s="123"/>
      <c r="J3955" s="123"/>
      <c r="K3955" s="123"/>
    </row>
    <row r="3956" spans="9:11" s="3" customFormat="1" x14ac:dyDescent="0.3">
      <c r="I3956" s="123"/>
      <c r="J3956" s="123"/>
      <c r="K3956" s="123"/>
    </row>
    <row r="3957" spans="9:11" s="3" customFormat="1" x14ac:dyDescent="0.3">
      <c r="I3957" s="123"/>
      <c r="J3957" s="123"/>
      <c r="K3957" s="123"/>
    </row>
    <row r="3958" spans="9:11" s="3" customFormat="1" x14ac:dyDescent="0.3">
      <c r="I3958" s="123"/>
      <c r="J3958" s="123"/>
      <c r="K3958" s="123"/>
    </row>
    <row r="3959" spans="9:11" s="3" customFormat="1" x14ac:dyDescent="0.3">
      <c r="I3959" s="123"/>
      <c r="J3959" s="123"/>
      <c r="K3959" s="123"/>
    </row>
    <row r="3960" spans="9:11" s="3" customFormat="1" x14ac:dyDescent="0.3">
      <c r="I3960" s="123"/>
      <c r="J3960" s="123"/>
      <c r="K3960" s="123"/>
    </row>
    <row r="3961" spans="9:11" s="3" customFormat="1" x14ac:dyDescent="0.3">
      <c r="I3961" s="123"/>
      <c r="J3961" s="123"/>
      <c r="K3961" s="123"/>
    </row>
    <row r="3962" spans="9:11" s="3" customFormat="1" x14ac:dyDescent="0.3">
      <c r="I3962" s="123"/>
      <c r="J3962" s="123"/>
      <c r="K3962" s="123"/>
    </row>
    <row r="3963" spans="9:11" s="3" customFormat="1" x14ac:dyDescent="0.3">
      <c r="I3963" s="123"/>
      <c r="J3963" s="123"/>
      <c r="K3963" s="123"/>
    </row>
    <row r="3964" spans="9:11" s="3" customFormat="1" x14ac:dyDescent="0.3">
      <c r="I3964" s="123"/>
      <c r="J3964" s="123"/>
      <c r="K3964" s="123"/>
    </row>
    <row r="3965" spans="9:11" s="3" customFormat="1" x14ac:dyDescent="0.3">
      <c r="I3965" s="123"/>
      <c r="J3965" s="123"/>
      <c r="K3965" s="123"/>
    </row>
    <row r="3966" spans="9:11" s="3" customFormat="1" x14ac:dyDescent="0.3">
      <c r="I3966" s="123"/>
      <c r="J3966" s="123"/>
      <c r="K3966" s="123"/>
    </row>
    <row r="3967" spans="9:11" s="3" customFormat="1" x14ac:dyDescent="0.3">
      <c r="I3967" s="123"/>
      <c r="J3967" s="123"/>
      <c r="K3967" s="123"/>
    </row>
    <row r="3968" spans="9:11" s="3" customFormat="1" x14ac:dyDescent="0.3">
      <c r="I3968" s="123"/>
      <c r="J3968" s="123"/>
      <c r="K3968" s="123"/>
    </row>
    <row r="3969" spans="9:11" s="3" customFormat="1" x14ac:dyDescent="0.3">
      <c r="I3969" s="123"/>
      <c r="J3969" s="123"/>
      <c r="K3969" s="123"/>
    </row>
    <row r="3970" spans="9:11" s="3" customFormat="1" x14ac:dyDescent="0.3">
      <c r="I3970" s="123"/>
      <c r="J3970" s="123"/>
      <c r="K3970" s="123"/>
    </row>
    <row r="3971" spans="9:11" s="3" customFormat="1" x14ac:dyDescent="0.3">
      <c r="I3971" s="123"/>
      <c r="J3971" s="123"/>
      <c r="K3971" s="123"/>
    </row>
    <row r="3972" spans="9:11" s="3" customFormat="1" x14ac:dyDescent="0.3">
      <c r="I3972" s="123"/>
      <c r="J3972" s="123"/>
      <c r="K3972" s="123"/>
    </row>
    <row r="3973" spans="9:11" s="3" customFormat="1" x14ac:dyDescent="0.3">
      <c r="I3973" s="123"/>
      <c r="J3973" s="123"/>
      <c r="K3973" s="123"/>
    </row>
    <row r="3974" spans="9:11" s="3" customFormat="1" x14ac:dyDescent="0.3">
      <c r="I3974" s="123"/>
      <c r="J3974" s="123"/>
      <c r="K3974" s="123"/>
    </row>
    <row r="3975" spans="9:11" s="3" customFormat="1" x14ac:dyDescent="0.3">
      <c r="I3975" s="123"/>
      <c r="J3975" s="123"/>
      <c r="K3975" s="123"/>
    </row>
    <row r="3976" spans="9:11" s="3" customFormat="1" x14ac:dyDescent="0.3">
      <c r="I3976" s="123"/>
      <c r="J3976" s="123"/>
      <c r="K3976" s="123"/>
    </row>
    <row r="3977" spans="9:11" s="3" customFormat="1" x14ac:dyDescent="0.3">
      <c r="I3977" s="123"/>
      <c r="J3977" s="123"/>
      <c r="K3977" s="123"/>
    </row>
    <row r="3978" spans="9:11" s="3" customFormat="1" x14ac:dyDescent="0.3">
      <c r="I3978" s="123"/>
      <c r="J3978" s="123"/>
      <c r="K3978" s="123"/>
    </row>
    <row r="3979" spans="9:11" s="3" customFormat="1" x14ac:dyDescent="0.3">
      <c r="I3979" s="123"/>
      <c r="J3979" s="123"/>
      <c r="K3979" s="123"/>
    </row>
    <row r="3980" spans="9:11" s="3" customFormat="1" x14ac:dyDescent="0.3">
      <c r="I3980" s="123"/>
      <c r="J3980" s="123"/>
      <c r="K3980" s="123"/>
    </row>
    <row r="3981" spans="9:11" s="3" customFormat="1" x14ac:dyDescent="0.3">
      <c r="I3981" s="123"/>
      <c r="J3981" s="123"/>
      <c r="K3981" s="123"/>
    </row>
    <row r="3982" spans="9:11" s="3" customFormat="1" x14ac:dyDescent="0.3">
      <c r="I3982" s="123"/>
      <c r="J3982" s="123"/>
      <c r="K3982" s="123"/>
    </row>
    <row r="3983" spans="9:11" s="3" customFormat="1" x14ac:dyDescent="0.3">
      <c r="I3983" s="123"/>
      <c r="J3983" s="123"/>
      <c r="K3983" s="123"/>
    </row>
    <row r="3984" spans="9:11" s="3" customFormat="1" x14ac:dyDescent="0.3">
      <c r="I3984" s="123"/>
      <c r="J3984" s="123"/>
      <c r="K3984" s="123"/>
    </row>
    <row r="3985" spans="9:11" s="3" customFormat="1" x14ac:dyDescent="0.3">
      <c r="I3985" s="123"/>
      <c r="J3985" s="123"/>
      <c r="K3985" s="123"/>
    </row>
    <row r="3986" spans="9:11" s="3" customFormat="1" x14ac:dyDescent="0.3">
      <c r="I3986" s="123"/>
      <c r="J3986" s="123"/>
      <c r="K3986" s="123"/>
    </row>
    <row r="3987" spans="9:11" s="3" customFormat="1" x14ac:dyDescent="0.3">
      <c r="I3987" s="123"/>
      <c r="J3987" s="123"/>
      <c r="K3987" s="123"/>
    </row>
    <row r="3988" spans="9:11" s="3" customFormat="1" x14ac:dyDescent="0.3">
      <c r="I3988" s="123"/>
      <c r="J3988" s="123"/>
      <c r="K3988" s="123"/>
    </row>
    <row r="3989" spans="9:11" s="3" customFormat="1" x14ac:dyDescent="0.3">
      <c r="I3989" s="123"/>
      <c r="J3989" s="123"/>
      <c r="K3989" s="123"/>
    </row>
    <row r="3990" spans="9:11" s="3" customFormat="1" x14ac:dyDescent="0.3">
      <c r="I3990" s="123"/>
      <c r="J3990" s="123"/>
      <c r="K3990" s="123"/>
    </row>
    <row r="3991" spans="9:11" s="3" customFormat="1" x14ac:dyDescent="0.3">
      <c r="I3991" s="123"/>
      <c r="J3991" s="123"/>
      <c r="K3991" s="123"/>
    </row>
    <row r="3992" spans="9:11" s="3" customFormat="1" x14ac:dyDescent="0.3">
      <c r="I3992" s="123"/>
      <c r="J3992" s="123"/>
      <c r="K3992" s="123"/>
    </row>
    <row r="3993" spans="9:11" s="3" customFormat="1" x14ac:dyDescent="0.3">
      <c r="I3993" s="123"/>
      <c r="J3993" s="123"/>
      <c r="K3993" s="123"/>
    </row>
    <row r="3994" spans="9:11" s="3" customFormat="1" x14ac:dyDescent="0.3">
      <c r="I3994" s="123"/>
      <c r="J3994" s="123"/>
      <c r="K3994" s="123"/>
    </row>
    <row r="3995" spans="9:11" s="3" customFormat="1" x14ac:dyDescent="0.3">
      <c r="I3995" s="123"/>
      <c r="J3995" s="123"/>
      <c r="K3995" s="123"/>
    </row>
    <row r="3996" spans="9:11" s="3" customFormat="1" x14ac:dyDescent="0.3">
      <c r="I3996" s="123"/>
      <c r="J3996" s="123"/>
      <c r="K3996" s="123"/>
    </row>
    <row r="3997" spans="9:11" s="3" customFormat="1" x14ac:dyDescent="0.3">
      <c r="I3997" s="123"/>
      <c r="J3997" s="123"/>
      <c r="K3997" s="123"/>
    </row>
    <row r="3998" spans="9:11" s="3" customFormat="1" x14ac:dyDescent="0.3">
      <c r="I3998" s="123"/>
      <c r="J3998" s="123"/>
      <c r="K3998" s="123"/>
    </row>
    <row r="3999" spans="9:11" s="3" customFormat="1" x14ac:dyDescent="0.3">
      <c r="I3999" s="123"/>
      <c r="J3999" s="123"/>
      <c r="K3999" s="123"/>
    </row>
    <row r="4000" spans="9:11" s="3" customFormat="1" x14ac:dyDescent="0.3">
      <c r="I4000" s="123"/>
      <c r="J4000" s="123"/>
      <c r="K4000" s="123"/>
    </row>
    <row r="4001" spans="9:11" s="3" customFormat="1" x14ac:dyDescent="0.3">
      <c r="I4001" s="123"/>
      <c r="J4001" s="123"/>
      <c r="K4001" s="123"/>
    </row>
    <row r="4002" spans="9:11" s="3" customFormat="1" x14ac:dyDescent="0.3">
      <c r="I4002" s="123"/>
      <c r="J4002" s="123"/>
      <c r="K4002" s="123"/>
    </row>
    <row r="4003" spans="9:11" s="3" customFormat="1" x14ac:dyDescent="0.3">
      <c r="I4003" s="123"/>
      <c r="J4003" s="123"/>
      <c r="K4003" s="123"/>
    </row>
    <row r="4004" spans="9:11" s="3" customFormat="1" x14ac:dyDescent="0.3">
      <c r="I4004" s="123"/>
      <c r="J4004" s="123"/>
      <c r="K4004" s="123"/>
    </row>
    <row r="4005" spans="9:11" s="3" customFormat="1" x14ac:dyDescent="0.3">
      <c r="I4005" s="123"/>
      <c r="J4005" s="123"/>
      <c r="K4005" s="123"/>
    </row>
    <row r="4006" spans="9:11" s="3" customFormat="1" x14ac:dyDescent="0.3">
      <c r="I4006" s="123"/>
      <c r="J4006" s="123"/>
      <c r="K4006" s="123"/>
    </row>
    <row r="4007" spans="9:11" s="3" customFormat="1" x14ac:dyDescent="0.3">
      <c r="I4007" s="123"/>
      <c r="J4007" s="123"/>
      <c r="K4007" s="123"/>
    </row>
    <row r="4008" spans="9:11" s="3" customFormat="1" x14ac:dyDescent="0.3">
      <c r="I4008" s="123"/>
      <c r="J4008" s="123"/>
      <c r="K4008" s="123"/>
    </row>
    <row r="4009" spans="9:11" s="3" customFormat="1" x14ac:dyDescent="0.3">
      <c r="I4009" s="123"/>
      <c r="J4009" s="123"/>
      <c r="K4009" s="123"/>
    </row>
    <row r="4010" spans="9:11" s="3" customFormat="1" x14ac:dyDescent="0.3">
      <c r="I4010" s="123"/>
      <c r="J4010" s="123"/>
      <c r="K4010" s="123"/>
    </row>
    <row r="4011" spans="9:11" s="3" customFormat="1" x14ac:dyDescent="0.3">
      <c r="I4011" s="123"/>
      <c r="J4011" s="123"/>
      <c r="K4011" s="123"/>
    </row>
    <row r="4012" spans="9:11" s="3" customFormat="1" x14ac:dyDescent="0.3">
      <c r="I4012" s="123"/>
      <c r="J4012" s="123"/>
      <c r="K4012" s="123"/>
    </row>
    <row r="4013" spans="9:11" s="3" customFormat="1" x14ac:dyDescent="0.3">
      <c r="I4013" s="123"/>
      <c r="J4013" s="123"/>
      <c r="K4013" s="123"/>
    </row>
    <row r="4014" spans="9:11" s="3" customFormat="1" x14ac:dyDescent="0.3">
      <c r="I4014" s="123"/>
      <c r="J4014" s="123"/>
      <c r="K4014" s="123"/>
    </row>
    <row r="4015" spans="9:11" s="3" customFormat="1" x14ac:dyDescent="0.3">
      <c r="I4015" s="123"/>
      <c r="J4015" s="123"/>
      <c r="K4015" s="123"/>
    </row>
    <row r="4016" spans="9:11" s="3" customFormat="1" x14ac:dyDescent="0.3">
      <c r="I4016" s="123"/>
      <c r="J4016" s="123"/>
      <c r="K4016" s="123"/>
    </row>
    <row r="4017" spans="9:11" s="3" customFormat="1" x14ac:dyDescent="0.3">
      <c r="I4017" s="123"/>
      <c r="J4017" s="123"/>
      <c r="K4017" s="123"/>
    </row>
    <row r="4018" spans="9:11" s="3" customFormat="1" x14ac:dyDescent="0.3">
      <c r="I4018" s="123"/>
      <c r="J4018" s="123"/>
      <c r="K4018" s="123"/>
    </row>
    <row r="4019" spans="9:11" s="3" customFormat="1" x14ac:dyDescent="0.3">
      <c r="I4019" s="123"/>
      <c r="J4019" s="123"/>
      <c r="K4019" s="123"/>
    </row>
    <row r="4020" spans="9:11" s="3" customFormat="1" x14ac:dyDescent="0.3">
      <c r="I4020" s="123"/>
      <c r="J4020" s="123"/>
      <c r="K4020" s="123"/>
    </row>
    <row r="4021" spans="9:11" s="3" customFormat="1" x14ac:dyDescent="0.3">
      <c r="I4021" s="123"/>
      <c r="J4021" s="123"/>
      <c r="K4021" s="123"/>
    </row>
    <row r="4022" spans="9:11" s="3" customFormat="1" x14ac:dyDescent="0.3">
      <c r="I4022" s="123"/>
      <c r="J4022" s="123"/>
      <c r="K4022" s="123"/>
    </row>
    <row r="4023" spans="9:11" s="3" customFormat="1" x14ac:dyDescent="0.3">
      <c r="I4023" s="123"/>
      <c r="J4023" s="123"/>
      <c r="K4023" s="123"/>
    </row>
    <row r="4024" spans="9:11" s="3" customFormat="1" x14ac:dyDescent="0.3">
      <c r="I4024" s="123"/>
      <c r="J4024" s="123"/>
      <c r="K4024" s="123"/>
    </row>
    <row r="4025" spans="9:11" s="3" customFormat="1" x14ac:dyDescent="0.3">
      <c r="I4025" s="123"/>
      <c r="J4025" s="123"/>
      <c r="K4025" s="123"/>
    </row>
    <row r="4026" spans="9:11" s="3" customFormat="1" x14ac:dyDescent="0.3">
      <c r="I4026" s="123"/>
      <c r="J4026" s="123"/>
      <c r="K4026" s="123"/>
    </row>
    <row r="4027" spans="9:11" s="3" customFormat="1" x14ac:dyDescent="0.3">
      <c r="I4027" s="123"/>
      <c r="J4027" s="123"/>
      <c r="K4027" s="123"/>
    </row>
    <row r="4028" spans="9:11" s="3" customFormat="1" x14ac:dyDescent="0.3">
      <c r="I4028" s="123"/>
      <c r="J4028" s="123"/>
      <c r="K4028" s="123"/>
    </row>
    <row r="4029" spans="9:11" s="3" customFormat="1" x14ac:dyDescent="0.3">
      <c r="I4029" s="123"/>
      <c r="J4029" s="123"/>
      <c r="K4029" s="123"/>
    </row>
    <row r="4030" spans="9:11" s="3" customFormat="1" x14ac:dyDescent="0.3">
      <c r="I4030" s="123"/>
      <c r="J4030" s="123"/>
      <c r="K4030" s="123"/>
    </row>
    <row r="4031" spans="9:11" s="3" customFormat="1" x14ac:dyDescent="0.3">
      <c r="I4031" s="123"/>
      <c r="J4031" s="123"/>
      <c r="K4031" s="123"/>
    </row>
    <row r="4032" spans="9:11" s="3" customFormat="1" x14ac:dyDescent="0.3">
      <c r="I4032" s="123"/>
      <c r="J4032" s="123"/>
      <c r="K4032" s="123"/>
    </row>
    <row r="4033" spans="9:11" s="3" customFormat="1" x14ac:dyDescent="0.3">
      <c r="I4033" s="123"/>
      <c r="J4033" s="123"/>
      <c r="K4033" s="123"/>
    </row>
    <row r="4034" spans="9:11" s="3" customFormat="1" x14ac:dyDescent="0.3">
      <c r="I4034" s="123"/>
      <c r="J4034" s="123"/>
      <c r="K4034" s="123"/>
    </row>
    <row r="4035" spans="9:11" s="3" customFormat="1" x14ac:dyDescent="0.3">
      <c r="I4035" s="123"/>
      <c r="J4035" s="123"/>
      <c r="K4035" s="123"/>
    </row>
    <row r="4036" spans="9:11" s="3" customFormat="1" x14ac:dyDescent="0.3">
      <c r="I4036" s="123"/>
      <c r="J4036" s="123"/>
      <c r="K4036" s="123"/>
    </row>
    <row r="4037" spans="9:11" s="3" customFormat="1" x14ac:dyDescent="0.3">
      <c r="I4037" s="123"/>
      <c r="J4037" s="123"/>
      <c r="K4037" s="123"/>
    </row>
    <row r="4038" spans="9:11" s="3" customFormat="1" x14ac:dyDescent="0.3">
      <c r="I4038" s="123"/>
      <c r="J4038" s="123"/>
      <c r="K4038" s="123"/>
    </row>
    <row r="4039" spans="9:11" s="3" customFormat="1" x14ac:dyDescent="0.3">
      <c r="I4039" s="123"/>
      <c r="J4039" s="123"/>
      <c r="K4039" s="123"/>
    </row>
    <row r="4040" spans="9:11" s="3" customFormat="1" x14ac:dyDescent="0.3">
      <c r="I4040" s="123"/>
      <c r="J4040" s="123"/>
      <c r="K4040" s="123"/>
    </row>
    <row r="4041" spans="9:11" s="3" customFormat="1" x14ac:dyDescent="0.3">
      <c r="I4041" s="123"/>
      <c r="J4041" s="123"/>
      <c r="K4041" s="123"/>
    </row>
    <row r="4042" spans="9:11" s="3" customFormat="1" x14ac:dyDescent="0.3">
      <c r="I4042" s="123"/>
      <c r="J4042" s="123"/>
      <c r="K4042" s="123"/>
    </row>
    <row r="4043" spans="9:11" s="3" customFormat="1" x14ac:dyDescent="0.3">
      <c r="I4043" s="123"/>
      <c r="J4043" s="123"/>
      <c r="K4043" s="123"/>
    </row>
    <row r="4044" spans="9:11" s="3" customFormat="1" x14ac:dyDescent="0.3">
      <c r="I4044" s="123"/>
      <c r="J4044" s="123"/>
      <c r="K4044" s="123"/>
    </row>
    <row r="4045" spans="9:11" s="3" customFormat="1" x14ac:dyDescent="0.3">
      <c r="I4045" s="123"/>
      <c r="J4045" s="123"/>
      <c r="K4045" s="123"/>
    </row>
    <row r="4046" spans="9:11" s="3" customFormat="1" x14ac:dyDescent="0.3">
      <c r="I4046" s="123"/>
      <c r="J4046" s="123"/>
      <c r="K4046" s="123"/>
    </row>
    <row r="4047" spans="9:11" s="3" customFormat="1" x14ac:dyDescent="0.3">
      <c r="I4047" s="123"/>
      <c r="J4047" s="123"/>
      <c r="K4047" s="123"/>
    </row>
    <row r="4048" spans="9:11" s="3" customFormat="1" x14ac:dyDescent="0.3">
      <c r="I4048" s="123"/>
      <c r="J4048" s="123"/>
      <c r="K4048" s="123"/>
    </row>
    <row r="4049" spans="9:11" s="3" customFormat="1" x14ac:dyDescent="0.3">
      <c r="I4049" s="123"/>
      <c r="J4049" s="123"/>
      <c r="K4049" s="123"/>
    </row>
    <row r="4050" spans="9:11" s="3" customFormat="1" x14ac:dyDescent="0.3">
      <c r="I4050" s="123"/>
      <c r="J4050" s="123"/>
      <c r="K4050" s="123"/>
    </row>
    <row r="4051" spans="9:11" s="3" customFormat="1" x14ac:dyDescent="0.3">
      <c r="I4051" s="123"/>
      <c r="J4051" s="123"/>
      <c r="K4051" s="123"/>
    </row>
    <row r="4052" spans="9:11" s="3" customFormat="1" x14ac:dyDescent="0.3">
      <c r="I4052" s="123"/>
      <c r="J4052" s="123"/>
      <c r="K4052" s="123"/>
    </row>
    <row r="4053" spans="9:11" s="3" customFormat="1" x14ac:dyDescent="0.3">
      <c r="I4053" s="123"/>
      <c r="J4053" s="123"/>
      <c r="K4053" s="123"/>
    </row>
    <row r="4054" spans="9:11" s="3" customFormat="1" x14ac:dyDescent="0.3">
      <c r="I4054" s="123"/>
      <c r="J4054" s="123"/>
      <c r="K4054" s="123"/>
    </row>
    <row r="4055" spans="9:11" s="3" customFormat="1" x14ac:dyDescent="0.3">
      <c r="I4055" s="123"/>
      <c r="J4055" s="123"/>
      <c r="K4055" s="123"/>
    </row>
    <row r="4056" spans="9:11" s="3" customFormat="1" x14ac:dyDescent="0.3">
      <c r="I4056" s="123"/>
      <c r="J4056" s="123"/>
      <c r="K4056" s="123"/>
    </row>
    <row r="4057" spans="9:11" s="3" customFormat="1" x14ac:dyDescent="0.3">
      <c r="I4057" s="123"/>
      <c r="J4057" s="123"/>
      <c r="K4057" s="123"/>
    </row>
    <row r="4058" spans="9:11" s="3" customFormat="1" x14ac:dyDescent="0.3">
      <c r="I4058" s="123"/>
      <c r="J4058" s="123"/>
      <c r="K4058" s="123"/>
    </row>
    <row r="4059" spans="9:11" s="3" customFormat="1" x14ac:dyDescent="0.3">
      <c r="I4059" s="123"/>
      <c r="J4059" s="123"/>
      <c r="K4059" s="123"/>
    </row>
    <row r="4060" spans="9:11" s="3" customFormat="1" x14ac:dyDescent="0.3">
      <c r="I4060" s="123"/>
      <c r="J4060" s="123"/>
      <c r="K4060" s="123"/>
    </row>
    <row r="4061" spans="9:11" s="3" customFormat="1" x14ac:dyDescent="0.3">
      <c r="I4061" s="123"/>
      <c r="J4061" s="123"/>
      <c r="K4061" s="123"/>
    </row>
    <row r="4062" spans="9:11" s="3" customFormat="1" x14ac:dyDescent="0.3">
      <c r="I4062" s="123"/>
      <c r="J4062" s="123"/>
      <c r="K4062" s="123"/>
    </row>
    <row r="4063" spans="9:11" s="3" customFormat="1" x14ac:dyDescent="0.3">
      <c r="I4063" s="123"/>
      <c r="J4063" s="123"/>
      <c r="K4063" s="123"/>
    </row>
    <row r="4064" spans="9:11" s="3" customFormat="1" x14ac:dyDescent="0.3">
      <c r="I4064" s="123"/>
      <c r="J4064" s="123"/>
      <c r="K4064" s="123"/>
    </row>
    <row r="4065" spans="9:11" s="3" customFormat="1" x14ac:dyDescent="0.3">
      <c r="I4065" s="123"/>
      <c r="J4065" s="123"/>
      <c r="K4065" s="123"/>
    </row>
    <row r="4066" spans="9:11" s="3" customFormat="1" x14ac:dyDescent="0.3">
      <c r="I4066" s="123"/>
      <c r="J4066" s="123"/>
      <c r="K4066" s="123"/>
    </row>
    <row r="4067" spans="9:11" s="3" customFormat="1" x14ac:dyDescent="0.3">
      <c r="I4067" s="123"/>
      <c r="J4067" s="123"/>
      <c r="K4067" s="123"/>
    </row>
    <row r="4068" spans="9:11" s="3" customFormat="1" x14ac:dyDescent="0.3">
      <c r="I4068" s="123"/>
      <c r="J4068" s="123"/>
      <c r="K4068" s="123"/>
    </row>
    <row r="4069" spans="9:11" s="3" customFormat="1" x14ac:dyDescent="0.3">
      <c r="I4069" s="123"/>
      <c r="J4069" s="123"/>
      <c r="K4069" s="123"/>
    </row>
    <row r="4070" spans="9:11" s="3" customFormat="1" x14ac:dyDescent="0.3">
      <c r="I4070" s="123"/>
      <c r="J4070" s="123"/>
      <c r="K4070" s="123"/>
    </row>
    <row r="4071" spans="9:11" s="3" customFormat="1" x14ac:dyDescent="0.3">
      <c r="I4071" s="123"/>
      <c r="J4071" s="123"/>
      <c r="K4071" s="123"/>
    </row>
    <row r="4072" spans="9:11" s="3" customFormat="1" x14ac:dyDescent="0.3">
      <c r="I4072" s="123"/>
      <c r="J4072" s="123"/>
      <c r="K4072" s="123"/>
    </row>
    <row r="4073" spans="9:11" s="3" customFormat="1" x14ac:dyDescent="0.3">
      <c r="I4073" s="123"/>
      <c r="J4073" s="123"/>
      <c r="K4073" s="123"/>
    </row>
    <row r="4074" spans="9:11" s="3" customFormat="1" x14ac:dyDescent="0.3">
      <c r="I4074" s="123"/>
      <c r="J4074" s="123"/>
      <c r="K4074" s="123"/>
    </row>
    <row r="4075" spans="9:11" s="3" customFormat="1" x14ac:dyDescent="0.3">
      <c r="I4075" s="123"/>
      <c r="J4075" s="123"/>
      <c r="K4075" s="123"/>
    </row>
    <row r="4076" spans="9:11" s="3" customFormat="1" x14ac:dyDescent="0.3">
      <c r="I4076" s="123"/>
      <c r="J4076" s="123"/>
      <c r="K4076" s="123"/>
    </row>
    <row r="4077" spans="9:11" s="3" customFormat="1" x14ac:dyDescent="0.3">
      <c r="I4077" s="123"/>
      <c r="J4077" s="123"/>
      <c r="K4077" s="123"/>
    </row>
    <row r="4078" spans="9:11" s="3" customFormat="1" x14ac:dyDescent="0.3">
      <c r="I4078" s="123"/>
      <c r="J4078" s="123"/>
      <c r="K4078" s="123"/>
    </row>
    <row r="4079" spans="9:11" s="3" customFormat="1" x14ac:dyDescent="0.3">
      <c r="I4079" s="123"/>
      <c r="J4079" s="123"/>
      <c r="K4079" s="123"/>
    </row>
    <row r="4080" spans="9:11" s="3" customFormat="1" x14ac:dyDescent="0.3">
      <c r="I4080" s="123"/>
      <c r="J4080" s="123"/>
      <c r="K4080" s="123"/>
    </row>
    <row r="4081" spans="9:11" s="3" customFormat="1" x14ac:dyDescent="0.3">
      <c r="I4081" s="123"/>
      <c r="J4081" s="123"/>
      <c r="K4081" s="123"/>
    </row>
    <row r="4082" spans="9:11" s="3" customFormat="1" x14ac:dyDescent="0.3">
      <c r="I4082" s="123"/>
      <c r="J4082" s="123"/>
      <c r="K4082" s="123"/>
    </row>
    <row r="4083" spans="9:11" s="3" customFormat="1" x14ac:dyDescent="0.3">
      <c r="I4083" s="123"/>
      <c r="J4083" s="123"/>
      <c r="K4083" s="123"/>
    </row>
    <row r="4084" spans="9:11" s="3" customFormat="1" x14ac:dyDescent="0.3">
      <c r="I4084" s="123"/>
      <c r="J4084" s="123"/>
      <c r="K4084" s="123"/>
    </row>
    <row r="4085" spans="9:11" s="3" customFormat="1" x14ac:dyDescent="0.3">
      <c r="I4085" s="123"/>
      <c r="J4085" s="123"/>
      <c r="K4085" s="123"/>
    </row>
    <row r="4086" spans="9:11" s="3" customFormat="1" x14ac:dyDescent="0.3">
      <c r="I4086" s="123"/>
      <c r="J4086" s="123"/>
      <c r="K4086" s="123"/>
    </row>
    <row r="4087" spans="9:11" s="3" customFormat="1" x14ac:dyDescent="0.3">
      <c r="I4087" s="123"/>
      <c r="J4087" s="123"/>
      <c r="K4087" s="123"/>
    </row>
    <row r="4088" spans="9:11" s="3" customFormat="1" x14ac:dyDescent="0.3">
      <c r="I4088" s="123"/>
      <c r="J4088" s="123"/>
      <c r="K4088" s="123"/>
    </row>
    <row r="4089" spans="9:11" s="3" customFormat="1" x14ac:dyDescent="0.3">
      <c r="I4089" s="123"/>
      <c r="J4089" s="123"/>
      <c r="K4089" s="123"/>
    </row>
    <row r="4090" spans="9:11" s="3" customFormat="1" x14ac:dyDescent="0.3">
      <c r="I4090" s="123"/>
      <c r="J4090" s="123"/>
      <c r="K4090" s="123"/>
    </row>
    <row r="4091" spans="9:11" s="3" customFormat="1" x14ac:dyDescent="0.3">
      <c r="I4091" s="123"/>
      <c r="J4091" s="123"/>
      <c r="K4091" s="123"/>
    </row>
    <row r="4092" spans="9:11" s="3" customFormat="1" x14ac:dyDescent="0.3">
      <c r="I4092" s="123"/>
      <c r="J4092" s="123"/>
      <c r="K4092" s="123"/>
    </row>
    <row r="4093" spans="9:11" s="3" customFormat="1" x14ac:dyDescent="0.3">
      <c r="I4093" s="123"/>
      <c r="J4093" s="123"/>
      <c r="K4093" s="123"/>
    </row>
    <row r="4094" spans="9:11" s="3" customFormat="1" x14ac:dyDescent="0.3">
      <c r="I4094" s="123"/>
      <c r="J4094" s="123"/>
      <c r="K4094" s="123"/>
    </row>
    <row r="4095" spans="9:11" s="3" customFormat="1" x14ac:dyDescent="0.3">
      <c r="I4095" s="123"/>
      <c r="J4095" s="123"/>
      <c r="K4095" s="123"/>
    </row>
    <row r="4096" spans="9:11" s="3" customFormat="1" x14ac:dyDescent="0.3">
      <c r="I4096" s="123"/>
      <c r="J4096" s="123"/>
      <c r="K4096" s="123"/>
    </row>
    <row r="4097" spans="9:11" s="3" customFormat="1" x14ac:dyDescent="0.3">
      <c r="I4097" s="123"/>
      <c r="J4097" s="123"/>
      <c r="K4097" s="123"/>
    </row>
    <row r="4098" spans="9:11" s="3" customFormat="1" x14ac:dyDescent="0.3">
      <c r="I4098" s="123"/>
      <c r="J4098" s="123"/>
      <c r="K4098" s="123"/>
    </row>
    <row r="4099" spans="9:11" s="3" customFormat="1" x14ac:dyDescent="0.3">
      <c r="I4099" s="123"/>
      <c r="J4099" s="123"/>
      <c r="K4099" s="123"/>
    </row>
    <row r="4100" spans="9:11" s="3" customFormat="1" x14ac:dyDescent="0.3">
      <c r="I4100" s="123"/>
      <c r="J4100" s="123"/>
      <c r="K4100" s="123"/>
    </row>
    <row r="4101" spans="9:11" s="3" customFormat="1" x14ac:dyDescent="0.3">
      <c r="I4101" s="123"/>
      <c r="J4101" s="123"/>
      <c r="K4101" s="123"/>
    </row>
    <row r="4102" spans="9:11" s="3" customFormat="1" x14ac:dyDescent="0.3">
      <c r="I4102" s="123"/>
      <c r="J4102" s="123"/>
      <c r="K4102" s="123"/>
    </row>
    <row r="4103" spans="9:11" s="3" customFormat="1" x14ac:dyDescent="0.3">
      <c r="I4103" s="123"/>
      <c r="J4103" s="123"/>
      <c r="K4103" s="123"/>
    </row>
    <row r="4104" spans="9:11" s="3" customFormat="1" x14ac:dyDescent="0.3">
      <c r="I4104" s="123"/>
      <c r="J4104" s="123"/>
      <c r="K4104" s="123"/>
    </row>
    <row r="4105" spans="9:11" s="3" customFormat="1" x14ac:dyDescent="0.3">
      <c r="I4105" s="123"/>
      <c r="J4105" s="123"/>
      <c r="K4105" s="123"/>
    </row>
    <row r="4106" spans="9:11" s="3" customFormat="1" x14ac:dyDescent="0.3">
      <c r="I4106" s="123"/>
      <c r="J4106" s="123"/>
      <c r="K4106" s="123"/>
    </row>
    <row r="4107" spans="9:11" s="3" customFormat="1" x14ac:dyDescent="0.3">
      <c r="I4107" s="123"/>
      <c r="J4107" s="123"/>
      <c r="K4107" s="123"/>
    </row>
    <row r="4108" spans="9:11" s="3" customFormat="1" x14ac:dyDescent="0.3">
      <c r="I4108" s="123"/>
      <c r="J4108" s="123"/>
      <c r="K4108" s="123"/>
    </row>
    <row r="4109" spans="9:11" s="3" customFormat="1" x14ac:dyDescent="0.3">
      <c r="I4109" s="123"/>
      <c r="J4109" s="123"/>
      <c r="K4109" s="123"/>
    </row>
    <row r="4110" spans="9:11" s="3" customFormat="1" x14ac:dyDescent="0.3">
      <c r="I4110" s="123"/>
      <c r="J4110" s="123"/>
      <c r="K4110" s="123"/>
    </row>
    <row r="4111" spans="9:11" s="3" customFormat="1" x14ac:dyDescent="0.3">
      <c r="I4111" s="123"/>
      <c r="J4111" s="123"/>
      <c r="K4111" s="123"/>
    </row>
    <row r="4112" spans="9:11" s="3" customFormat="1" x14ac:dyDescent="0.3">
      <c r="I4112" s="123"/>
      <c r="J4112" s="123"/>
      <c r="K4112" s="123"/>
    </row>
    <row r="4113" spans="9:11" s="3" customFormat="1" x14ac:dyDescent="0.3">
      <c r="I4113" s="123"/>
      <c r="J4113" s="123"/>
      <c r="K4113" s="123"/>
    </row>
    <row r="4114" spans="9:11" s="3" customFormat="1" x14ac:dyDescent="0.3">
      <c r="I4114" s="123"/>
      <c r="J4114" s="123"/>
      <c r="K4114" s="123"/>
    </row>
    <row r="4115" spans="9:11" s="3" customFormat="1" x14ac:dyDescent="0.3">
      <c r="I4115" s="123"/>
      <c r="J4115" s="123"/>
      <c r="K4115" s="123"/>
    </row>
    <row r="4116" spans="9:11" s="3" customFormat="1" x14ac:dyDescent="0.3">
      <c r="I4116" s="123"/>
      <c r="J4116" s="123"/>
      <c r="K4116" s="123"/>
    </row>
    <row r="4117" spans="9:11" s="3" customFormat="1" x14ac:dyDescent="0.3">
      <c r="I4117" s="123"/>
      <c r="J4117" s="123"/>
      <c r="K4117" s="123"/>
    </row>
    <row r="4118" spans="9:11" s="3" customFormat="1" x14ac:dyDescent="0.3">
      <c r="I4118" s="123"/>
      <c r="J4118" s="123"/>
      <c r="K4118" s="123"/>
    </row>
    <row r="4119" spans="9:11" s="3" customFormat="1" x14ac:dyDescent="0.3">
      <c r="I4119" s="123"/>
      <c r="J4119" s="123"/>
      <c r="K4119" s="123"/>
    </row>
    <row r="4120" spans="9:11" s="3" customFormat="1" x14ac:dyDescent="0.3">
      <c r="I4120" s="123"/>
      <c r="J4120" s="123"/>
      <c r="K4120" s="123"/>
    </row>
    <row r="4121" spans="9:11" s="3" customFormat="1" x14ac:dyDescent="0.3">
      <c r="I4121" s="123"/>
      <c r="J4121" s="123"/>
      <c r="K4121" s="123"/>
    </row>
    <row r="4122" spans="9:11" s="3" customFormat="1" x14ac:dyDescent="0.3">
      <c r="I4122" s="123"/>
      <c r="J4122" s="123"/>
      <c r="K4122" s="123"/>
    </row>
    <row r="4123" spans="9:11" s="3" customFormat="1" x14ac:dyDescent="0.3">
      <c r="I4123" s="123"/>
      <c r="J4123" s="123"/>
      <c r="K4123" s="123"/>
    </row>
    <row r="4124" spans="9:11" s="3" customFormat="1" x14ac:dyDescent="0.3">
      <c r="I4124" s="123"/>
      <c r="J4124" s="123"/>
      <c r="K4124" s="123"/>
    </row>
    <row r="4125" spans="9:11" s="3" customFormat="1" x14ac:dyDescent="0.3">
      <c r="I4125" s="123"/>
      <c r="J4125" s="123"/>
      <c r="K4125" s="123"/>
    </row>
    <row r="4126" spans="9:11" s="3" customFormat="1" x14ac:dyDescent="0.3">
      <c r="I4126" s="123"/>
      <c r="J4126" s="123"/>
      <c r="K4126" s="123"/>
    </row>
    <row r="4127" spans="9:11" s="3" customFormat="1" x14ac:dyDescent="0.3">
      <c r="I4127" s="123"/>
      <c r="J4127" s="123"/>
      <c r="K4127" s="123"/>
    </row>
    <row r="4128" spans="9:11" s="3" customFormat="1" x14ac:dyDescent="0.3">
      <c r="I4128" s="123"/>
      <c r="J4128" s="123"/>
      <c r="K4128" s="123"/>
    </row>
    <row r="4129" spans="9:11" s="3" customFormat="1" x14ac:dyDescent="0.3">
      <c r="I4129" s="123"/>
      <c r="J4129" s="123"/>
      <c r="K4129" s="123"/>
    </row>
    <row r="4130" spans="9:11" s="3" customFormat="1" x14ac:dyDescent="0.3">
      <c r="I4130" s="123"/>
      <c r="J4130" s="123"/>
      <c r="K4130" s="123"/>
    </row>
    <row r="4131" spans="9:11" s="3" customFormat="1" x14ac:dyDescent="0.3">
      <c r="I4131" s="123"/>
      <c r="J4131" s="123"/>
      <c r="K4131" s="123"/>
    </row>
    <row r="4132" spans="9:11" s="3" customFormat="1" x14ac:dyDescent="0.3">
      <c r="I4132" s="123"/>
      <c r="J4132" s="123"/>
      <c r="K4132" s="123"/>
    </row>
    <row r="4133" spans="9:11" s="3" customFormat="1" x14ac:dyDescent="0.3">
      <c r="I4133" s="123"/>
      <c r="J4133" s="123"/>
      <c r="K4133" s="123"/>
    </row>
    <row r="4134" spans="9:11" s="3" customFormat="1" x14ac:dyDescent="0.3">
      <c r="I4134" s="123"/>
      <c r="J4134" s="123"/>
      <c r="K4134" s="123"/>
    </row>
    <row r="4135" spans="9:11" s="3" customFormat="1" x14ac:dyDescent="0.3">
      <c r="I4135" s="123"/>
      <c r="J4135" s="123"/>
      <c r="K4135" s="123"/>
    </row>
    <row r="4136" spans="9:11" s="3" customFormat="1" x14ac:dyDescent="0.3">
      <c r="I4136" s="123"/>
      <c r="J4136" s="123"/>
      <c r="K4136" s="123"/>
    </row>
    <row r="4137" spans="9:11" s="3" customFormat="1" x14ac:dyDescent="0.3">
      <c r="I4137" s="123"/>
      <c r="J4137" s="123"/>
      <c r="K4137" s="123"/>
    </row>
    <row r="4138" spans="9:11" s="3" customFormat="1" x14ac:dyDescent="0.3">
      <c r="I4138" s="123"/>
      <c r="J4138" s="123"/>
      <c r="K4138" s="123"/>
    </row>
    <row r="4139" spans="9:11" s="3" customFormat="1" x14ac:dyDescent="0.3">
      <c r="I4139" s="123"/>
      <c r="J4139" s="123"/>
      <c r="K4139" s="123"/>
    </row>
    <row r="4140" spans="9:11" s="3" customFormat="1" x14ac:dyDescent="0.3">
      <c r="I4140" s="123"/>
      <c r="J4140" s="123"/>
      <c r="K4140" s="123"/>
    </row>
    <row r="4141" spans="9:11" s="3" customFormat="1" x14ac:dyDescent="0.3">
      <c r="I4141" s="123"/>
      <c r="J4141" s="123"/>
      <c r="K4141" s="123"/>
    </row>
    <row r="4142" spans="9:11" s="3" customFormat="1" x14ac:dyDescent="0.3">
      <c r="I4142" s="123"/>
      <c r="J4142" s="123"/>
      <c r="K4142" s="123"/>
    </row>
    <row r="4143" spans="9:11" s="3" customFormat="1" x14ac:dyDescent="0.3">
      <c r="I4143" s="123"/>
      <c r="J4143" s="123"/>
      <c r="K4143" s="123"/>
    </row>
    <row r="4144" spans="9:11" s="3" customFormat="1" x14ac:dyDescent="0.3">
      <c r="I4144" s="123"/>
      <c r="J4144" s="123"/>
      <c r="K4144" s="123"/>
    </row>
    <row r="4145" spans="9:11" s="3" customFormat="1" x14ac:dyDescent="0.3">
      <c r="I4145" s="123"/>
      <c r="J4145" s="123"/>
      <c r="K4145" s="123"/>
    </row>
    <row r="4146" spans="9:11" s="3" customFormat="1" x14ac:dyDescent="0.3">
      <c r="I4146" s="123"/>
      <c r="J4146" s="123"/>
      <c r="K4146" s="123"/>
    </row>
    <row r="4147" spans="9:11" s="3" customFormat="1" x14ac:dyDescent="0.3">
      <c r="I4147" s="123"/>
      <c r="J4147" s="123"/>
      <c r="K4147" s="123"/>
    </row>
    <row r="4148" spans="9:11" s="3" customFormat="1" x14ac:dyDescent="0.3">
      <c r="I4148" s="123"/>
      <c r="J4148" s="123"/>
      <c r="K4148" s="123"/>
    </row>
    <row r="4149" spans="9:11" s="3" customFormat="1" x14ac:dyDescent="0.3">
      <c r="I4149" s="123"/>
      <c r="J4149" s="123"/>
      <c r="K4149" s="123"/>
    </row>
    <row r="4150" spans="9:11" s="3" customFormat="1" x14ac:dyDescent="0.3">
      <c r="I4150" s="123"/>
      <c r="J4150" s="123"/>
      <c r="K4150" s="123"/>
    </row>
    <row r="4151" spans="9:11" s="3" customFormat="1" x14ac:dyDescent="0.3">
      <c r="I4151" s="123"/>
      <c r="J4151" s="123"/>
      <c r="K4151" s="123"/>
    </row>
    <row r="4152" spans="9:11" s="3" customFormat="1" x14ac:dyDescent="0.3">
      <c r="I4152" s="123"/>
      <c r="J4152" s="123"/>
      <c r="K4152" s="123"/>
    </row>
    <row r="4153" spans="9:11" s="3" customFormat="1" x14ac:dyDescent="0.3">
      <c r="I4153" s="123"/>
      <c r="J4153" s="123"/>
      <c r="K4153" s="123"/>
    </row>
    <row r="4154" spans="9:11" s="3" customFormat="1" x14ac:dyDescent="0.3">
      <c r="I4154" s="123"/>
      <c r="J4154" s="123"/>
      <c r="K4154" s="123"/>
    </row>
    <row r="4155" spans="9:11" s="3" customFormat="1" x14ac:dyDescent="0.3">
      <c r="I4155" s="123"/>
      <c r="J4155" s="123"/>
      <c r="K4155" s="123"/>
    </row>
    <row r="4156" spans="9:11" s="3" customFormat="1" x14ac:dyDescent="0.3">
      <c r="I4156" s="123"/>
      <c r="J4156" s="123"/>
      <c r="K4156" s="123"/>
    </row>
    <row r="4157" spans="9:11" s="3" customFormat="1" x14ac:dyDescent="0.3">
      <c r="I4157" s="123"/>
      <c r="J4157" s="123"/>
      <c r="K4157" s="123"/>
    </row>
    <row r="4158" spans="9:11" s="3" customFormat="1" x14ac:dyDescent="0.3">
      <c r="I4158" s="123"/>
      <c r="J4158" s="123"/>
      <c r="K4158" s="123"/>
    </row>
    <row r="4159" spans="9:11" s="3" customFormat="1" x14ac:dyDescent="0.3">
      <c r="I4159" s="123"/>
      <c r="J4159" s="123"/>
      <c r="K4159" s="123"/>
    </row>
    <row r="4160" spans="9:11" s="3" customFormat="1" x14ac:dyDescent="0.3">
      <c r="I4160" s="123"/>
      <c r="J4160" s="123"/>
      <c r="K4160" s="123"/>
    </row>
    <row r="4161" spans="9:11" s="3" customFormat="1" x14ac:dyDescent="0.3">
      <c r="I4161" s="123"/>
      <c r="J4161" s="123"/>
      <c r="K4161" s="123"/>
    </row>
    <row r="4162" spans="9:11" s="3" customFormat="1" x14ac:dyDescent="0.3">
      <c r="I4162" s="123"/>
      <c r="J4162" s="123"/>
      <c r="K4162" s="123"/>
    </row>
    <row r="4163" spans="9:11" s="3" customFormat="1" x14ac:dyDescent="0.3">
      <c r="I4163" s="123"/>
      <c r="J4163" s="123"/>
      <c r="K4163" s="123"/>
    </row>
    <row r="4164" spans="9:11" s="3" customFormat="1" x14ac:dyDescent="0.3">
      <c r="I4164" s="123"/>
      <c r="J4164" s="123"/>
      <c r="K4164" s="123"/>
    </row>
    <row r="4165" spans="9:11" s="3" customFormat="1" x14ac:dyDescent="0.3">
      <c r="I4165" s="123"/>
      <c r="J4165" s="123"/>
      <c r="K4165" s="123"/>
    </row>
    <row r="4166" spans="9:11" s="3" customFormat="1" x14ac:dyDescent="0.3">
      <c r="I4166" s="123"/>
      <c r="J4166" s="123"/>
      <c r="K4166" s="123"/>
    </row>
    <row r="4167" spans="9:11" s="3" customFormat="1" x14ac:dyDescent="0.3">
      <c r="I4167" s="123"/>
      <c r="J4167" s="123"/>
      <c r="K4167" s="123"/>
    </row>
    <row r="4168" spans="9:11" s="3" customFormat="1" x14ac:dyDescent="0.3">
      <c r="I4168" s="123"/>
      <c r="J4168" s="123"/>
      <c r="K4168" s="123"/>
    </row>
    <row r="4169" spans="9:11" s="3" customFormat="1" x14ac:dyDescent="0.3">
      <c r="I4169" s="123"/>
      <c r="J4169" s="123"/>
      <c r="K4169" s="123"/>
    </row>
    <row r="4170" spans="9:11" s="3" customFormat="1" x14ac:dyDescent="0.3">
      <c r="I4170" s="123"/>
      <c r="J4170" s="123"/>
      <c r="K4170" s="123"/>
    </row>
    <row r="4171" spans="9:11" s="3" customFormat="1" x14ac:dyDescent="0.3">
      <c r="I4171" s="123"/>
      <c r="J4171" s="123"/>
      <c r="K4171" s="123"/>
    </row>
    <row r="4172" spans="9:11" s="3" customFormat="1" x14ac:dyDescent="0.3">
      <c r="I4172" s="123"/>
      <c r="J4172" s="123"/>
      <c r="K4172" s="123"/>
    </row>
    <row r="4173" spans="9:11" s="3" customFormat="1" x14ac:dyDescent="0.3">
      <c r="I4173" s="123"/>
      <c r="J4173" s="123"/>
      <c r="K4173" s="123"/>
    </row>
    <row r="4174" spans="9:11" s="3" customFormat="1" x14ac:dyDescent="0.3">
      <c r="I4174" s="123"/>
      <c r="J4174" s="123"/>
      <c r="K4174" s="123"/>
    </row>
    <row r="4175" spans="9:11" s="3" customFormat="1" x14ac:dyDescent="0.3">
      <c r="I4175" s="123"/>
      <c r="J4175" s="123"/>
      <c r="K4175" s="123"/>
    </row>
    <row r="4176" spans="9:11" s="3" customFormat="1" x14ac:dyDescent="0.3">
      <c r="I4176" s="123"/>
      <c r="J4176" s="123"/>
      <c r="K4176" s="123"/>
    </row>
    <row r="4177" spans="9:11" s="3" customFormat="1" x14ac:dyDescent="0.3">
      <c r="I4177" s="123"/>
      <c r="J4177" s="123"/>
      <c r="K4177" s="123"/>
    </row>
    <row r="4178" spans="9:11" s="3" customFormat="1" x14ac:dyDescent="0.3">
      <c r="I4178" s="123"/>
      <c r="J4178" s="123"/>
      <c r="K4178" s="123"/>
    </row>
    <row r="4179" spans="9:11" s="3" customFormat="1" x14ac:dyDescent="0.3">
      <c r="I4179" s="123"/>
      <c r="J4179" s="123"/>
      <c r="K4179" s="123"/>
    </row>
    <row r="4180" spans="9:11" s="3" customFormat="1" x14ac:dyDescent="0.3">
      <c r="I4180" s="123"/>
      <c r="J4180" s="123"/>
      <c r="K4180" s="123"/>
    </row>
    <row r="4181" spans="9:11" s="3" customFormat="1" x14ac:dyDescent="0.3">
      <c r="I4181" s="123"/>
      <c r="J4181" s="123"/>
      <c r="K4181" s="123"/>
    </row>
    <row r="4182" spans="9:11" s="3" customFormat="1" x14ac:dyDescent="0.3">
      <c r="I4182" s="123"/>
      <c r="J4182" s="123"/>
      <c r="K4182" s="123"/>
    </row>
    <row r="4183" spans="9:11" s="3" customFormat="1" x14ac:dyDescent="0.3">
      <c r="I4183" s="123"/>
      <c r="J4183" s="123"/>
      <c r="K4183" s="123"/>
    </row>
    <row r="4184" spans="9:11" s="3" customFormat="1" x14ac:dyDescent="0.3">
      <c r="I4184" s="123"/>
      <c r="J4184" s="123"/>
      <c r="K4184" s="123"/>
    </row>
    <row r="4185" spans="9:11" s="3" customFormat="1" x14ac:dyDescent="0.3">
      <c r="I4185" s="123"/>
      <c r="J4185" s="123"/>
      <c r="K4185" s="123"/>
    </row>
    <row r="4186" spans="9:11" s="3" customFormat="1" x14ac:dyDescent="0.3">
      <c r="I4186" s="123"/>
      <c r="J4186" s="123"/>
      <c r="K4186" s="123"/>
    </row>
    <row r="4187" spans="9:11" s="3" customFormat="1" x14ac:dyDescent="0.3">
      <c r="I4187" s="123"/>
      <c r="J4187" s="123"/>
      <c r="K4187" s="123"/>
    </row>
    <row r="4188" spans="9:11" s="3" customFormat="1" x14ac:dyDescent="0.3">
      <c r="I4188" s="123"/>
      <c r="J4188" s="123"/>
      <c r="K4188" s="123"/>
    </row>
    <row r="4189" spans="9:11" s="3" customFormat="1" x14ac:dyDescent="0.3">
      <c r="I4189" s="123"/>
      <c r="J4189" s="123"/>
      <c r="K4189" s="123"/>
    </row>
    <row r="4190" spans="9:11" s="3" customFormat="1" x14ac:dyDescent="0.3">
      <c r="I4190" s="123"/>
      <c r="J4190" s="123"/>
      <c r="K4190" s="123"/>
    </row>
    <row r="4191" spans="9:11" s="3" customFormat="1" x14ac:dyDescent="0.3">
      <c r="I4191" s="123"/>
      <c r="J4191" s="123"/>
      <c r="K4191" s="123"/>
    </row>
    <row r="4192" spans="9:11" s="3" customFormat="1" x14ac:dyDescent="0.3">
      <c r="I4192" s="123"/>
      <c r="J4192" s="123"/>
      <c r="K4192" s="123"/>
    </row>
    <row r="4193" spans="9:11" s="3" customFormat="1" x14ac:dyDescent="0.3">
      <c r="I4193" s="123"/>
      <c r="J4193" s="123"/>
      <c r="K4193" s="123"/>
    </row>
    <row r="4194" spans="9:11" s="3" customFormat="1" x14ac:dyDescent="0.3">
      <c r="I4194" s="123"/>
      <c r="J4194" s="123"/>
      <c r="K4194" s="123"/>
    </row>
    <row r="4195" spans="9:11" s="3" customFormat="1" x14ac:dyDescent="0.3">
      <c r="I4195" s="123"/>
      <c r="J4195" s="123"/>
      <c r="K4195" s="123"/>
    </row>
    <row r="4196" spans="9:11" s="3" customFormat="1" x14ac:dyDescent="0.3">
      <c r="I4196" s="123"/>
      <c r="J4196" s="123"/>
      <c r="K4196" s="123"/>
    </row>
    <row r="4197" spans="9:11" s="3" customFormat="1" x14ac:dyDescent="0.3">
      <c r="I4197" s="123"/>
      <c r="J4197" s="123"/>
      <c r="K4197" s="123"/>
    </row>
    <row r="4198" spans="9:11" s="3" customFormat="1" x14ac:dyDescent="0.3">
      <c r="I4198" s="123"/>
      <c r="J4198" s="123"/>
      <c r="K4198" s="123"/>
    </row>
    <row r="4199" spans="9:11" s="3" customFormat="1" x14ac:dyDescent="0.3">
      <c r="I4199" s="123"/>
      <c r="J4199" s="123"/>
      <c r="K4199" s="123"/>
    </row>
    <row r="4200" spans="9:11" s="3" customFormat="1" x14ac:dyDescent="0.3">
      <c r="I4200" s="123"/>
      <c r="J4200" s="123"/>
      <c r="K4200" s="123"/>
    </row>
    <row r="4201" spans="9:11" s="3" customFormat="1" x14ac:dyDescent="0.3">
      <c r="I4201" s="123"/>
      <c r="J4201" s="123"/>
      <c r="K4201" s="123"/>
    </row>
    <row r="4202" spans="9:11" s="3" customFormat="1" x14ac:dyDescent="0.3">
      <c r="I4202" s="123"/>
      <c r="J4202" s="123"/>
      <c r="K4202" s="123"/>
    </row>
    <row r="4203" spans="9:11" s="3" customFormat="1" x14ac:dyDescent="0.3">
      <c r="I4203" s="123"/>
      <c r="J4203" s="123"/>
      <c r="K4203" s="123"/>
    </row>
    <row r="4204" spans="9:11" s="3" customFormat="1" x14ac:dyDescent="0.3">
      <c r="I4204" s="123"/>
      <c r="J4204" s="123"/>
      <c r="K4204" s="123"/>
    </row>
    <row r="4205" spans="9:11" s="3" customFormat="1" x14ac:dyDescent="0.3">
      <c r="I4205" s="123"/>
      <c r="J4205" s="123"/>
      <c r="K4205" s="123"/>
    </row>
    <row r="4206" spans="9:11" s="3" customFormat="1" x14ac:dyDescent="0.3">
      <c r="I4206" s="123"/>
      <c r="J4206" s="123"/>
      <c r="K4206" s="123"/>
    </row>
    <row r="4207" spans="9:11" s="3" customFormat="1" x14ac:dyDescent="0.3">
      <c r="I4207" s="123"/>
      <c r="J4207" s="123"/>
      <c r="K4207" s="123"/>
    </row>
    <row r="4208" spans="9:11" s="3" customFormat="1" x14ac:dyDescent="0.3">
      <c r="I4208" s="123"/>
      <c r="J4208" s="123"/>
      <c r="K4208" s="123"/>
    </row>
    <row r="4209" spans="9:11" s="3" customFormat="1" x14ac:dyDescent="0.3">
      <c r="I4209" s="123"/>
      <c r="J4209" s="123"/>
      <c r="K4209" s="123"/>
    </row>
    <row r="4210" spans="9:11" s="3" customFormat="1" x14ac:dyDescent="0.3">
      <c r="I4210" s="123"/>
      <c r="J4210" s="123"/>
      <c r="K4210" s="123"/>
    </row>
    <row r="4211" spans="9:11" s="3" customFormat="1" x14ac:dyDescent="0.3">
      <c r="I4211" s="123"/>
      <c r="J4211" s="123"/>
      <c r="K4211" s="123"/>
    </row>
    <row r="4212" spans="9:11" s="3" customFormat="1" x14ac:dyDescent="0.3">
      <c r="I4212" s="123"/>
      <c r="J4212" s="123"/>
      <c r="K4212" s="123"/>
    </row>
    <row r="4213" spans="9:11" s="3" customFormat="1" x14ac:dyDescent="0.3">
      <c r="I4213" s="123"/>
      <c r="J4213" s="123"/>
      <c r="K4213" s="123"/>
    </row>
    <row r="4214" spans="9:11" s="3" customFormat="1" x14ac:dyDescent="0.3">
      <c r="I4214" s="123"/>
      <c r="J4214" s="123"/>
      <c r="K4214" s="123"/>
    </row>
    <row r="4215" spans="9:11" s="3" customFormat="1" x14ac:dyDescent="0.3">
      <c r="I4215" s="123"/>
      <c r="J4215" s="123"/>
      <c r="K4215" s="123"/>
    </row>
    <row r="4216" spans="9:11" s="3" customFormat="1" x14ac:dyDescent="0.3">
      <c r="I4216" s="123"/>
      <c r="J4216" s="123"/>
      <c r="K4216" s="123"/>
    </row>
    <row r="4217" spans="9:11" s="3" customFormat="1" x14ac:dyDescent="0.3">
      <c r="I4217" s="123"/>
      <c r="J4217" s="123"/>
      <c r="K4217" s="123"/>
    </row>
    <row r="4218" spans="9:11" s="3" customFormat="1" x14ac:dyDescent="0.3">
      <c r="I4218" s="123"/>
      <c r="J4218" s="123"/>
      <c r="K4218" s="123"/>
    </row>
    <row r="4219" spans="9:11" s="3" customFormat="1" x14ac:dyDescent="0.3">
      <c r="I4219" s="123"/>
      <c r="J4219" s="123"/>
      <c r="K4219" s="123"/>
    </row>
    <row r="4220" spans="9:11" s="3" customFormat="1" x14ac:dyDescent="0.3">
      <c r="I4220" s="123"/>
      <c r="J4220" s="123"/>
      <c r="K4220" s="123"/>
    </row>
    <row r="4221" spans="9:11" s="3" customFormat="1" x14ac:dyDescent="0.3">
      <c r="I4221" s="123"/>
      <c r="J4221" s="123"/>
      <c r="K4221" s="123"/>
    </row>
    <row r="4222" spans="9:11" s="3" customFormat="1" x14ac:dyDescent="0.3">
      <c r="I4222" s="123"/>
      <c r="J4222" s="123"/>
      <c r="K4222" s="123"/>
    </row>
    <row r="4223" spans="9:11" s="3" customFormat="1" x14ac:dyDescent="0.3">
      <c r="I4223" s="123"/>
      <c r="J4223" s="123"/>
      <c r="K4223" s="123"/>
    </row>
    <row r="4224" spans="9:11" s="3" customFormat="1" x14ac:dyDescent="0.3">
      <c r="I4224" s="123"/>
      <c r="J4224" s="123"/>
      <c r="K4224" s="123"/>
    </row>
    <row r="4225" spans="9:11" s="3" customFormat="1" x14ac:dyDescent="0.3">
      <c r="I4225" s="123"/>
      <c r="J4225" s="123"/>
      <c r="K4225" s="123"/>
    </row>
    <row r="4226" spans="9:11" s="3" customFormat="1" x14ac:dyDescent="0.3">
      <c r="I4226" s="123"/>
      <c r="J4226" s="123"/>
      <c r="K4226" s="123"/>
    </row>
    <row r="4227" spans="9:11" s="3" customFormat="1" x14ac:dyDescent="0.3">
      <c r="I4227" s="123"/>
      <c r="J4227" s="123"/>
      <c r="K4227" s="123"/>
    </row>
    <row r="4228" spans="9:11" s="3" customFormat="1" x14ac:dyDescent="0.3">
      <c r="I4228" s="123"/>
      <c r="J4228" s="123"/>
      <c r="K4228" s="123"/>
    </row>
    <row r="4229" spans="9:11" s="3" customFormat="1" x14ac:dyDescent="0.3">
      <c r="I4229" s="123"/>
      <c r="J4229" s="123"/>
      <c r="K4229" s="123"/>
    </row>
    <row r="4230" spans="9:11" s="3" customFormat="1" x14ac:dyDescent="0.3">
      <c r="I4230" s="123"/>
      <c r="J4230" s="123"/>
      <c r="K4230" s="123"/>
    </row>
    <row r="4231" spans="9:11" s="3" customFormat="1" x14ac:dyDescent="0.3">
      <c r="I4231" s="123"/>
      <c r="J4231" s="123"/>
      <c r="K4231" s="123"/>
    </row>
    <row r="4232" spans="9:11" s="3" customFormat="1" x14ac:dyDescent="0.3">
      <c r="I4232" s="123"/>
      <c r="J4232" s="123"/>
      <c r="K4232" s="123"/>
    </row>
    <row r="4233" spans="9:11" s="3" customFormat="1" x14ac:dyDescent="0.3">
      <c r="I4233" s="123"/>
      <c r="J4233" s="123"/>
      <c r="K4233" s="123"/>
    </row>
    <row r="4234" spans="9:11" s="3" customFormat="1" x14ac:dyDescent="0.3">
      <c r="I4234" s="123"/>
      <c r="J4234" s="123"/>
      <c r="K4234" s="123"/>
    </row>
    <row r="4235" spans="9:11" s="3" customFormat="1" x14ac:dyDescent="0.3">
      <c r="I4235" s="123"/>
      <c r="J4235" s="123"/>
      <c r="K4235" s="123"/>
    </row>
    <row r="4236" spans="9:11" s="3" customFormat="1" x14ac:dyDescent="0.3">
      <c r="I4236" s="123"/>
      <c r="J4236" s="123"/>
      <c r="K4236" s="123"/>
    </row>
    <row r="4237" spans="9:11" s="3" customFormat="1" x14ac:dyDescent="0.3">
      <c r="I4237" s="123"/>
      <c r="J4237" s="123"/>
      <c r="K4237" s="123"/>
    </row>
    <row r="4238" spans="9:11" s="3" customFormat="1" x14ac:dyDescent="0.3">
      <c r="I4238" s="123"/>
      <c r="J4238" s="123"/>
      <c r="K4238" s="123"/>
    </row>
    <row r="4239" spans="9:11" s="3" customFormat="1" x14ac:dyDescent="0.3">
      <c r="I4239" s="123"/>
      <c r="J4239" s="123"/>
      <c r="K4239" s="123"/>
    </row>
    <row r="4240" spans="9:11" s="3" customFormat="1" x14ac:dyDescent="0.3">
      <c r="I4240" s="123"/>
      <c r="J4240" s="123"/>
      <c r="K4240" s="123"/>
    </row>
    <row r="4241" spans="9:11" s="3" customFormat="1" x14ac:dyDescent="0.3">
      <c r="I4241" s="123"/>
      <c r="J4241" s="123"/>
      <c r="K4241" s="123"/>
    </row>
    <row r="4242" spans="9:11" s="3" customFormat="1" x14ac:dyDescent="0.3">
      <c r="I4242" s="123"/>
      <c r="J4242" s="123"/>
      <c r="K4242" s="123"/>
    </row>
    <row r="4243" spans="9:11" s="3" customFormat="1" x14ac:dyDescent="0.3">
      <c r="I4243" s="123"/>
      <c r="J4243" s="123"/>
      <c r="K4243" s="123"/>
    </row>
    <row r="4244" spans="9:11" s="3" customFormat="1" x14ac:dyDescent="0.3">
      <c r="I4244" s="123"/>
      <c r="J4244" s="123"/>
      <c r="K4244" s="123"/>
    </row>
    <row r="4245" spans="9:11" s="3" customFormat="1" x14ac:dyDescent="0.3">
      <c r="I4245" s="123"/>
      <c r="J4245" s="123"/>
      <c r="K4245" s="123"/>
    </row>
    <row r="4246" spans="9:11" s="3" customFormat="1" x14ac:dyDescent="0.3">
      <c r="I4246" s="123"/>
      <c r="J4246" s="123"/>
      <c r="K4246" s="123"/>
    </row>
    <row r="4247" spans="9:11" s="3" customFormat="1" x14ac:dyDescent="0.3">
      <c r="I4247" s="123"/>
      <c r="J4247" s="123"/>
      <c r="K4247" s="123"/>
    </row>
    <row r="4248" spans="9:11" s="3" customFormat="1" x14ac:dyDescent="0.3">
      <c r="I4248" s="123"/>
      <c r="J4248" s="123"/>
      <c r="K4248" s="123"/>
    </row>
    <row r="4249" spans="9:11" s="3" customFormat="1" x14ac:dyDescent="0.3">
      <c r="I4249" s="123"/>
      <c r="J4249" s="123"/>
      <c r="K4249" s="123"/>
    </row>
    <row r="4250" spans="9:11" s="3" customFormat="1" x14ac:dyDescent="0.3">
      <c r="I4250" s="123"/>
      <c r="J4250" s="123"/>
      <c r="K4250" s="123"/>
    </row>
    <row r="4251" spans="9:11" s="3" customFormat="1" x14ac:dyDescent="0.3">
      <c r="I4251" s="123"/>
      <c r="J4251" s="123"/>
      <c r="K4251" s="123"/>
    </row>
    <row r="4252" spans="9:11" s="3" customFormat="1" x14ac:dyDescent="0.3">
      <c r="I4252" s="123"/>
      <c r="J4252" s="123"/>
      <c r="K4252" s="123"/>
    </row>
    <row r="4253" spans="9:11" s="3" customFormat="1" x14ac:dyDescent="0.3">
      <c r="I4253" s="123"/>
      <c r="J4253" s="123"/>
      <c r="K4253" s="123"/>
    </row>
    <row r="4254" spans="9:11" s="3" customFormat="1" x14ac:dyDescent="0.3">
      <c r="I4254" s="123"/>
      <c r="J4254" s="123"/>
      <c r="K4254" s="123"/>
    </row>
    <row r="4255" spans="9:11" s="3" customFormat="1" x14ac:dyDescent="0.3">
      <c r="I4255" s="123"/>
      <c r="J4255" s="123"/>
      <c r="K4255" s="123"/>
    </row>
    <row r="4256" spans="9:11" s="3" customFormat="1" x14ac:dyDescent="0.3">
      <c r="I4256" s="123"/>
      <c r="J4256" s="123"/>
      <c r="K4256" s="123"/>
    </row>
    <row r="4257" spans="9:11" s="3" customFormat="1" x14ac:dyDescent="0.3">
      <c r="I4257" s="123"/>
      <c r="J4257" s="123"/>
      <c r="K4257" s="123"/>
    </row>
    <row r="4258" spans="9:11" s="3" customFormat="1" x14ac:dyDescent="0.3">
      <c r="I4258" s="123"/>
      <c r="J4258" s="123"/>
      <c r="K4258" s="123"/>
    </row>
    <row r="4259" spans="9:11" s="3" customFormat="1" x14ac:dyDescent="0.3">
      <c r="I4259" s="123"/>
      <c r="J4259" s="123"/>
      <c r="K4259" s="123"/>
    </row>
    <row r="4260" spans="9:11" s="3" customFormat="1" x14ac:dyDescent="0.3">
      <c r="I4260" s="123"/>
      <c r="J4260" s="123"/>
      <c r="K4260" s="123"/>
    </row>
    <row r="4261" spans="9:11" s="3" customFormat="1" x14ac:dyDescent="0.3">
      <c r="I4261" s="123"/>
      <c r="J4261" s="123"/>
      <c r="K4261" s="123"/>
    </row>
    <row r="4262" spans="9:11" s="3" customFormat="1" x14ac:dyDescent="0.3">
      <c r="I4262" s="123"/>
      <c r="J4262" s="123"/>
      <c r="K4262" s="123"/>
    </row>
    <row r="4263" spans="9:11" s="3" customFormat="1" x14ac:dyDescent="0.3">
      <c r="I4263" s="123"/>
      <c r="J4263" s="123"/>
      <c r="K4263" s="123"/>
    </row>
    <row r="4264" spans="9:11" s="3" customFormat="1" x14ac:dyDescent="0.3">
      <c r="I4264" s="123"/>
      <c r="J4264" s="123"/>
      <c r="K4264" s="123"/>
    </row>
    <row r="4265" spans="9:11" s="3" customFormat="1" x14ac:dyDescent="0.3">
      <c r="I4265" s="123"/>
      <c r="J4265" s="123"/>
      <c r="K4265" s="123"/>
    </row>
    <row r="4266" spans="9:11" s="3" customFormat="1" x14ac:dyDescent="0.3">
      <c r="I4266" s="123"/>
      <c r="J4266" s="123"/>
      <c r="K4266" s="123"/>
    </row>
    <row r="4267" spans="9:11" s="3" customFormat="1" x14ac:dyDescent="0.3">
      <c r="I4267" s="123"/>
      <c r="J4267" s="123"/>
      <c r="K4267" s="123"/>
    </row>
    <row r="4268" spans="9:11" s="3" customFormat="1" x14ac:dyDescent="0.3">
      <c r="I4268" s="123"/>
      <c r="J4268" s="123"/>
      <c r="K4268" s="123"/>
    </row>
    <row r="4269" spans="9:11" s="3" customFormat="1" x14ac:dyDescent="0.3">
      <c r="I4269" s="123"/>
      <c r="J4269" s="123"/>
      <c r="K4269" s="123"/>
    </row>
    <row r="4270" spans="9:11" s="3" customFormat="1" x14ac:dyDescent="0.3">
      <c r="I4270" s="123"/>
      <c r="J4270" s="123"/>
      <c r="K4270" s="123"/>
    </row>
    <row r="4271" spans="9:11" s="3" customFormat="1" x14ac:dyDescent="0.3">
      <c r="I4271" s="123"/>
      <c r="J4271" s="123"/>
      <c r="K4271" s="123"/>
    </row>
    <row r="4272" spans="9:11" s="3" customFormat="1" x14ac:dyDescent="0.3">
      <c r="I4272" s="123"/>
      <c r="J4272" s="123"/>
      <c r="K4272" s="123"/>
    </row>
    <row r="4273" spans="9:11" s="3" customFormat="1" x14ac:dyDescent="0.3">
      <c r="I4273" s="123"/>
      <c r="J4273" s="123"/>
      <c r="K4273" s="123"/>
    </row>
    <row r="4274" spans="9:11" s="3" customFormat="1" x14ac:dyDescent="0.3">
      <c r="I4274" s="123"/>
      <c r="J4274" s="123"/>
      <c r="K4274" s="123"/>
    </row>
    <row r="4275" spans="9:11" s="3" customFormat="1" x14ac:dyDescent="0.3">
      <c r="I4275" s="123"/>
      <c r="J4275" s="123"/>
      <c r="K4275" s="123"/>
    </row>
    <row r="4276" spans="9:11" s="3" customFormat="1" x14ac:dyDescent="0.3">
      <c r="I4276" s="123"/>
      <c r="J4276" s="123"/>
      <c r="K4276" s="123"/>
    </row>
    <row r="4277" spans="9:11" s="3" customFormat="1" x14ac:dyDescent="0.3">
      <c r="I4277" s="123"/>
      <c r="J4277" s="123"/>
      <c r="K4277" s="123"/>
    </row>
    <row r="4278" spans="9:11" s="3" customFormat="1" x14ac:dyDescent="0.3">
      <c r="I4278" s="123"/>
      <c r="J4278" s="123"/>
      <c r="K4278" s="123"/>
    </row>
    <row r="4279" spans="9:11" s="3" customFormat="1" x14ac:dyDescent="0.3">
      <c r="I4279" s="123"/>
      <c r="J4279" s="123"/>
      <c r="K4279" s="123"/>
    </row>
    <row r="4280" spans="9:11" s="3" customFormat="1" x14ac:dyDescent="0.3">
      <c r="I4280" s="123"/>
      <c r="J4280" s="123"/>
      <c r="K4280" s="123"/>
    </row>
    <row r="4281" spans="9:11" s="3" customFormat="1" x14ac:dyDescent="0.3">
      <c r="I4281" s="123"/>
      <c r="J4281" s="123"/>
      <c r="K4281" s="123"/>
    </row>
    <row r="4282" spans="9:11" s="3" customFormat="1" x14ac:dyDescent="0.3">
      <c r="I4282" s="123"/>
      <c r="J4282" s="123"/>
      <c r="K4282" s="123"/>
    </row>
    <row r="4283" spans="9:11" s="3" customFormat="1" x14ac:dyDescent="0.3">
      <c r="I4283" s="123"/>
      <c r="J4283" s="123"/>
      <c r="K4283" s="123"/>
    </row>
    <row r="4284" spans="9:11" s="3" customFormat="1" x14ac:dyDescent="0.3">
      <c r="I4284" s="123"/>
      <c r="J4284" s="123"/>
      <c r="K4284" s="123"/>
    </row>
    <row r="4285" spans="9:11" s="3" customFormat="1" x14ac:dyDescent="0.3">
      <c r="I4285" s="123"/>
      <c r="J4285" s="123"/>
      <c r="K4285" s="123"/>
    </row>
    <row r="4286" spans="9:11" s="3" customFormat="1" x14ac:dyDescent="0.3">
      <c r="I4286" s="123"/>
      <c r="J4286" s="123"/>
      <c r="K4286" s="123"/>
    </row>
    <row r="4287" spans="9:11" s="3" customFormat="1" x14ac:dyDescent="0.3">
      <c r="I4287" s="123"/>
      <c r="J4287" s="123"/>
      <c r="K4287" s="123"/>
    </row>
    <row r="4288" spans="9:11" s="3" customFormat="1" x14ac:dyDescent="0.3">
      <c r="I4288" s="123"/>
      <c r="J4288" s="123"/>
      <c r="K4288" s="123"/>
    </row>
    <row r="4289" spans="9:11" s="3" customFormat="1" x14ac:dyDescent="0.3">
      <c r="I4289" s="123"/>
      <c r="J4289" s="123"/>
      <c r="K4289" s="123"/>
    </row>
    <row r="4290" spans="9:11" s="3" customFormat="1" x14ac:dyDescent="0.3">
      <c r="I4290" s="123"/>
      <c r="J4290" s="123"/>
      <c r="K4290" s="123"/>
    </row>
    <row r="4291" spans="9:11" s="3" customFormat="1" x14ac:dyDescent="0.3">
      <c r="I4291" s="123"/>
      <c r="J4291" s="123"/>
      <c r="K4291" s="123"/>
    </row>
    <row r="4292" spans="9:11" s="3" customFormat="1" x14ac:dyDescent="0.3">
      <c r="I4292" s="123"/>
      <c r="J4292" s="123"/>
      <c r="K4292" s="123"/>
    </row>
    <row r="4293" spans="9:11" s="3" customFormat="1" x14ac:dyDescent="0.3">
      <c r="I4293" s="123"/>
      <c r="J4293" s="123"/>
      <c r="K4293" s="123"/>
    </row>
    <row r="4294" spans="9:11" s="3" customFormat="1" x14ac:dyDescent="0.3">
      <c r="I4294" s="123"/>
      <c r="J4294" s="123"/>
      <c r="K4294" s="123"/>
    </row>
    <row r="4295" spans="9:11" s="3" customFormat="1" x14ac:dyDescent="0.3">
      <c r="I4295" s="123"/>
      <c r="J4295" s="123"/>
      <c r="K4295" s="123"/>
    </row>
    <row r="4296" spans="9:11" s="3" customFormat="1" x14ac:dyDescent="0.3">
      <c r="I4296" s="123"/>
      <c r="J4296" s="123"/>
      <c r="K4296" s="123"/>
    </row>
    <row r="4297" spans="9:11" s="3" customFormat="1" x14ac:dyDescent="0.3">
      <c r="I4297" s="123"/>
      <c r="J4297" s="123"/>
      <c r="K4297" s="123"/>
    </row>
    <row r="4298" spans="9:11" s="3" customFormat="1" x14ac:dyDescent="0.3">
      <c r="I4298" s="123"/>
      <c r="J4298" s="123"/>
      <c r="K4298" s="123"/>
    </row>
    <row r="4299" spans="9:11" s="3" customFormat="1" x14ac:dyDescent="0.3">
      <c r="I4299" s="123"/>
      <c r="J4299" s="123"/>
      <c r="K4299" s="123"/>
    </row>
    <row r="4300" spans="9:11" s="3" customFormat="1" x14ac:dyDescent="0.3">
      <c r="I4300" s="123"/>
      <c r="J4300" s="123"/>
      <c r="K4300" s="123"/>
    </row>
    <row r="4301" spans="9:11" s="3" customFormat="1" x14ac:dyDescent="0.3">
      <c r="I4301" s="123"/>
      <c r="J4301" s="123"/>
      <c r="K4301" s="123"/>
    </row>
    <row r="4302" spans="9:11" s="3" customFormat="1" x14ac:dyDescent="0.3">
      <c r="I4302" s="123"/>
      <c r="J4302" s="123"/>
      <c r="K4302" s="123"/>
    </row>
    <row r="4303" spans="9:11" s="3" customFormat="1" x14ac:dyDescent="0.3">
      <c r="I4303" s="123"/>
      <c r="J4303" s="123"/>
      <c r="K4303" s="123"/>
    </row>
    <row r="4304" spans="9:11" s="3" customFormat="1" x14ac:dyDescent="0.3">
      <c r="I4304" s="123"/>
      <c r="J4304" s="123"/>
      <c r="K4304" s="123"/>
    </row>
    <row r="4305" spans="9:11" s="3" customFormat="1" x14ac:dyDescent="0.3">
      <c r="I4305" s="123"/>
      <c r="J4305" s="123"/>
      <c r="K4305" s="123"/>
    </row>
    <row r="4306" spans="9:11" s="3" customFormat="1" x14ac:dyDescent="0.3">
      <c r="I4306" s="123"/>
      <c r="J4306" s="123"/>
      <c r="K4306" s="123"/>
    </row>
    <row r="4307" spans="9:11" s="3" customFormat="1" x14ac:dyDescent="0.3">
      <c r="I4307" s="123"/>
      <c r="J4307" s="123"/>
      <c r="K4307" s="123"/>
    </row>
    <row r="4308" spans="9:11" s="3" customFormat="1" x14ac:dyDescent="0.3">
      <c r="I4308" s="123"/>
      <c r="J4308" s="123"/>
      <c r="K4308" s="123"/>
    </row>
    <row r="4309" spans="9:11" s="3" customFormat="1" x14ac:dyDescent="0.3">
      <c r="I4309" s="123"/>
      <c r="J4309" s="123"/>
      <c r="K4309" s="123"/>
    </row>
    <row r="4310" spans="9:11" s="3" customFormat="1" x14ac:dyDescent="0.3">
      <c r="I4310" s="123"/>
      <c r="J4310" s="123"/>
      <c r="K4310" s="123"/>
    </row>
    <row r="4311" spans="9:11" s="3" customFormat="1" x14ac:dyDescent="0.3">
      <c r="I4311" s="123"/>
      <c r="J4311" s="123"/>
      <c r="K4311" s="123"/>
    </row>
    <row r="4312" spans="9:11" s="3" customFormat="1" x14ac:dyDescent="0.3">
      <c r="I4312" s="123"/>
      <c r="J4312" s="123"/>
      <c r="K4312" s="123"/>
    </row>
    <row r="4313" spans="9:11" s="3" customFormat="1" x14ac:dyDescent="0.3">
      <c r="I4313" s="123"/>
      <c r="J4313" s="123"/>
      <c r="K4313" s="123"/>
    </row>
    <row r="4314" spans="9:11" s="3" customFormat="1" x14ac:dyDescent="0.3">
      <c r="I4314" s="123"/>
      <c r="J4314" s="123"/>
      <c r="K4314" s="123"/>
    </row>
    <row r="4315" spans="9:11" s="3" customFormat="1" x14ac:dyDescent="0.3">
      <c r="I4315" s="123"/>
      <c r="J4315" s="123"/>
      <c r="K4315" s="123"/>
    </row>
    <row r="4316" spans="9:11" s="3" customFormat="1" x14ac:dyDescent="0.3">
      <c r="I4316" s="123"/>
      <c r="J4316" s="123"/>
      <c r="K4316" s="123"/>
    </row>
    <row r="4317" spans="9:11" s="3" customFormat="1" x14ac:dyDescent="0.3">
      <c r="I4317" s="123"/>
      <c r="J4317" s="123"/>
      <c r="K4317" s="123"/>
    </row>
    <row r="4318" spans="9:11" s="3" customFormat="1" x14ac:dyDescent="0.3">
      <c r="I4318" s="123"/>
      <c r="J4318" s="123"/>
      <c r="K4318" s="123"/>
    </row>
    <row r="4319" spans="9:11" s="3" customFormat="1" x14ac:dyDescent="0.3">
      <c r="I4319" s="123"/>
      <c r="J4319" s="123"/>
      <c r="K4319" s="123"/>
    </row>
    <row r="4320" spans="9:11" s="3" customFormat="1" x14ac:dyDescent="0.3">
      <c r="I4320" s="123"/>
      <c r="J4320" s="123"/>
      <c r="K4320" s="123"/>
    </row>
    <row r="4321" spans="9:11" s="3" customFormat="1" x14ac:dyDescent="0.3">
      <c r="I4321" s="123"/>
      <c r="J4321" s="123"/>
      <c r="K4321" s="123"/>
    </row>
    <row r="4322" spans="9:11" s="3" customFormat="1" x14ac:dyDescent="0.3">
      <c r="I4322" s="123"/>
      <c r="J4322" s="123"/>
      <c r="K4322" s="123"/>
    </row>
    <row r="4323" spans="9:11" s="3" customFormat="1" x14ac:dyDescent="0.3">
      <c r="I4323" s="123"/>
      <c r="J4323" s="123"/>
      <c r="K4323" s="123"/>
    </row>
    <row r="4324" spans="9:11" s="3" customFormat="1" x14ac:dyDescent="0.3">
      <c r="I4324" s="123"/>
      <c r="J4324" s="123"/>
      <c r="K4324" s="123"/>
    </row>
    <row r="4325" spans="9:11" s="3" customFormat="1" x14ac:dyDescent="0.3">
      <c r="I4325" s="123"/>
      <c r="J4325" s="123"/>
      <c r="K4325" s="123"/>
    </row>
    <row r="4326" spans="9:11" s="3" customFormat="1" x14ac:dyDescent="0.3">
      <c r="I4326" s="123"/>
      <c r="J4326" s="123"/>
      <c r="K4326" s="123"/>
    </row>
    <row r="4327" spans="9:11" s="3" customFormat="1" x14ac:dyDescent="0.3">
      <c r="I4327" s="123"/>
      <c r="J4327" s="123"/>
      <c r="K4327" s="123"/>
    </row>
    <row r="4328" spans="9:11" s="3" customFormat="1" x14ac:dyDescent="0.3">
      <c r="I4328" s="123"/>
      <c r="J4328" s="123"/>
      <c r="K4328" s="123"/>
    </row>
    <row r="4329" spans="9:11" s="3" customFormat="1" x14ac:dyDescent="0.3">
      <c r="I4329" s="123"/>
      <c r="J4329" s="123"/>
      <c r="K4329" s="123"/>
    </row>
    <row r="4330" spans="9:11" s="3" customFormat="1" x14ac:dyDescent="0.3">
      <c r="I4330" s="123"/>
      <c r="J4330" s="123"/>
      <c r="K4330" s="123"/>
    </row>
    <row r="4331" spans="9:11" s="3" customFormat="1" x14ac:dyDescent="0.3">
      <c r="I4331" s="123"/>
      <c r="J4331" s="123"/>
      <c r="K4331" s="123"/>
    </row>
    <row r="4332" spans="9:11" s="3" customFormat="1" x14ac:dyDescent="0.3">
      <c r="I4332" s="123"/>
      <c r="J4332" s="123"/>
      <c r="K4332" s="123"/>
    </row>
    <row r="4333" spans="9:11" s="3" customFormat="1" x14ac:dyDescent="0.3">
      <c r="I4333" s="123"/>
      <c r="J4333" s="123"/>
      <c r="K4333" s="123"/>
    </row>
    <row r="4334" spans="9:11" s="3" customFormat="1" x14ac:dyDescent="0.3">
      <c r="I4334" s="123"/>
      <c r="J4334" s="123"/>
      <c r="K4334" s="123"/>
    </row>
    <row r="4335" spans="9:11" s="3" customFormat="1" x14ac:dyDescent="0.3">
      <c r="I4335" s="123"/>
      <c r="J4335" s="123"/>
      <c r="K4335" s="123"/>
    </row>
    <row r="4336" spans="9:11" s="3" customFormat="1" x14ac:dyDescent="0.3">
      <c r="I4336" s="123"/>
      <c r="J4336" s="123"/>
      <c r="K4336" s="123"/>
    </row>
    <row r="4337" spans="9:11" s="3" customFormat="1" x14ac:dyDescent="0.3">
      <c r="I4337" s="123"/>
      <c r="J4337" s="123"/>
      <c r="K4337" s="123"/>
    </row>
    <row r="4338" spans="9:11" s="3" customFormat="1" x14ac:dyDescent="0.3">
      <c r="I4338" s="123"/>
      <c r="J4338" s="123"/>
      <c r="K4338" s="123"/>
    </row>
    <row r="4339" spans="9:11" s="3" customFormat="1" x14ac:dyDescent="0.3">
      <c r="I4339" s="123"/>
      <c r="J4339" s="123"/>
      <c r="K4339" s="123"/>
    </row>
    <row r="4340" spans="9:11" s="3" customFormat="1" x14ac:dyDescent="0.3">
      <c r="I4340" s="123"/>
      <c r="J4340" s="123"/>
      <c r="K4340" s="123"/>
    </row>
    <row r="4341" spans="9:11" s="3" customFormat="1" x14ac:dyDescent="0.3">
      <c r="I4341" s="123"/>
      <c r="J4341" s="123"/>
      <c r="K4341" s="123"/>
    </row>
    <row r="4342" spans="9:11" s="3" customFormat="1" x14ac:dyDescent="0.3">
      <c r="I4342" s="123"/>
      <c r="J4342" s="123"/>
      <c r="K4342" s="123"/>
    </row>
    <row r="4343" spans="9:11" s="3" customFormat="1" x14ac:dyDescent="0.3">
      <c r="I4343" s="123"/>
      <c r="J4343" s="123"/>
      <c r="K4343" s="123"/>
    </row>
    <row r="4344" spans="9:11" s="3" customFormat="1" x14ac:dyDescent="0.3">
      <c r="I4344" s="123"/>
      <c r="J4344" s="123"/>
      <c r="K4344" s="123"/>
    </row>
    <row r="4345" spans="9:11" s="3" customFormat="1" x14ac:dyDescent="0.3">
      <c r="I4345" s="123"/>
      <c r="J4345" s="123"/>
      <c r="K4345" s="123"/>
    </row>
    <row r="4346" spans="9:11" s="3" customFormat="1" x14ac:dyDescent="0.3">
      <c r="I4346" s="123"/>
      <c r="J4346" s="123"/>
      <c r="K4346" s="123"/>
    </row>
    <row r="4347" spans="9:11" s="3" customFormat="1" x14ac:dyDescent="0.3">
      <c r="I4347" s="123"/>
      <c r="J4347" s="123"/>
      <c r="K4347" s="123"/>
    </row>
    <row r="4348" spans="9:11" s="3" customFormat="1" x14ac:dyDescent="0.3">
      <c r="I4348" s="123"/>
      <c r="J4348" s="123"/>
      <c r="K4348" s="123"/>
    </row>
    <row r="4349" spans="9:11" s="3" customFormat="1" x14ac:dyDescent="0.3">
      <c r="I4349" s="123"/>
      <c r="J4349" s="123"/>
      <c r="K4349" s="123"/>
    </row>
    <row r="4350" spans="9:11" s="3" customFormat="1" x14ac:dyDescent="0.3">
      <c r="I4350" s="123"/>
      <c r="J4350" s="123"/>
      <c r="K4350" s="123"/>
    </row>
    <row r="4351" spans="9:11" s="3" customFormat="1" x14ac:dyDescent="0.3">
      <c r="I4351" s="123"/>
      <c r="J4351" s="123"/>
      <c r="K4351" s="123"/>
    </row>
    <row r="4352" spans="9:11" s="3" customFormat="1" x14ac:dyDescent="0.3">
      <c r="I4352" s="123"/>
      <c r="J4352" s="123"/>
      <c r="K4352" s="123"/>
    </row>
    <row r="4353" spans="9:11" s="3" customFormat="1" x14ac:dyDescent="0.3">
      <c r="I4353" s="123"/>
      <c r="J4353" s="123"/>
      <c r="K4353" s="123"/>
    </row>
    <row r="4354" spans="9:11" s="3" customFormat="1" x14ac:dyDescent="0.3">
      <c r="I4354" s="123"/>
      <c r="J4354" s="123"/>
      <c r="K4354" s="123"/>
    </row>
    <row r="4355" spans="9:11" s="3" customFormat="1" x14ac:dyDescent="0.3">
      <c r="I4355" s="123"/>
      <c r="J4355" s="123"/>
      <c r="K4355" s="123"/>
    </row>
    <row r="4356" spans="9:11" s="3" customFormat="1" x14ac:dyDescent="0.3">
      <c r="I4356" s="123"/>
      <c r="J4356" s="123"/>
      <c r="K4356" s="123"/>
    </row>
    <row r="4357" spans="9:11" s="3" customFormat="1" x14ac:dyDescent="0.3">
      <c r="I4357" s="123"/>
      <c r="J4357" s="123"/>
      <c r="K4357" s="123"/>
    </row>
    <row r="4358" spans="9:11" s="3" customFormat="1" x14ac:dyDescent="0.3">
      <c r="I4358" s="123"/>
      <c r="J4358" s="123"/>
      <c r="K4358" s="123"/>
    </row>
    <row r="4359" spans="9:11" s="3" customFormat="1" x14ac:dyDescent="0.3">
      <c r="I4359" s="123"/>
      <c r="J4359" s="123"/>
      <c r="K4359" s="123"/>
    </row>
    <row r="4360" spans="9:11" s="3" customFormat="1" x14ac:dyDescent="0.3">
      <c r="I4360" s="123"/>
      <c r="J4360" s="123"/>
      <c r="K4360" s="123"/>
    </row>
    <row r="4361" spans="9:11" s="3" customFormat="1" x14ac:dyDescent="0.3">
      <c r="I4361" s="123"/>
      <c r="J4361" s="123"/>
      <c r="K4361" s="123"/>
    </row>
    <row r="4362" spans="9:11" s="3" customFormat="1" x14ac:dyDescent="0.3">
      <c r="I4362" s="123"/>
      <c r="J4362" s="123"/>
      <c r="K4362" s="123"/>
    </row>
    <row r="4363" spans="9:11" s="3" customFormat="1" x14ac:dyDescent="0.3">
      <c r="I4363" s="123"/>
      <c r="J4363" s="123"/>
      <c r="K4363" s="123"/>
    </row>
    <row r="4364" spans="9:11" s="3" customFormat="1" x14ac:dyDescent="0.3">
      <c r="I4364" s="123"/>
      <c r="J4364" s="123"/>
      <c r="K4364" s="123"/>
    </row>
    <row r="4365" spans="9:11" s="3" customFormat="1" x14ac:dyDescent="0.3">
      <c r="I4365" s="123"/>
      <c r="J4365" s="123"/>
      <c r="K4365" s="123"/>
    </row>
    <row r="4366" spans="9:11" s="3" customFormat="1" x14ac:dyDescent="0.3">
      <c r="I4366" s="123"/>
      <c r="J4366" s="123"/>
      <c r="K4366" s="123"/>
    </row>
    <row r="4367" spans="9:11" s="3" customFormat="1" x14ac:dyDescent="0.3">
      <c r="I4367" s="123"/>
      <c r="J4367" s="123"/>
      <c r="K4367" s="123"/>
    </row>
    <row r="4368" spans="9:11" s="3" customFormat="1" x14ac:dyDescent="0.3">
      <c r="I4368" s="123"/>
      <c r="J4368" s="123"/>
      <c r="K4368" s="123"/>
    </row>
    <row r="4369" spans="9:11" s="3" customFormat="1" x14ac:dyDescent="0.3">
      <c r="I4369" s="123"/>
      <c r="J4369" s="123"/>
      <c r="K4369" s="123"/>
    </row>
    <row r="4370" spans="9:11" s="3" customFormat="1" x14ac:dyDescent="0.3">
      <c r="I4370" s="123"/>
      <c r="J4370" s="123"/>
      <c r="K4370" s="123"/>
    </row>
    <row r="4371" spans="9:11" s="3" customFormat="1" x14ac:dyDescent="0.3">
      <c r="I4371" s="123"/>
      <c r="J4371" s="123"/>
      <c r="K4371" s="123"/>
    </row>
    <row r="4372" spans="9:11" s="3" customFormat="1" x14ac:dyDescent="0.3">
      <c r="I4372" s="123"/>
      <c r="J4372" s="123"/>
      <c r="K4372" s="123"/>
    </row>
    <row r="4373" spans="9:11" s="3" customFormat="1" x14ac:dyDescent="0.3">
      <c r="I4373" s="123"/>
      <c r="J4373" s="123"/>
      <c r="K4373" s="123"/>
    </row>
    <row r="4374" spans="9:11" s="3" customFormat="1" x14ac:dyDescent="0.3">
      <c r="I4374" s="123"/>
      <c r="J4374" s="123"/>
      <c r="K4374" s="123"/>
    </row>
    <row r="4375" spans="9:11" s="3" customFormat="1" x14ac:dyDescent="0.3">
      <c r="I4375" s="123"/>
      <c r="J4375" s="123"/>
      <c r="K4375" s="123"/>
    </row>
    <row r="4376" spans="9:11" s="3" customFormat="1" x14ac:dyDescent="0.3">
      <c r="I4376" s="123"/>
      <c r="J4376" s="123"/>
      <c r="K4376" s="123"/>
    </row>
    <row r="4377" spans="9:11" s="3" customFormat="1" x14ac:dyDescent="0.3">
      <c r="I4377" s="123"/>
      <c r="J4377" s="123"/>
      <c r="K4377" s="123"/>
    </row>
    <row r="4378" spans="9:11" s="3" customFormat="1" x14ac:dyDescent="0.3">
      <c r="I4378" s="123"/>
      <c r="J4378" s="123"/>
      <c r="K4378" s="123"/>
    </row>
    <row r="4379" spans="9:11" s="3" customFormat="1" x14ac:dyDescent="0.3">
      <c r="I4379" s="123"/>
      <c r="J4379" s="123"/>
      <c r="K4379" s="123"/>
    </row>
    <row r="4380" spans="9:11" s="3" customFormat="1" x14ac:dyDescent="0.3">
      <c r="I4380" s="123"/>
      <c r="J4380" s="123"/>
      <c r="K4380" s="123"/>
    </row>
    <row r="4381" spans="9:11" s="3" customFormat="1" x14ac:dyDescent="0.3">
      <c r="I4381" s="123"/>
      <c r="J4381" s="123"/>
      <c r="K4381" s="123"/>
    </row>
    <row r="4382" spans="9:11" s="3" customFormat="1" x14ac:dyDescent="0.3">
      <c r="I4382" s="123"/>
      <c r="J4382" s="123"/>
      <c r="K4382" s="123"/>
    </row>
    <row r="4383" spans="9:11" s="3" customFormat="1" x14ac:dyDescent="0.3">
      <c r="I4383" s="123"/>
      <c r="J4383" s="123"/>
      <c r="K4383" s="123"/>
    </row>
    <row r="4384" spans="9:11" s="3" customFormat="1" x14ac:dyDescent="0.3">
      <c r="I4384" s="123"/>
      <c r="J4384" s="123"/>
      <c r="K4384" s="123"/>
    </row>
    <row r="4385" spans="9:11" s="3" customFormat="1" x14ac:dyDescent="0.3">
      <c r="I4385" s="123"/>
      <c r="J4385" s="123"/>
      <c r="K4385" s="123"/>
    </row>
    <row r="4386" spans="9:11" s="3" customFormat="1" x14ac:dyDescent="0.3">
      <c r="I4386" s="123"/>
      <c r="J4386" s="123"/>
      <c r="K4386" s="123"/>
    </row>
    <row r="4387" spans="9:11" s="3" customFormat="1" x14ac:dyDescent="0.3">
      <c r="I4387" s="123"/>
      <c r="J4387" s="123"/>
      <c r="K4387" s="123"/>
    </row>
    <row r="4388" spans="9:11" s="3" customFormat="1" x14ac:dyDescent="0.3">
      <c r="I4388" s="123"/>
      <c r="J4388" s="123"/>
      <c r="K4388" s="123"/>
    </row>
    <row r="4389" spans="9:11" s="3" customFormat="1" x14ac:dyDescent="0.3">
      <c r="I4389" s="123"/>
      <c r="J4389" s="123"/>
      <c r="K4389" s="123"/>
    </row>
    <row r="4390" spans="9:11" s="3" customFormat="1" x14ac:dyDescent="0.3">
      <c r="I4390" s="123"/>
      <c r="J4390" s="123"/>
      <c r="K4390" s="123"/>
    </row>
    <row r="4391" spans="9:11" s="3" customFormat="1" x14ac:dyDescent="0.3">
      <c r="I4391" s="123"/>
      <c r="J4391" s="123"/>
      <c r="K4391" s="123"/>
    </row>
    <row r="4392" spans="9:11" s="3" customFormat="1" x14ac:dyDescent="0.3">
      <c r="I4392" s="123"/>
      <c r="J4392" s="123"/>
      <c r="K4392" s="123"/>
    </row>
    <row r="4393" spans="9:11" s="3" customFormat="1" x14ac:dyDescent="0.3">
      <c r="I4393" s="123"/>
      <c r="J4393" s="123"/>
      <c r="K4393" s="123"/>
    </row>
    <row r="4394" spans="9:11" s="3" customFormat="1" x14ac:dyDescent="0.3">
      <c r="I4394" s="123"/>
      <c r="J4394" s="123"/>
      <c r="K4394" s="123"/>
    </row>
    <row r="4395" spans="9:11" s="3" customFormat="1" x14ac:dyDescent="0.3">
      <c r="I4395" s="123"/>
      <c r="J4395" s="123"/>
      <c r="K4395" s="123"/>
    </row>
    <row r="4396" spans="9:11" s="3" customFormat="1" x14ac:dyDescent="0.3">
      <c r="I4396" s="123"/>
      <c r="J4396" s="123"/>
      <c r="K4396" s="123"/>
    </row>
    <row r="4397" spans="9:11" s="3" customFormat="1" x14ac:dyDescent="0.3">
      <c r="I4397" s="123"/>
      <c r="J4397" s="123"/>
      <c r="K4397" s="123"/>
    </row>
    <row r="4398" spans="9:11" s="3" customFormat="1" x14ac:dyDescent="0.3">
      <c r="I4398" s="123"/>
      <c r="J4398" s="123"/>
      <c r="K4398" s="123"/>
    </row>
    <row r="4399" spans="9:11" s="3" customFormat="1" x14ac:dyDescent="0.3">
      <c r="I4399" s="123"/>
      <c r="J4399" s="123"/>
      <c r="K4399" s="123"/>
    </row>
    <row r="4400" spans="9:11" s="3" customFormat="1" x14ac:dyDescent="0.3">
      <c r="I4400" s="123"/>
      <c r="J4400" s="123"/>
      <c r="K4400" s="123"/>
    </row>
    <row r="4401" spans="9:11" s="3" customFormat="1" x14ac:dyDescent="0.3">
      <c r="I4401" s="123"/>
      <c r="J4401" s="123"/>
      <c r="K4401" s="123"/>
    </row>
    <row r="4402" spans="9:11" s="3" customFormat="1" x14ac:dyDescent="0.3">
      <c r="I4402" s="123"/>
      <c r="J4402" s="123"/>
      <c r="K4402" s="123"/>
    </row>
    <row r="4403" spans="9:11" s="3" customFormat="1" x14ac:dyDescent="0.3">
      <c r="I4403" s="123"/>
      <c r="J4403" s="123"/>
      <c r="K4403" s="123"/>
    </row>
    <row r="4404" spans="9:11" s="3" customFormat="1" x14ac:dyDescent="0.3">
      <c r="I4404" s="123"/>
      <c r="J4404" s="123"/>
      <c r="K4404" s="123"/>
    </row>
    <row r="4405" spans="9:11" s="3" customFormat="1" x14ac:dyDescent="0.3">
      <c r="I4405" s="123"/>
      <c r="J4405" s="123"/>
      <c r="K4405" s="123"/>
    </row>
    <row r="4406" spans="9:11" s="3" customFormat="1" x14ac:dyDescent="0.3">
      <c r="I4406" s="123"/>
      <c r="J4406" s="123"/>
      <c r="K4406" s="123"/>
    </row>
    <row r="4407" spans="9:11" s="3" customFormat="1" x14ac:dyDescent="0.3">
      <c r="I4407" s="123"/>
      <c r="J4407" s="123"/>
      <c r="K4407" s="123"/>
    </row>
    <row r="4408" spans="9:11" s="3" customFormat="1" x14ac:dyDescent="0.3">
      <c r="I4408" s="123"/>
      <c r="J4408" s="123"/>
      <c r="K4408" s="123"/>
    </row>
    <row r="4409" spans="9:11" s="3" customFormat="1" x14ac:dyDescent="0.3">
      <c r="I4409" s="123"/>
      <c r="J4409" s="123"/>
      <c r="K4409" s="123"/>
    </row>
    <row r="4410" spans="9:11" s="3" customFormat="1" x14ac:dyDescent="0.3">
      <c r="I4410" s="123"/>
      <c r="J4410" s="123"/>
      <c r="K4410" s="123"/>
    </row>
    <row r="4411" spans="9:11" s="3" customFormat="1" x14ac:dyDescent="0.3">
      <c r="I4411" s="123"/>
      <c r="J4411" s="123"/>
      <c r="K4411" s="123"/>
    </row>
    <row r="4412" spans="9:11" s="3" customFormat="1" x14ac:dyDescent="0.3">
      <c r="I4412" s="123"/>
      <c r="J4412" s="123"/>
      <c r="K4412" s="123"/>
    </row>
    <row r="4413" spans="9:11" s="3" customFormat="1" x14ac:dyDescent="0.3">
      <c r="I4413" s="123"/>
      <c r="J4413" s="123"/>
      <c r="K4413" s="123"/>
    </row>
    <row r="4414" spans="9:11" s="3" customFormat="1" x14ac:dyDescent="0.3">
      <c r="I4414" s="123"/>
      <c r="J4414" s="123"/>
      <c r="K4414" s="123"/>
    </row>
    <row r="4415" spans="9:11" s="3" customFormat="1" x14ac:dyDescent="0.3">
      <c r="I4415" s="123"/>
      <c r="J4415" s="123"/>
      <c r="K4415" s="123"/>
    </row>
    <row r="4416" spans="9:11" s="3" customFormat="1" x14ac:dyDescent="0.3">
      <c r="I4416" s="123"/>
      <c r="J4416" s="123"/>
      <c r="K4416" s="123"/>
    </row>
    <row r="4417" spans="9:11" s="3" customFormat="1" x14ac:dyDescent="0.3">
      <c r="I4417" s="123"/>
      <c r="J4417" s="123"/>
      <c r="K4417" s="123"/>
    </row>
    <row r="4418" spans="9:11" s="3" customFormat="1" x14ac:dyDescent="0.3">
      <c r="I4418" s="123"/>
      <c r="J4418" s="123"/>
      <c r="K4418" s="123"/>
    </row>
    <row r="4419" spans="9:11" s="3" customFormat="1" x14ac:dyDescent="0.3">
      <c r="I4419" s="123"/>
      <c r="J4419" s="123"/>
      <c r="K4419" s="123"/>
    </row>
    <row r="4420" spans="9:11" s="3" customFormat="1" x14ac:dyDescent="0.3">
      <c r="I4420" s="123"/>
      <c r="J4420" s="123"/>
      <c r="K4420" s="123"/>
    </row>
    <row r="4421" spans="9:11" s="3" customFormat="1" x14ac:dyDescent="0.3">
      <c r="I4421" s="123"/>
      <c r="J4421" s="123"/>
      <c r="K4421" s="123"/>
    </row>
    <row r="4422" spans="9:11" s="3" customFormat="1" x14ac:dyDescent="0.3">
      <c r="I4422" s="123"/>
      <c r="J4422" s="123"/>
      <c r="K4422" s="123"/>
    </row>
    <row r="4423" spans="9:11" s="3" customFormat="1" x14ac:dyDescent="0.3">
      <c r="I4423" s="123"/>
      <c r="J4423" s="123"/>
      <c r="K4423" s="123"/>
    </row>
    <row r="4424" spans="9:11" s="3" customFormat="1" x14ac:dyDescent="0.3">
      <c r="I4424" s="123"/>
      <c r="J4424" s="123"/>
      <c r="K4424" s="123"/>
    </row>
    <row r="4425" spans="9:11" s="3" customFormat="1" x14ac:dyDescent="0.3">
      <c r="I4425" s="123"/>
      <c r="J4425" s="123"/>
      <c r="K4425" s="123"/>
    </row>
    <row r="4426" spans="9:11" s="3" customFormat="1" x14ac:dyDescent="0.3">
      <c r="I4426" s="123"/>
      <c r="J4426" s="123"/>
      <c r="K4426" s="123"/>
    </row>
    <row r="4427" spans="9:11" s="3" customFormat="1" x14ac:dyDescent="0.3">
      <c r="I4427" s="123"/>
      <c r="J4427" s="123"/>
      <c r="K4427" s="123"/>
    </row>
    <row r="4428" spans="9:11" s="3" customFormat="1" x14ac:dyDescent="0.3">
      <c r="I4428" s="123"/>
      <c r="J4428" s="123"/>
      <c r="K4428" s="123"/>
    </row>
    <row r="4429" spans="9:11" s="3" customFormat="1" x14ac:dyDescent="0.3">
      <c r="I4429" s="123"/>
      <c r="J4429" s="123"/>
      <c r="K4429" s="123"/>
    </row>
    <row r="4430" spans="9:11" s="3" customFormat="1" x14ac:dyDescent="0.3">
      <c r="I4430" s="123"/>
      <c r="J4430" s="123"/>
      <c r="K4430" s="123"/>
    </row>
    <row r="4431" spans="9:11" s="3" customFormat="1" x14ac:dyDescent="0.3">
      <c r="I4431" s="123"/>
      <c r="J4431" s="123"/>
      <c r="K4431" s="123"/>
    </row>
    <row r="4432" spans="9:11" s="3" customFormat="1" x14ac:dyDescent="0.3">
      <c r="I4432" s="123"/>
      <c r="J4432" s="123"/>
      <c r="K4432" s="123"/>
    </row>
    <row r="4433" spans="9:11" s="3" customFormat="1" x14ac:dyDescent="0.3">
      <c r="I4433" s="123"/>
      <c r="J4433" s="123"/>
      <c r="K4433" s="123"/>
    </row>
    <row r="4434" spans="9:11" s="3" customFormat="1" x14ac:dyDescent="0.3">
      <c r="I4434" s="123"/>
      <c r="J4434" s="123"/>
      <c r="K4434" s="123"/>
    </row>
    <row r="4435" spans="9:11" s="3" customFormat="1" x14ac:dyDescent="0.3">
      <c r="I4435" s="123"/>
      <c r="J4435" s="123"/>
      <c r="K4435" s="123"/>
    </row>
    <row r="4436" spans="9:11" s="3" customFormat="1" x14ac:dyDescent="0.3">
      <c r="I4436" s="123"/>
      <c r="J4436" s="123"/>
      <c r="K4436" s="123"/>
    </row>
    <row r="4437" spans="9:11" s="3" customFormat="1" x14ac:dyDescent="0.3">
      <c r="I4437" s="123"/>
      <c r="J4437" s="123"/>
      <c r="K4437" s="123"/>
    </row>
    <row r="4438" spans="9:11" s="3" customFormat="1" x14ac:dyDescent="0.3">
      <c r="I4438" s="123"/>
      <c r="J4438" s="123"/>
      <c r="K4438" s="123"/>
    </row>
    <row r="4439" spans="9:11" s="3" customFormat="1" x14ac:dyDescent="0.3">
      <c r="I4439" s="123"/>
      <c r="J4439" s="123"/>
      <c r="K4439" s="123"/>
    </row>
    <row r="4440" spans="9:11" s="3" customFormat="1" x14ac:dyDescent="0.3">
      <c r="I4440" s="123"/>
      <c r="J4440" s="123"/>
      <c r="K4440" s="123"/>
    </row>
    <row r="4441" spans="9:11" s="3" customFormat="1" x14ac:dyDescent="0.3">
      <c r="I4441" s="123"/>
      <c r="J4441" s="123"/>
      <c r="K4441" s="123"/>
    </row>
    <row r="4442" spans="9:11" s="3" customFormat="1" x14ac:dyDescent="0.3">
      <c r="I4442" s="123"/>
      <c r="J4442" s="123"/>
      <c r="K4442" s="123"/>
    </row>
    <row r="4443" spans="9:11" s="3" customFormat="1" x14ac:dyDescent="0.3">
      <c r="I4443" s="123"/>
      <c r="J4443" s="123"/>
      <c r="K4443" s="123"/>
    </row>
    <row r="4444" spans="9:11" s="3" customFormat="1" x14ac:dyDescent="0.3">
      <c r="I4444" s="123"/>
      <c r="J4444" s="123"/>
      <c r="K4444" s="123"/>
    </row>
    <row r="4445" spans="9:11" s="3" customFormat="1" x14ac:dyDescent="0.3">
      <c r="I4445" s="123"/>
      <c r="J4445" s="123"/>
      <c r="K4445" s="123"/>
    </row>
    <row r="4446" spans="9:11" s="3" customFormat="1" x14ac:dyDescent="0.3">
      <c r="I4446" s="123"/>
      <c r="J4446" s="123"/>
      <c r="K4446" s="123"/>
    </row>
    <row r="4447" spans="9:11" s="3" customFormat="1" x14ac:dyDescent="0.3">
      <c r="I4447" s="123"/>
      <c r="J4447" s="123"/>
      <c r="K4447" s="123"/>
    </row>
    <row r="4448" spans="9:11" s="3" customFormat="1" x14ac:dyDescent="0.3">
      <c r="I4448" s="123"/>
      <c r="J4448" s="123"/>
      <c r="K4448" s="123"/>
    </row>
    <row r="4449" spans="9:11" s="3" customFormat="1" x14ac:dyDescent="0.3">
      <c r="I4449" s="123"/>
      <c r="J4449" s="123"/>
      <c r="K4449" s="123"/>
    </row>
    <row r="4450" spans="9:11" s="3" customFormat="1" x14ac:dyDescent="0.3">
      <c r="I4450" s="123"/>
      <c r="J4450" s="123"/>
      <c r="K4450" s="123"/>
    </row>
    <row r="4451" spans="9:11" s="3" customFormat="1" x14ac:dyDescent="0.3">
      <c r="I4451" s="123"/>
      <c r="J4451" s="123"/>
      <c r="K4451" s="123"/>
    </row>
    <row r="4452" spans="9:11" s="3" customFormat="1" x14ac:dyDescent="0.3">
      <c r="I4452" s="123"/>
      <c r="J4452" s="123"/>
      <c r="K4452" s="123"/>
    </row>
    <row r="4453" spans="9:11" s="3" customFormat="1" x14ac:dyDescent="0.3">
      <c r="I4453" s="123"/>
      <c r="J4453" s="123"/>
      <c r="K4453" s="123"/>
    </row>
    <row r="4454" spans="9:11" s="3" customFormat="1" x14ac:dyDescent="0.3">
      <c r="I4454" s="123"/>
      <c r="J4454" s="123"/>
      <c r="K4454" s="123"/>
    </row>
    <row r="4455" spans="9:11" s="3" customFormat="1" x14ac:dyDescent="0.3">
      <c r="I4455" s="123"/>
      <c r="J4455" s="123"/>
      <c r="K4455" s="123"/>
    </row>
    <row r="4456" spans="9:11" s="3" customFormat="1" x14ac:dyDescent="0.3">
      <c r="I4456" s="123"/>
      <c r="J4456" s="123"/>
      <c r="K4456" s="123"/>
    </row>
    <row r="4457" spans="9:11" s="3" customFormat="1" x14ac:dyDescent="0.3">
      <c r="I4457" s="123"/>
      <c r="J4457" s="123"/>
      <c r="K4457" s="123"/>
    </row>
    <row r="4458" spans="9:11" s="3" customFormat="1" x14ac:dyDescent="0.3">
      <c r="I4458" s="123"/>
      <c r="J4458" s="123"/>
      <c r="K4458" s="123"/>
    </row>
    <row r="4459" spans="9:11" s="3" customFormat="1" x14ac:dyDescent="0.3">
      <c r="I4459" s="123"/>
      <c r="J4459" s="123"/>
      <c r="K4459" s="123"/>
    </row>
    <row r="4460" spans="9:11" s="3" customFormat="1" x14ac:dyDescent="0.3">
      <c r="I4460" s="123"/>
      <c r="J4460" s="123"/>
      <c r="K4460" s="123"/>
    </row>
    <row r="4461" spans="9:11" s="3" customFormat="1" x14ac:dyDescent="0.3">
      <c r="I4461" s="123"/>
      <c r="J4461" s="123"/>
      <c r="K4461" s="123"/>
    </row>
    <row r="4462" spans="9:11" s="3" customFormat="1" x14ac:dyDescent="0.3">
      <c r="I4462" s="123"/>
      <c r="J4462" s="123"/>
      <c r="K4462" s="123"/>
    </row>
    <row r="4463" spans="9:11" s="3" customFormat="1" x14ac:dyDescent="0.3">
      <c r="I4463" s="123"/>
      <c r="J4463" s="123"/>
      <c r="K4463" s="123"/>
    </row>
    <row r="4464" spans="9:11" s="3" customFormat="1" x14ac:dyDescent="0.3">
      <c r="I4464" s="123"/>
      <c r="J4464" s="123"/>
      <c r="K4464" s="123"/>
    </row>
    <row r="4465" spans="9:11" s="3" customFormat="1" x14ac:dyDescent="0.3">
      <c r="I4465" s="123"/>
      <c r="J4465" s="123"/>
      <c r="K4465" s="123"/>
    </row>
    <row r="4466" spans="9:11" s="3" customFormat="1" x14ac:dyDescent="0.3">
      <c r="I4466" s="123"/>
      <c r="J4466" s="123"/>
      <c r="K4466" s="123"/>
    </row>
    <row r="4467" spans="9:11" s="3" customFormat="1" x14ac:dyDescent="0.3">
      <c r="I4467" s="123"/>
      <c r="J4467" s="123"/>
      <c r="K4467" s="123"/>
    </row>
    <row r="4468" spans="9:11" s="3" customFormat="1" x14ac:dyDescent="0.3">
      <c r="I4468" s="123"/>
      <c r="J4468" s="123"/>
      <c r="K4468" s="123"/>
    </row>
    <row r="4469" spans="9:11" s="3" customFormat="1" x14ac:dyDescent="0.3">
      <c r="I4469" s="123"/>
      <c r="J4469" s="123"/>
      <c r="K4469" s="123"/>
    </row>
    <row r="4470" spans="9:11" s="3" customFormat="1" x14ac:dyDescent="0.3">
      <c r="I4470" s="123"/>
      <c r="J4470" s="123"/>
      <c r="K4470" s="123"/>
    </row>
    <row r="4471" spans="9:11" s="3" customFormat="1" x14ac:dyDescent="0.3">
      <c r="I4471" s="123"/>
      <c r="J4471" s="123"/>
      <c r="K4471" s="123"/>
    </row>
    <row r="4472" spans="9:11" s="3" customFormat="1" x14ac:dyDescent="0.3">
      <c r="I4472" s="123"/>
      <c r="J4472" s="123"/>
      <c r="K4472" s="123"/>
    </row>
    <row r="4473" spans="9:11" s="3" customFormat="1" x14ac:dyDescent="0.3">
      <c r="I4473" s="123"/>
      <c r="J4473" s="123"/>
      <c r="K4473" s="123"/>
    </row>
    <row r="4474" spans="9:11" s="3" customFormat="1" x14ac:dyDescent="0.3">
      <c r="I4474" s="123"/>
      <c r="J4474" s="123"/>
      <c r="K4474" s="123"/>
    </row>
    <row r="4475" spans="9:11" s="3" customFormat="1" x14ac:dyDescent="0.3">
      <c r="I4475" s="123"/>
      <c r="J4475" s="123"/>
      <c r="K4475" s="123"/>
    </row>
    <row r="4476" spans="9:11" s="3" customFormat="1" x14ac:dyDescent="0.3">
      <c r="I4476" s="123"/>
      <c r="J4476" s="123"/>
      <c r="K4476" s="123"/>
    </row>
    <row r="4477" spans="9:11" s="3" customFormat="1" x14ac:dyDescent="0.3">
      <c r="I4477" s="123"/>
      <c r="J4477" s="123"/>
      <c r="K4477" s="123"/>
    </row>
    <row r="4478" spans="9:11" s="3" customFormat="1" x14ac:dyDescent="0.3">
      <c r="I4478" s="123"/>
      <c r="J4478" s="123"/>
      <c r="K4478" s="123"/>
    </row>
    <row r="4479" spans="9:11" s="3" customFormat="1" x14ac:dyDescent="0.3">
      <c r="I4479" s="123"/>
      <c r="J4479" s="123"/>
      <c r="K4479" s="123"/>
    </row>
    <row r="4480" spans="9:11" s="3" customFormat="1" x14ac:dyDescent="0.3">
      <c r="I4480" s="123"/>
      <c r="J4480" s="123"/>
      <c r="K4480" s="123"/>
    </row>
    <row r="4481" spans="9:11" s="3" customFormat="1" x14ac:dyDescent="0.3">
      <c r="I4481" s="123"/>
      <c r="J4481" s="123"/>
      <c r="K4481" s="123"/>
    </row>
    <row r="4482" spans="9:11" s="3" customFormat="1" x14ac:dyDescent="0.3">
      <c r="I4482" s="123"/>
      <c r="J4482" s="123"/>
      <c r="K4482" s="123"/>
    </row>
    <row r="4483" spans="9:11" s="3" customFormat="1" x14ac:dyDescent="0.3">
      <c r="I4483" s="123"/>
      <c r="J4483" s="123"/>
      <c r="K4483" s="123"/>
    </row>
    <row r="4484" spans="9:11" s="3" customFormat="1" x14ac:dyDescent="0.3">
      <c r="I4484" s="123"/>
      <c r="J4484" s="123"/>
      <c r="K4484" s="123"/>
    </row>
    <row r="4485" spans="9:11" s="3" customFormat="1" x14ac:dyDescent="0.3">
      <c r="I4485" s="123"/>
      <c r="J4485" s="123"/>
      <c r="K4485" s="123"/>
    </row>
    <row r="4486" spans="9:11" s="3" customFormat="1" x14ac:dyDescent="0.3">
      <c r="I4486" s="123"/>
      <c r="J4486" s="123"/>
      <c r="K4486" s="123"/>
    </row>
    <row r="4487" spans="9:11" s="3" customFormat="1" x14ac:dyDescent="0.3">
      <c r="I4487" s="123"/>
      <c r="J4487" s="123"/>
      <c r="K4487" s="123"/>
    </row>
    <row r="4488" spans="9:11" s="3" customFormat="1" x14ac:dyDescent="0.3">
      <c r="I4488" s="123"/>
      <c r="J4488" s="123"/>
      <c r="K4488" s="123"/>
    </row>
    <row r="4489" spans="9:11" s="3" customFormat="1" x14ac:dyDescent="0.3">
      <c r="I4489" s="123"/>
      <c r="J4489" s="123"/>
      <c r="K4489" s="123"/>
    </row>
    <row r="4490" spans="9:11" s="3" customFormat="1" x14ac:dyDescent="0.3">
      <c r="I4490" s="123"/>
      <c r="J4490" s="123"/>
      <c r="K4490" s="123"/>
    </row>
    <row r="4491" spans="9:11" s="3" customFormat="1" x14ac:dyDescent="0.3">
      <c r="I4491" s="123"/>
      <c r="J4491" s="123"/>
      <c r="K4491" s="123"/>
    </row>
    <row r="4492" spans="9:11" s="3" customFormat="1" x14ac:dyDescent="0.3">
      <c r="I4492" s="123"/>
      <c r="J4492" s="123"/>
      <c r="K4492" s="123"/>
    </row>
    <row r="4493" spans="9:11" s="3" customFormat="1" x14ac:dyDescent="0.3">
      <c r="I4493" s="123"/>
      <c r="J4493" s="123"/>
      <c r="K4493" s="123"/>
    </row>
    <row r="4494" spans="9:11" s="3" customFormat="1" x14ac:dyDescent="0.3">
      <c r="I4494" s="123"/>
      <c r="J4494" s="123"/>
      <c r="K4494" s="123"/>
    </row>
    <row r="4495" spans="9:11" s="3" customFormat="1" x14ac:dyDescent="0.3">
      <c r="I4495" s="123"/>
      <c r="J4495" s="123"/>
      <c r="K4495" s="123"/>
    </row>
    <row r="4496" spans="9:11" s="3" customFormat="1" x14ac:dyDescent="0.3">
      <c r="I4496" s="123"/>
      <c r="J4496" s="123"/>
      <c r="K4496" s="123"/>
    </row>
    <row r="4497" spans="9:11" s="3" customFormat="1" x14ac:dyDescent="0.3">
      <c r="I4497" s="123"/>
      <c r="J4497" s="123"/>
      <c r="K4497" s="123"/>
    </row>
    <row r="4498" spans="9:11" s="3" customFormat="1" x14ac:dyDescent="0.3">
      <c r="I4498" s="123"/>
      <c r="J4498" s="123"/>
      <c r="K4498" s="123"/>
    </row>
    <row r="4499" spans="9:11" s="3" customFormat="1" x14ac:dyDescent="0.3">
      <c r="I4499" s="123"/>
      <c r="J4499" s="123"/>
      <c r="K4499" s="123"/>
    </row>
    <row r="4500" spans="9:11" s="3" customFormat="1" x14ac:dyDescent="0.3">
      <c r="I4500" s="123"/>
      <c r="J4500" s="123"/>
      <c r="K4500" s="123"/>
    </row>
    <row r="4501" spans="9:11" s="3" customFormat="1" x14ac:dyDescent="0.3">
      <c r="I4501" s="123"/>
      <c r="J4501" s="123"/>
      <c r="K4501" s="123"/>
    </row>
    <row r="4502" spans="9:11" s="3" customFormat="1" x14ac:dyDescent="0.3">
      <c r="I4502" s="123"/>
      <c r="J4502" s="123"/>
      <c r="K4502" s="123"/>
    </row>
    <row r="4503" spans="9:11" s="3" customFormat="1" x14ac:dyDescent="0.3">
      <c r="I4503" s="123"/>
      <c r="J4503" s="123"/>
      <c r="K4503" s="123"/>
    </row>
    <row r="4504" spans="9:11" s="3" customFormat="1" x14ac:dyDescent="0.3">
      <c r="I4504" s="123"/>
      <c r="J4504" s="123"/>
      <c r="K4504" s="123"/>
    </row>
    <row r="4505" spans="9:11" s="3" customFormat="1" x14ac:dyDescent="0.3">
      <c r="I4505" s="123"/>
      <c r="J4505" s="123"/>
      <c r="K4505" s="123"/>
    </row>
    <row r="4506" spans="9:11" s="3" customFormat="1" x14ac:dyDescent="0.3">
      <c r="I4506" s="123"/>
      <c r="J4506" s="123"/>
      <c r="K4506" s="123"/>
    </row>
    <row r="4507" spans="9:11" s="3" customFormat="1" x14ac:dyDescent="0.3">
      <c r="I4507" s="123"/>
      <c r="J4507" s="123"/>
      <c r="K4507" s="123"/>
    </row>
    <row r="4508" spans="9:11" s="3" customFormat="1" x14ac:dyDescent="0.3">
      <c r="I4508" s="123"/>
      <c r="J4508" s="123"/>
      <c r="K4508" s="123"/>
    </row>
    <row r="4509" spans="9:11" s="3" customFormat="1" x14ac:dyDescent="0.3">
      <c r="I4509" s="123"/>
      <c r="J4509" s="123"/>
      <c r="K4509" s="123"/>
    </row>
    <row r="4510" spans="9:11" s="3" customFormat="1" x14ac:dyDescent="0.3">
      <c r="I4510" s="123"/>
      <c r="J4510" s="123"/>
      <c r="K4510" s="123"/>
    </row>
    <row r="4511" spans="9:11" s="3" customFormat="1" x14ac:dyDescent="0.3">
      <c r="I4511" s="123"/>
      <c r="J4511" s="123"/>
      <c r="K4511" s="123"/>
    </row>
    <row r="4512" spans="9:11" s="3" customFormat="1" x14ac:dyDescent="0.3">
      <c r="I4512" s="123"/>
      <c r="J4512" s="123"/>
      <c r="K4512" s="123"/>
    </row>
    <row r="4513" spans="9:11" s="3" customFormat="1" x14ac:dyDescent="0.3">
      <c r="I4513" s="123"/>
      <c r="J4513" s="123"/>
      <c r="K4513" s="123"/>
    </row>
    <row r="4514" spans="9:11" s="3" customFormat="1" x14ac:dyDescent="0.3">
      <c r="I4514" s="123"/>
      <c r="J4514" s="123"/>
      <c r="K4514" s="123"/>
    </row>
    <row r="4515" spans="9:11" s="3" customFormat="1" x14ac:dyDescent="0.3">
      <c r="I4515" s="123"/>
      <c r="J4515" s="123"/>
      <c r="K4515" s="123"/>
    </row>
    <row r="4516" spans="9:11" s="3" customFormat="1" x14ac:dyDescent="0.3">
      <c r="I4516" s="123"/>
      <c r="J4516" s="123"/>
      <c r="K4516" s="123"/>
    </row>
    <row r="4517" spans="9:11" s="3" customFormat="1" x14ac:dyDescent="0.3">
      <c r="I4517" s="123"/>
      <c r="J4517" s="123"/>
      <c r="K4517" s="123"/>
    </row>
    <row r="4518" spans="9:11" s="3" customFormat="1" x14ac:dyDescent="0.3">
      <c r="I4518" s="123"/>
      <c r="J4518" s="123"/>
      <c r="K4518" s="123"/>
    </row>
    <row r="4519" spans="9:11" s="3" customFormat="1" x14ac:dyDescent="0.3">
      <c r="I4519" s="123"/>
      <c r="J4519" s="123"/>
      <c r="K4519" s="123"/>
    </row>
    <row r="4520" spans="9:11" s="3" customFormat="1" x14ac:dyDescent="0.3">
      <c r="I4520" s="123"/>
      <c r="J4520" s="123"/>
      <c r="K4520" s="123"/>
    </row>
    <row r="4521" spans="9:11" s="3" customFormat="1" x14ac:dyDescent="0.3">
      <c r="I4521" s="123"/>
      <c r="J4521" s="123"/>
      <c r="K4521" s="123"/>
    </row>
    <row r="4522" spans="9:11" s="3" customFormat="1" x14ac:dyDescent="0.3">
      <c r="I4522" s="123"/>
      <c r="J4522" s="123"/>
      <c r="K4522" s="123"/>
    </row>
    <row r="4523" spans="9:11" s="3" customFormat="1" x14ac:dyDescent="0.3">
      <c r="I4523" s="123"/>
      <c r="J4523" s="123"/>
      <c r="K4523" s="123"/>
    </row>
    <row r="4524" spans="9:11" s="3" customFormat="1" x14ac:dyDescent="0.3">
      <c r="I4524" s="123"/>
      <c r="J4524" s="123"/>
      <c r="K4524" s="123"/>
    </row>
    <row r="4525" spans="9:11" s="3" customFormat="1" x14ac:dyDescent="0.3">
      <c r="I4525" s="123"/>
      <c r="J4525" s="123"/>
      <c r="K4525" s="123"/>
    </row>
    <row r="4526" spans="9:11" s="3" customFormat="1" x14ac:dyDescent="0.3">
      <c r="I4526" s="123"/>
      <c r="J4526" s="123"/>
      <c r="K4526" s="123"/>
    </row>
    <row r="4527" spans="9:11" s="3" customFormat="1" x14ac:dyDescent="0.3">
      <c r="I4527" s="123"/>
      <c r="J4527" s="123"/>
      <c r="K4527" s="123"/>
    </row>
    <row r="4528" spans="9:11" s="3" customFormat="1" x14ac:dyDescent="0.3">
      <c r="I4528" s="123"/>
      <c r="J4528" s="123"/>
      <c r="K4528" s="123"/>
    </row>
    <row r="4529" spans="9:11" s="3" customFormat="1" x14ac:dyDescent="0.3">
      <c r="I4529" s="123"/>
      <c r="J4529" s="123"/>
      <c r="K4529" s="123"/>
    </row>
    <row r="4530" spans="9:11" s="3" customFormat="1" x14ac:dyDescent="0.3">
      <c r="I4530" s="123"/>
      <c r="J4530" s="123"/>
      <c r="K4530" s="123"/>
    </row>
    <row r="4531" spans="9:11" s="3" customFormat="1" x14ac:dyDescent="0.3">
      <c r="I4531" s="123"/>
      <c r="J4531" s="123"/>
      <c r="K4531" s="123"/>
    </row>
    <row r="4532" spans="9:11" s="3" customFormat="1" x14ac:dyDescent="0.3">
      <c r="I4532" s="123"/>
      <c r="J4532" s="123"/>
      <c r="K4532" s="123"/>
    </row>
    <row r="4533" spans="9:11" s="3" customFormat="1" x14ac:dyDescent="0.3">
      <c r="I4533" s="123"/>
      <c r="J4533" s="123"/>
      <c r="K4533" s="123"/>
    </row>
    <row r="4534" spans="9:11" s="3" customFormat="1" x14ac:dyDescent="0.3">
      <c r="I4534" s="123"/>
      <c r="J4534" s="123"/>
      <c r="K4534" s="123"/>
    </row>
    <row r="4535" spans="9:11" s="3" customFormat="1" x14ac:dyDescent="0.3">
      <c r="I4535" s="123"/>
      <c r="J4535" s="123"/>
      <c r="K4535" s="123"/>
    </row>
    <row r="4536" spans="9:11" s="3" customFormat="1" x14ac:dyDescent="0.3">
      <c r="I4536" s="123"/>
      <c r="J4536" s="123"/>
      <c r="K4536" s="123"/>
    </row>
    <row r="4537" spans="9:11" s="3" customFormat="1" x14ac:dyDescent="0.3">
      <c r="I4537" s="123"/>
      <c r="J4537" s="123"/>
      <c r="K4537" s="123"/>
    </row>
    <row r="4538" spans="9:11" s="3" customFormat="1" x14ac:dyDescent="0.3">
      <c r="I4538" s="123"/>
      <c r="J4538" s="123"/>
      <c r="K4538" s="123"/>
    </row>
    <row r="4539" spans="9:11" s="3" customFormat="1" x14ac:dyDescent="0.3">
      <c r="I4539" s="123"/>
      <c r="J4539" s="123"/>
      <c r="K4539" s="123"/>
    </row>
    <row r="4540" spans="9:11" s="3" customFormat="1" x14ac:dyDescent="0.3">
      <c r="I4540" s="123"/>
      <c r="J4540" s="123"/>
      <c r="K4540" s="123"/>
    </row>
    <row r="4541" spans="9:11" s="3" customFormat="1" x14ac:dyDescent="0.3">
      <c r="I4541" s="123"/>
      <c r="J4541" s="123"/>
      <c r="K4541" s="123"/>
    </row>
    <row r="4542" spans="9:11" s="3" customFormat="1" x14ac:dyDescent="0.3">
      <c r="I4542" s="123"/>
      <c r="J4542" s="123"/>
      <c r="K4542" s="123"/>
    </row>
    <row r="4543" spans="9:11" s="3" customFormat="1" x14ac:dyDescent="0.3">
      <c r="I4543" s="123"/>
      <c r="J4543" s="123"/>
      <c r="K4543" s="123"/>
    </row>
    <row r="4544" spans="9:11" s="3" customFormat="1" x14ac:dyDescent="0.3">
      <c r="I4544" s="123"/>
      <c r="J4544" s="123"/>
      <c r="K4544" s="123"/>
    </row>
    <row r="4545" spans="9:11" s="3" customFormat="1" x14ac:dyDescent="0.3">
      <c r="I4545" s="123"/>
      <c r="J4545" s="123"/>
      <c r="K4545" s="123"/>
    </row>
    <row r="4546" spans="9:11" s="3" customFormat="1" x14ac:dyDescent="0.3">
      <c r="I4546" s="123"/>
      <c r="J4546" s="123"/>
      <c r="K4546" s="123"/>
    </row>
    <row r="4547" spans="9:11" s="3" customFormat="1" x14ac:dyDescent="0.3">
      <c r="I4547" s="123"/>
      <c r="J4547" s="123"/>
      <c r="K4547" s="123"/>
    </row>
    <row r="4548" spans="9:11" s="3" customFormat="1" x14ac:dyDescent="0.3">
      <c r="I4548" s="123"/>
      <c r="J4548" s="123"/>
      <c r="K4548" s="123"/>
    </row>
    <row r="4549" spans="9:11" s="3" customFormat="1" x14ac:dyDescent="0.3">
      <c r="I4549" s="123"/>
      <c r="J4549" s="123"/>
      <c r="K4549" s="123"/>
    </row>
    <row r="4550" spans="9:11" s="3" customFormat="1" x14ac:dyDescent="0.3">
      <c r="I4550" s="123"/>
      <c r="J4550" s="123"/>
      <c r="K4550" s="123"/>
    </row>
    <row r="4551" spans="9:11" s="3" customFormat="1" x14ac:dyDescent="0.3">
      <c r="I4551" s="123"/>
      <c r="J4551" s="123"/>
      <c r="K4551" s="123"/>
    </row>
    <row r="4552" spans="9:11" s="3" customFormat="1" x14ac:dyDescent="0.3">
      <c r="I4552" s="123"/>
      <c r="J4552" s="123"/>
      <c r="K4552" s="123"/>
    </row>
    <row r="4553" spans="9:11" s="3" customFormat="1" x14ac:dyDescent="0.3">
      <c r="I4553" s="123"/>
      <c r="J4553" s="123"/>
      <c r="K4553" s="123"/>
    </row>
    <row r="4554" spans="9:11" s="3" customFormat="1" x14ac:dyDescent="0.3">
      <c r="I4554" s="123"/>
      <c r="J4554" s="123"/>
      <c r="K4554" s="123"/>
    </row>
    <row r="4555" spans="9:11" s="3" customFormat="1" x14ac:dyDescent="0.3">
      <c r="I4555" s="123"/>
      <c r="J4555" s="123"/>
      <c r="K4555" s="123"/>
    </row>
    <row r="4556" spans="9:11" s="3" customFormat="1" x14ac:dyDescent="0.3">
      <c r="I4556" s="123"/>
      <c r="J4556" s="123"/>
      <c r="K4556" s="123"/>
    </row>
    <row r="4557" spans="9:11" s="3" customFormat="1" x14ac:dyDescent="0.3">
      <c r="I4557" s="123"/>
      <c r="J4557" s="123"/>
      <c r="K4557" s="123"/>
    </row>
    <row r="4558" spans="9:11" s="3" customFormat="1" x14ac:dyDescent="0.3">
      <c r="I4558" s="123"/>
      <c r="J4558" s="123"/>
      <c r="K4558" s="123"/>
    </row>
    <row r="4559" spans="9:11" s="3" customFormat="1" x14ac:dyDescent="0.3">
      <c r="I4559" s="123"/>
      <c r="J4559" s="123"/>
      <c r="K4559" s="123"/>
    </row>
    <row r="4560" spans="9:11" s="3" customFormat="1" x14ac:dyDescent="0.3">
      <c r="I4560" s="123"/>
      <c r="J4560" s="123"/>
      <c r="K4560" s="123"/>
    </row>
    <row r="4561" spans="9:11" s="3" customFormat="1" x14ac:dyDescent="0.3">
      <c r="I4561" s="123"/>
      <c r="J4561" s="123"/>
      <c r="K4561" s="123"/>
    </row>
    <row r="4562" spans="9:11" s="3" customFormat="1" x14ac:dyDescent="0.3">
      <c r="I4562" s="123"/>
      <c r="J4562" s="123"/>
      <c r="K4562" s="123"/>
    </row>
    <row r="4563" spans="9:11" s="3" customFormat="1" x14ac:dyDescent="0.3">
      <c r="I4563" s="123"/>
      <c r="J4563" s="123"/>
      <c r="K4563" s="123"/>
    </row>
    <row r="4564" spans="9:11" s="3" customFormat="1" x14ac:dyDescent="0.3">
      <c r="I4564" s="123"/>
      <c r="J4564" s="123"/>
      <c r="K4564" s="123"/>
    </row>
    <row r="4565" spans="9:11" s="3" customFormat="1" x14ac:dyDescent="0.3">
      <c r="I4565" s="123"/>
      <c r="J4565" s="123"/>
      <c r="K4565" s="123"/>
    </row>
    <row r="4566" spans="9:11" s="3" customFormat="1" x14ac:dyDescent="0.3">
      <c r="I4566" s="123"/>
      <c r="J4566" s="123"/>
      <c r="K4566" s="123"/>
    </row>
    <row r="4567" spans="9:11" s="3" customFormat="1" x14ac:dyDescent="0.3">
      <c r="I4567" s="123"/>
      <c r="J4567" s="123"/>
      <c r="K4567" s="123"/>
    </row>
    <row r="4568" spans="9:11" s="3" customFormat="1" x14ac:dyDescent="0.3">
      <c r="I4568" s="123"/>
      <c r="J4568" s="123"/>
      <c r="K4568" s="123"/>
    </row>
    <row r="4569" spans="9:11" s="3" customFormat="1" x14ac:dyDescent="0.3">
      <c r="I4569" s="123"/>
      <c r="J4569" s="123"/>
      <c r="K4569" s="123"/>
    </row>
    <row r="4570" spans="9:11" s="3" customFormat="1" x14ac:dyDescent="0.3">
      <c r="I4570" s="123"/>
      <c r="J4570" s="123"/>
      <c r="K4570" s="123"/>
    </row>
    <row r="4571" spans="9:11" s="3" customFormat="1" x14ac:dyDescent="0.3">
      <c r="I4571" s="123"/>
      <c r="J4571" s="123"/>
      <c r="K4571" s="123"/>
    </row>
    <row r="4572" spans="9:11" s="3" customFormat="1" x14ac:dyDescent="0.3">
      <c r="I4572" s="123"/>
      <c r="J4572" s="123"/>
      <c r="K4572" s="123"/>
    </row>
    <row r="4573" spans="9:11" s="3" customFormat="1" x14ac:dyDescent="0.3">
      <c r="I4573" s="123"/>
      <c r="J4573" s="123"/>
      <c r="K4573" s="123"/>
    </row>
    <row r="4574" spans="9:11" s="3" customFormat="1" x14ac:dyDescent="0.3">
      <c r="I4574" s="123"/>
      <c r="J4574" s="123"/>
      <c r="K4574" s="123"/>
    </row>
    <row r="4575" spans="9:11" s="3" customFormat="1" x14ac:dyDescent="0.3">
      <c r="I4575" s="123"/>
      <c r="J4575" s="123"/>
      <c r="K4575" s="123"/>
    </row>
    <row r="4576" spans="9:11" s="3" customFormat="1" x14ac:dyDescent="0.3">
      <c r="I4576" s="123"/>
      <c r="J4576" s="123"/>
      <c r="K4576" s="123"/>
    </row>
    <row r="4577" spans="9:11" s="3" customFormat="1" x14ac:dyDescent="0.3">
      <c r="I4577" s="123"/>
      <c r="J4577" s="123"/>
      <c r="K4577" s="123"/>
    </row>
    <row r="4578" spans="9:11" s="3" customFormat="1" x14ac:dyDescent="0.3">
      <c r="I4578" s="123"/>
      <c r="J4578" s="123"/>
      <c r="K4578" s="123"/>
    </row>
    <row r="4579" spans="9:11" s="3" customFormat="1" x14ac:dyDescent="0.3">
      <c r="I4579" s="123"/>
      <c r="J4579" s="123"/>
      <c r="K4579" s="123"/>
    </row>
    <row r="4580" spans="9:11" s="3" customFormat="1" x14ac:dyDescent="0.3">
      <c r="I4580" s="123"/>
      <c r="J4580" s="123"/>
      <c r="K4580" s="123"/>
    </row>
    <row r="4581" spans="9:11" s="3" customFormat="1" x14ac:dyDescent="0.3">
      <c r="I4581" s="123"/>
      <c r="J4581" s="123"/>
      <c r="K4581" s="123"/>
    </row>
    <row r="4582" spans="9:11" s="3" customFormat="1" x14ac:dyDescent="0.3">
      <c r="I4582" s="123"/>
      <c r="J4582" s="123"/>
      <c r="K4582" s="123"/>
    </row>
    <row r="4583" spans="9:11" s="3" customFormat="1" x14ac:dyDescent="0.3">
      <c r="I4583" s="123"/>
      <c r="J4583" s="123"/>
      <c r="K4583" s="123"/>
    </row>
    <row r="4584" spans="9:11" s="3" customFormat="1" x14ac:dyDescent="0.3">
      <c r="I4584" s="123"/>
      <c r="J4584" s="123"/>
      <c r="K4584" s="123"/>
    </row>
    <row r="4585" spans="9:11" s="3" customFormat="1" x14ac:dyDescent="0.3">
      <c r="I4585" s="123"/>
      <c r="J4585" s="123"/>
      <c r="K4585" s="123"/>
    </row>
    <row r="4586" spans="9:11" s="3" customFormat="1" x14ac:dyDescent="0.3">
      <c r="I4586" s="123"/>
      <c r="J4586" s="123"/>
      <c r="K4586" s="123"/>
    </row>
    <row r="4587" spans="9:11" s="3" customFormat="1" x14ac:dyDescent="0.3">
      <c r="I4587" s="123"/>
      <c r="J4587" s="123"/>
      <c r="K4587" s="123"/>
    </row>
    <row r="4588" spans="9:11" s="3" customFormat="1" x14ac:dyDescent="0.3">
      <c r="I4588" s="123"/>
      <c r="J4588" s="123"/>
      <c r="K4588" s="123"/>
    </row>
    <row r="4589" spans="9:11" s="3" customFormat="1" x14ac:dyDescent="0.3">
      <c r="I4589" s="123"/>
      <c r="J4589" s="123"/>
      <c r="K4589" s="123"/>
    </row>
    <row r="4590" spans="9:11" s="3" customFormat="1" x14ac:dyDescent="0.3">
      <c r="I4590" s="123"/>
      <c r="J4590" s="123"/>
      <c r="K4590" s="123"/>
    </row>
    <row r="4591" spans="9:11" s="3" customFormat="1" x14ac:dyDescent="0.3">
      <c r="I4591" s="123"/>
      <c r="J4591" s="123"/>
      <c r="K4591" s="123"/>
    </row>
    <row r="4592" spans="9:11" s="3" customFormat="1" x14ac:dyDescent="0.3">
      <c r="I4592" s="123"/>
      <c r="J4592" s="123"/>
      <c r="K4592" s="123"/>
    </row>
    <row r="4593" spans="9:11" s="3" customFormat="1" x14ac:dyDescent="0.3">
      <c r="I4593" s="123"/>
      <c r="J4593" s="123"/>
      <c r="K4593" s="123"/>
    </row>
    <row r="4594" spans="9:11" s="3" customFormat="1" x14ac:dyDescent="0.3">
      <c r="I4594" s="123"/>
      <c r="J4594" s="123"/>
      <c r="K4594" s="123"/>
    </row>
    <row r="4595" spans="9:11" s="3" customFormat="1" x14ac:dyDescent="0.3">
      <c r="I4595" s="123"/>
      <c r="J4595" s="123"/>
      <c r="K4595" s="123"/>
    </row>
    <row r="4596" spans="9:11" s="3" customFormat="1" x14ac:dyDescent="0.3">
      <c r="I4596" s="123"/>
      <c r="J4596" s="123"/>
      <c r="K4596" s="123"/>
    </row>
    <row r="4597" spans="9:11" s="3" customFormat="1" x14ac:dyDescent="0.3">
      <c r="I4597" s="123"/>
      <c r="J4597" s="123"/>
      <c r="K4597" s="123"/>
    </row>
    <row r="4598" spans="9:11" s="3" customFormat="1" x14ac:dyDescent="0.3">
      <c r="I4598" s="123"/>
      <c r="J4598" s="123"/>
      <c r="K4598" s="123"/>
    </row>
    <row r="4599" spans="9:11" s="3" customFormat="1" x14ac:dyDescent="0.3">
      <c r="I4599" s="123"/>
      <c r="J4599" s="123"/>
      <c r="K4599" s="123"/>
    </row>
    <row r="4600" spans="9:11" s="3" customFormat="1" x14ac:dyDescent="0.3">
      <c r="I4600" s="123"/>
      <c r="J4600" s="123"/>
      <c r="K4600" s="123"/>
    </row>
    <row r="4601" spans="9:11" s="3" customFormat="1" x14ac:dyDescent="0.3">
      <c r="I4601" s="123"/>
      <c r="J4601" s="123"/>
      <c r="K4601" s="123"/>
    </row>
    <row r="4602" spans="9:11" s="3" customFormat="1" x14ac:dyDescent="0.3">
      <c r="I4602" s="123"/>
      <c r="J4602" s="123"/>
      <c r="K4602" s="123"/>
    </row>
    <row r="4603" spans="9:11" s="3" customFormat="1" x14ac:dyDescent="0.3">
      <c r="I4603" s="123"/>
      <c r="J4603" s="123"/>
      <c r="K4603" s="123"/>
    </row>
    <row r="4604" spans="9:11" s="3" customFormat="1" x14ac:dyDescent="0.3">
      <c r="I4604" s="123"/>
      <c r="J4604" s="123"/>
      <c r="K4604" s="123"/>
    </row>
    <row r="4605" spans="9:11" s="3" customFormat="1" x14ac:dyDescent="0.3">
      <c r="I4605" s="123"/>
      <c r="J4605" s="123"/>
      <c r="K4605" s="123"/>
    </row>
    <row r="4606" spans="9:11" s="3" customFormat="1" x14ac:dyDescent="0.3">
      <c r="I4606" s="123"/>
      <c r="J4606" s="123"/>
      <c r="K4606" s="123"/>
    </row>
    <row r="4607" spans="9:11" s="3" customFormat="1" x14ac:dyDescent="0.3">
      <c r="I4607" s="123"/>
      <c r="J4607" s="123"/>
      <c r="K4607" s="123"/>
    </row>
    <row r="4608" spans="9:11" s="3" customFormat="1" x14ac:dyDescent="0.3">
      <c r="I4608" s="123"/>
      <c r="J4608" s="123"/>
      <c r="K4608" s="123"/>
    </row>
    <row r="4609" spans="9:11" s="3" customFormat="1" x14ac:dyDescent="0.3">
      <c r="I4609" s="123"/>
      <c r="J4609" s="123"/>
      <c r="K4609" s="123"/>
    </row>
    <row r="4610" spans="9:11" s="3" customFormat="1" x14ac:dyDescent="0.3">
      <c r="I4610" s="123"/>
      <c r="J4610" s="123"/>
      <c r="K4610" s="123"/>
    </row>
    <row r="4611" spans="9:11" s="3" customFormat="1" x14ac:dyDescent="0.3">
      <c r="I4611" s="123"/>
      <c r="J4611" s="123"/>
      <c r="K4611" s="123"/>
    </row>
    <row r="4612" spans="9:11" s="3" customFormat="1" x14ac:dyDescent="0.3">
      <c r="I4612" s="123"/>
      <c r="J4612" s="123"/>
      <c r="K4612" s="123"/>
    </row>
    <row r="4613" spans="9:11" s="3" customFormat="1" x14ac:dyDescent="0.3">
      <c r="I4613" s="123"/>
      <c r="J4613" s="123"/>
      <c r="K4613" s="123"/>
    </row>
    <row r="4614" spans="9:11" s="3" customFormat="1" x14ac:dyDescent="0.3">
      <c r="I4614" s="123"/>
      <c r="J4614" s="123"/>
      <c r="K4614" s="123"/>
    </row>
    <row r="4615" spans="9:11" s="3" customFormat="1" x14ac:dyDescent="0.3">
      <c r="I4615" s="123"/>
      <c r="J4615" s="123"/>
      <c r="K4615" s="123"/>
    </row>
    <row r="4616" spans="9:11" s="3" customFormat="1" x14ac:dyDescent="0.3">
      <c r="I4616" s="123"/>
      <c r="J4616" s="123"/>
      <c r="K4616" s="123"/>
    </row>
    <row r="4617" spans="9:11" s="3" customFormat="1" x14ac:dyDescent="0.3">
      <c r="I4617" s="123"/>
      <c r="J4617" s="123"/>
      <c r="K4617" s="123"/>
    </row>
    <row r="4618" spans="9:11" s="3" customFormat="1" x14ac:dyDescent="0.3">
      <c r="I4618" s="123"/>
      <c r="J4618" s="123"/>
      <c r="K4618" s="123"/>
    </row>
    <row r="4619" spans="9:11" s="3" customFormat="1" x14ac:dyDescent="0.3">
      <c r="I4619" s="123"/>
      <c r="J4619" s="123"/>
      <c r="K4619" s="123"/>
    </row>
    <row r="4620" spans="9:11" s="3" customFormat="1" x14ac:dyDescent="0.3">
      <c r="I4620" s="123"/>
      <c r="J4620" s="123"/>
      <c r="K4620" s="123"/>
    </row>
    <row r="4621" spans="9:11" s="3" customFormat="1" x14ac:dyDescent="0.3">
      <c r="I4621" s="123"/>
      <c r="J4621" s="123"/>
      <c r="K4621" s="123"/>
    </row>
    <row r="4622" spans="9:11" s="3" customFormat="1" x14ac:dyDescent="0.3">
      <c r="I4622" s="123"/>
      <c r="J4622" s="123"/>
      <c r="K4622" s="123"/>
    </row>
    <row r="4623" spans="9:11" s="3" customFormat="1" x14ac:dyDescent="0.3">
      <c r="I4623" s="123"/>
      <c r="J4623" s="123"/>
      <c r="K4623" s="123"/>
    </row>
    <row r="4624" spans="9:11" s="3" customFormat="1" x14ac:dyDescent="0.3">
      <c r="I4624" s="123"/>
      <c r="J4624" s="123"/>
      <c r="K4624" s="123"/>
    </row>
    <row r="4625" spans="9:11" s="3" customFormat="1" x14ac:dyDescent="0.3">
      <c r="I4625" s="123"/>
      <c r="J4625" s="123"/>
      <c r="K4625" s="123"/>
    </row>
    <row r="4626" spans="9:11" s="3" customFormat="1" x14ac:dyDescent="0.3">
      <c r="I4626" s="123"/>
      <c r="J4626" s="123"/>
      <c r="K4626" s="123"/>
    </row>
    <row r="4627" spans="9:11" s="3" customFormat="1" x14ac:dyDescent="0.3">
      <c r="I4627" s="123"/>
      <c r="J4627" s="123"/>
      <c r="K4627" s="123"/>
    </row>
    <row r="4628" spans="9:11" s="3" customFormat="1" x14ac:dyDescent="0.3">
      <c r="I4628" s="123"/>
      <c r="J4628" s="123"/>
      <c r="K4628" s="123"/>
    </row>
    <row r="4629" spans="9:11" s="3" customFormat="1" x14ac:dyDescent="0.3">
      <c r="I4629" s="123"/>
      <c r="J4629" s="123"/>
      <c r="K4629" s="123"/>
    </row>
    <row r="4630" spans="9:11" s="3" customFormat="1" x14ac:dyDescent="0.3">
      <c r="I4630" s="123"/>
      <c r="J4630" s="123"/>
      <c r="K4630" s="123"/>
    </row>
    <row r="4631" spans="9:11" s="3" customFormat="1" x14ac:dyDescent="0.3">
      <c r="I4631" s="123"/>
      <c r="J4631" s="123"/>
      <c r="K4631" s="123"/>
    </row>
    <row r="4632" spans="9:11" s="3" customFormat="1" x14ac:dyDescent="0.3">
      <c r="I4632" s="123"/>
      <c r="J4632" s="123"/>
      <c r="K4632" s="123"/>
    </row>
    <row r="4633" spans="9:11" s="3" customFormat="1" x14ac:dyDescent="0.3">
      <c r="I4633" s="123"/>
      <c r="J4633" s="123"/>
      <c r="K4633" s="123"/>
    </row>
    <row r="4634" spans="9:11" s="3" customFormat="1" x14ac:dyDescent="0.3">
      <c r="I4634" s="123"/>
      <c r="J4634" s="123"/>
      <c r="K4634" s="123"/>
    </row>
    <row r="4635" spans="9:11" s="3" customFormat="1" x14ac:dyDescent="0.3">
      <c r="I4635" s="123"/>
      <c r="J4635" s="123"/>
      <c r="K4635" s="123"/>
    </row>
    <row r="4636" spans="9:11" s="3" customFormat="1" x14ac:dyDescent="0.3">
      <c r="I4636" s="123"/>
      <c r="J4636" s="123"/>
      <c r="K4636" s="123"/>
    </row>
    <row r="4637" spans="9:11" s="3" customFormat="1" x14ac:dyDescent="0.3">
      <c r="I4637" s="123"/>
      <c r="J4637" s="123"/>
      <c r="K4637" s="123"/>
    </row>
    <row r="4638" spans="9:11" s="3" customFormat="1" x14ac:dyDescent="0.3">
      <c r="I4638" s="123"/>
      <c r="J4638" s="123"/>
      <c r="K4638" s="123"/>
    </row>
    <row r="4639" spans="9:11" s="3" customFormat="1" x14ac:dyDescent="0.3">
      <c r="I4639" s="123"/>
      <c r="J4639" s="123"/>
      <c r="K4639" s="123"/>
    </row>
    <row r="4640" spans="9:11" s="3" customFormat="1" x14ac:dyDescent="0.3">
      <c r="I4640" s="123"/>
      <c r="J4640" s="123"/>
      <c r="K4640" s="123"/>
    </row>
    <row r="4641" spans="9:11" s="3" customFormat="1" x14ac:dyDescent="0.3">
      <c r="I4641" s="123"/>
      <c r="J4641" s="123"/>
      <c r="K4641" s="123"/>
    </row>
    <row r="4642" spans="9:11" s="3" customFormat="1" x14ac:dyDescent="0.3">
      <c r="I4642" s="123"/>
      <c r="J4642" s="123"/>
      <c r="K4642" s="123"/>
    </row>
    <row r="4643" spans="9:11" s="3" customFormat="1" x14ac:dyDescent="0.3">
      <c r="I4643" s="123"/>
      <c r="J4643" s="123"/>
      <c r="K4643" s="123"/>
    </row>
    <row r="4644" spans="9:11" s="3" customFormat="1" x14ac:dyDescent="0.3">
      <c r="I4644" s="123"/>
      <c r="J4644" s="123"/>
      <c r="K4644" s="123"/>
    </row>
    <row r="4645" spans="9:11" s="3" customFormat="1" x14ac:dyDescent="0.3">
      <c r="I4645" s="123"/>
      <c r="J4645" s="123"/>
      <c r="K4645" s="123"/>
    </row>
    <row r="4646" spans="9:11" s="3" customFormat="1" x14ac:dyDescent="0.3">
      <c r="I4646" s="123"/>
      <c r="J4646" s="123"/>
      <c r="K4646" s="123"/>
    </row>
    <row r="4647" spans="9:11" s="3" customFormat="1" x14ac:dyDescent="0.3">
      <c r="I4647" s="123"/>
      <c r="J4647" s="123"/>
      <c r="K4647" s="123"/>
    </row>
    <row r="4648" spans="9:11" s="3" customFormat="1" x14ac:dyDescent="0.3">
      <c r="I4648" s="123"/>
      <c r="J4648" s="123"/>
      <c r="K4648" s="123"/>
    </row>
    <row r="4649" spans="9:11" s="3" customFormat="1" x14ac:dyDescent="0.3">
      <c r="I4649" s="123"/>
      <c r="J4649" s="123"/>
      <c r="K4649" s="123"/>
    </row>
    <row r="4650" spans="9:11" s="3" customFormat="1" x14ac:dyDescent="0.3">
      <c r="I4650" s="123"/>
      <c r="J4650" s="123"/>
      <c r="K4650" s="123"/>
    </row>
    <row r="4651" spans="9:11" s="3" customFormat="1" x14ac:dyDescent="0.3">
      <c r="I4651" s="123"/>
      <c r="J4651" s="123"/>
      <c r="K4651" s="123"/>
    </row>
    <row r="4652" spans="9:11" s="3" customFormat="1" x14ac:dyDescent="0.3">
      <c r="I4652" s="123"/>
      <c r="J4652" s="123"/>
      <c r="K4652" s="123"/>
    </row>
    <row r="4653" spans="9:11" s="3" customFormat="1" x14ac:dyDescent="0.3">
      <c r="I4653" s="123"/>
      <c r="J4653" s="123"/>
      <c r="K4653" s="123"/>
    </row>
    <row r="4654" spans="9:11" s="3" customFormat="1" x14ac:dyDescent="0.3">
      <c r="I4654" s="123"/>
      <c r="J4654" s="123"/>
      <c r="K4654" s="123"/>
    </row>
    <row r="4655" spans="9:11" s="3" customFormat="1" x14ac:dyDescent="0.3">
      <c r="I4655" s="123"/>
      <c r="J4655" s="123"/>
      <c r="K4655" s="123"/>
    </row>
    <row r="4656" spans="9:11" s="3" customFormat="1" x14ac:dyDescent="0.3">
      <c r="I4656" s="123"/>
      <c r="J4656" s="123"/>
      <c r="K4656" s="123"/>
    </row>
    <row r="4657" spans="9:11" s="3" customFormat="1" x14ac:dyDescent="0.3">
      <c r="I4657" s="123"/>
      <c r="J4657" s="123"/>
      <c r="K4657" s="123"/>
    </row>
    <row r="4658" spans="9:11" s="3" customFormat="1" x14ac:dyDescent="0.3">
      <c r="I4658" s="123"/>
      <c r="J4658" s="123"/>
      <c r="K4658" s="123"/>
    </row>
    <row r="4659" spans="9:11" s="3" customFormat="1" x14ac:dyDescent="0.3">
      <c r="I4659" s="123"/>
      <c r="J4659" s="123"/>
      <c r="K4659" s="123"/>
    </row>
    <row r="4660" spans="9:11" s="3" customFormat="1" x14ac:dyDescent="0.3">
      <c r="I4660" s="123"/>
      <c r="J4660" s="123"/>
      <c r="K4660" s="123"/>
    </row>
    <row r="4661" spans="9:11" s="3" customFormat="1" x14ac:dyDescent="0.3">
      <c r="I4661" s="123"/>
      <c r="J4661" s="123"/>
      <c r="K4661" s="123"/>
    </row>
    <row r="4662" spans="9:11" s="3" customFormat="1" x14ac:dyDescent="0.3">
      <c r="I4662" s="123"/>
      <c r="J4662" s="123"/>
      <c r="K4662" s="123"/>
    </row>
    <row r="4663" spans="9:11" s="3" customFormat="1" x14ac:dyDescent="0.3">
      <c r="I4663" s="123"/>
      <c r="J4663" s="123"/>
      <c r="K4663" s="123"/>
    </row>
    <row r="4664" spans="9:11" s="3" customFormat="1" x14ac:dyDescent="0.3">
      <c r="I4664" s="123"/>
      <c r="J4664" s="123"/>
      <c r="K4664" s="123"/>
    </row>
    <row r="4665" spans="9:11" s="3" customFormat="1" x14ac:dyDescent="0.3">
      <c r="I4665" s="123"/>
      <c r="J4665" s="123"/>
      <c r="K4665" s="123"/>
    </row>
    <row r="4666" spans="9:11" s="3" customFormat="1" x14ac:dyDescent="0.3">
      <c r="I4666" s="123"/>
      <c r="J4666" s="123"/>
      <c r="K4666" s="123"/>
    </row>
    <row r="4667" spans="9:11" s="3" customFormat="1" x14ac:dyDescent="0.3">
      <c r="I4667" s="123"/>
      <c r="J4667" s="123"/>
      <c r="K4667" s="123"/>
    </row>
    <row r="4668" spans="9:11" s="3" customFormat="1" x14ac:dyDescent="0.3">
      <c r="I4668" s="123"/>
      <c r="J4668" s="123"/>
      <c r="K4668" s="123"/>
    </row>
    <row r="4669" spans="9:11" s="3" customFormat="1" x14ac:dyDescent="0.3">
      <c r="I4669" s="123"/>
      <c r="J4669" s="123"/>
      <c r="K4669" s="123"/>
    </row>
    <row r="4670" spans="9:11" s="3" customFormat="1" x14ac:dyDescent="0.3">
      <c r="I4670" s="123"/>
      <c r="J4670" s="123"/>
      <c r="K4670" s="123"/>
    </row>
    <row r="4671" spans="9:11" s="3" customFormat="1" x14ac:dyDescent="0.3">
      <c r="I4671" s="123"/>
      <c r="J4671" s="123"/>
      <c r="K4671" s="123"/>
    </row>
    <row r="4672" spans="9:11" s="3" customFormat="1" x14ac:dyDescent="0.3">
      <c r="I4672" s="123"/>
      <c r="J4672" s="123"/>
      <c r="K4672" s="123"/>
    </row>
    <row r="4673" spans="9:11" s="3" customFormat="1" x14ac:dyDescent="0.3">
      <c r="I4673" s="123"/>
      <c r="J4673" s="123"/>
      <c r="K4673" s="123"/>
    </row>
    <row r="4674" spans="9:11" s="3" customFormat="1" x14ac:dyDescent="0.3">
      <c r="I4674" s="123"/>
      <c r="J4674" s="123"/>
      <c r="K4674" s="123"/>
    </row>
    <row r="4675" spans="9:11" s="3" customFormat="1" x14ac:dyDescent="0.3">
      <c r="I4675" s="123"/>
      <c r="J4675" s="123"/>
      <c r="K4675" s="123"/>
    </row>
    <row r="4676" spans="9:11" s="3" customFormat="1" x14ac:dyDescent="0.3">
      <c r="I4676" s="123"/>
      <c r="J4676" s="123"/>
      <c r="K4676" s="123"/>
    </row>
    <row r="4677" spans="9:11" s="3" customFormat="1" x14ac:dyDescent="0.3">
      <c r="I4677" s="123"/>
      <c r="J4677" s="123"/>
      <c r="K4677" s="123"/>
    </row>
    <row r="4678" spans="9:11" s="3" customFormat="1" x14ac:dyDescent="0.3">
      <c r="I4678" s="123"/>
      <c r="J4678" s="123"/>
      <c r="K4678" s="123"/>
    </row>
    <row r="4679" spans="9:11" s="3" customFormat="1" x14ac:dyDescent="0.3">
      <c r="I4679" s="123"/>
      <c r="J4679" s="123"/>
      <c r="K4679" s="123"/>
    </row>
    <row r="4680" spans="9:11" s="3" customFormat="1" x14ac:dyDescent="0.3">
      <c r="I4680" s="123"/>
      <c r="J4680" s="123"/>
      <c r="K4680" s="123"/>
    </row>
    <row r="4681" spans="9:11" s="3" customFormat="1" x14ac:dyDescent="0.3">
      <c r="I4681" s="123"/>
      <c r="J4681" s="123"/>
      <c r="K4681" s="123"/>
    </row>
    <row r="4682" spans="9:11" s="3" customFormat="1" x14ac:dyDescent="0.3">
      <c r="I4682" s="123"/>
      <c r="J4682" s="123"/>
      <c r="K4682" s="123"/>
    </row>
    <row r="4683" spans="9:11" s="3" customFormat="1" x14ac:dyDescent="0.3">
      <c r="I4683" s="123"/>
      <c r="J4683" s="123"/>
      <c r="K4683" s="123"/>
    </row>
    <row r="4684" spans="9:11" s="3" customFormat="1" x14ac:dyDescent="0.3">
      <c r="I4684" s="123"/>
      <c r="J4684" s="123"/>
      <c r="K4684" s="123"/>
    </row>
    <row r="4685" spans="9:11" s="3" customFormat="1" x14ac:dyDescent="0.3">
      <c r="I4685" s="123"/>
      <c r="J4685" s="123"/>
      <c r="K4685" s="123"/>
    </row>
    <row r="4686" spans="9:11" s="3" customFormat="1" x14ac:dyDescent="0.3">
      <c r="I4686" s="123"/>
      <c r="J4686" s="123"/>
      <c r="K4686" s="123"/>
    </row>
    <row r="4687" spans="9:11" s="3" customFormat="1" x14ac:dyDescent="0.3">
      <c r="I4687" s="123"/>
      <c r="J4687" s="123"/>
      <c r="K4687" s="123"/>
    </row>
    <row r="4688" spans="9:11" s="3" customFormat="1" x14ac:dyDescent="0.3">
      <c r="I4688" s="123"/>
      <c r="J4688" s="123"/>
      <c r="K4688" s="123"/>
    </row>
    <row r="4689" spans="9:11" s="3" customFormat="1" x14ac:dyDescent="0.3">
      <c r="I4689" s="123"/>
      <c r="J4689" s="123"/>
      <c r="K4689" s="123"/>
    </row>
    <row r="4690" spans="9:11" s="3" customFormat="1" x14ac:dyDescent="0.3">
      <c r="I4690" s="123"/>
      <c r="J4690" s="123"/>
      <c r="K4690" s="123"/>
    </row>
    <row r="4691" spans="9:11" s="3" customFormat="1" x14ac:dyDescent="0.3">
      <c r="I4691" s="123"/>
      <c r="J4691" s="123"/>
      <c r="K4691" s="123"/>
    </row>
    <row r="4692" spans="9:11" s="3" customFormat="1" x14ac:dyDescent="0.3">
      <c r="I4692" s="123"/>
      <c r="J4692" s="123"/>
      <c r="K4692" s="123"/>
    </row>
    <row r="4693" spans="9:11" s="3" customFormat="1" x14ac:dyDescent="0.3">
      <c r="I4693" s="123"/>
      <c r="J4693" s="123"/>
      <c r="K4693" s="123"/>
    </row>
    <row r="4694" spans="9:11" s="3" customFormat="1" x14ac:dyDescent="0.3">
      <c r="I4694" s="123"/>
      <c r="J4694" s="123"/>
      <c r="K4694" s="123"/>
    </row>
    <row r="4695" spans="9:11" s="3" customFormat="1" x14ac:dyDescent="0.3">
      <c r="I4695" s="123"/>
      <c r="J4695" s="123"/>
      <c r="K4695" s="123"/>
    </row>
    <row r="4696" spans="9:11" s="3" customFormat="1" x14ac:dyDescent="0.3">
      <c r="I4696" s="123"/>
      <c r="J4696" s="123"/>
      <c r="K4696" s="123"/>
    </row>
    <row r="4697" spans="9:11" s="3" customFormat="1" x14ac:dyDescent="0.3">
      <c r="I4697" s="123"/>
      <c r="J4697" s="123"/>
      <c r="K4697" s="123"/>
    </row>
    <row r="4698" spans="9:11" s="3" customFormat="1" x14ac:dyDescent="0.3">
      <c r="I4698" s="123"/>
      <c r="J4698" s="123"/>
      <c r="K4698" s="123"/>
    </row>
    <row r="4699" spans="9:11" s="3" customFormat="1" x14ac:dyDescent="0.3">
      <c r="I4699" s="123"/>
      <c r="J4699" s="123"/>
      <c r="K4699" s="123"/>
    </row>
    <row r="4700" spans="9:11" s="3" customFormat="1" x14ac:dyDescent="0.3">
      <c r="I4700" s="123"/>
      <c r="J4700" s="123"/>
      <c r="K4700" s="123"/>
    </row>
    <row r="4701" spans="9:11" s="3" customFormat="1" x14ac:dyDescent="0.3">
      <c r="I4701" s="123"/>
      <c r="J4701" s="123"/>
      <c r="K4701" s="123"/>
    </row>
    <row r="4702" spans="9:11" s="3" customFormat="1" x14ac:dyDescent="0.3">
      <c r="I4702" s="123"/>
      <c r="J4702" s="123"/>
      <c r="K4702" s="123"/>
    </row>
    <row r="4703" spans="9:11" s="3" customFormat="1" x14ac:dyDescent="0.3">
      <c r="I4703" s="123"/>
      <c r="J4703" s="123"/>
      <c r="K4703" s="123"/>
    </row>
    <row r="4704" spans="9:11" s="3" customFormat="1" x14ac:dyDescent="0.3">
      <c r="I4704" s="123"/>
      <c r="J4704" s="123"/>
      <c r="K4704" s="123"/>
    </row>
    <row r="4705" spans="9:11" s="3" customFormat="1" x14ac:dyDescent="0.3">
      <c r="I4705" s="123"/>
      <c r="J4705" s="123"/>
      <c r="K4705" s="123"/>
    </row>
    <row r="4706" spans="9:11" s="3" customFormat="1" x14ac:dyDescent="0.3">
      <c r="I4706" s="123"/>
      <c r="J4706" s="123"/>
      <c r="K4706" s="123"/>
    </row>
    <row r="4707" spans="9:11" s="3" customFormat="1" x14ac:dyDescent="0.3">
      <c r="I4707" s="123"/>
      <c r="J4707" s="123"/>
      <c r="K4707" s="123"/>
    </row>
    <row r="4708" spans="9:11" s="3" customFormat="1" x14ac:dyDescent="0.3">
      <c r="I4708" s="123"/>
      <c r="J4708" s="123"/>
      <c r="K4708" s="123"/>
    </row>
    <row r="4709" spans="9:11" s="3" customFormat="1" x14ac:dyDescent="0.3">
      <c r="I4709" s="123"/>
      <c r="J4709" s="123"/>
      <c r="K4709" s="123"/>
    </row>
    <row r="4710" spans="9:11" s="3" customFormat="1" x14ac:dyDescent="0.3">
      <c r="I4710" s="123"/>
      <c r="J4710" s="123"/>
      <c r="K4710" s="123"/>
    </row>
    <row r="4711" spans="9:11" s="3" customFormat="1" x14ac:dyDescent="0.3">
      <c r="I4711" s="123"/>
      <c r="J4711" s="123"/>
      <c r="K4711" s="123"/>
    </row>
    <row r="4712" spans="9:11" s="3" customFormat="1" x14ac:dyDescent="0.3">
      <c r="I4712" s="123"/>
      <c r="J4712" s="123"/>
      <c r="K4712" s="123"/>
    </row>
    <row r="4713" spans="9:11" s="3" customFormat="1" x14ac:dyDescent="0.3">
      <c r="I4713" s="123"/>
      <c r="J4713" s="123"/>
      <c r="K4713" s="123"/>
    </row>
    <row r="4714" spans="9:11" s="3" customFormat="1" x14ac:dyDescent="0.3">
      <c r="I4714" s="123"/>
      <c r="J4714" s="123"/>
      <c r="K4714" s="123"/>
    </row>
    <row r="4715" spans="9:11" s="3" customFormat="1" x14ac:dyDescent="0.3">
      <c r="I4715" s="123"/>
      <c r="J4715" s="123"/>
      <c r="K4715" s="123"/>
    </row>
    <row r="4716" spans="9:11" s="3" customFormat="1" x14ac:dyDescent="0.3">
      <c r="I4716" s="123"/>
      <c r="J4716" s="123"/>
      <c r="K4716" s="123"/>
    </row>
    <row r="4717" spans="9:11" s="3" customFormat="1" x14ac:dyDescent="0.3">
      <c r="I4717" s="123"/>
      <c r="J4717" s="123"/>
      <c r="K4717" s="123"/>
    </row>
    <row r="4718" spans="9:11" s="3" customFormat="1" x14ac:dyDescent="0.3">
      <c r="I4718" s="123"/>
      <c r="J4718" s="123"/>
      <c r="K4718" s="123"/>
    </row>
    <row r="4719" spans="9:11" s="3" customFormat="1" x14ac:dyDescent="0.3">
      <c r="I4719" s="123"/>
      <c r="J4719" s="123"/>
      <c r="K4719" s="123"/>
    </row>
    <row r="4720" spans="9:11" s="3" customFormat="1" x14ac:dyDescent="0.3">
      <c r="I4720" s="123"/>
      <c r="J4720" s="123"/>
      <c r="K4720" s="123"/>
    </row>
    <row r="4721" spans="9:11" s="3" customFormat="1" x14ac:dyDescent="0.3">
      <c r="I4721" s="123"/>
      <c r="J4721" s="123"/>
      <c r="K4721" s="123"/>
    </row>
    <row r="4722" spans="9:11" s="3" customFormat="1" x14ac:dyDescent="0.3">
      <c r="I4722" s="123"/>
      <c r="J4722" s="123"/>
      <c r="K4722" s="123"/>
    </row>
    <row r="4723" spans="9:11" s="3" customFormat="1" x14ac:dyDescent="0.3">
      <c r="I4723" s="123"/>
      <c r="J4723" s="123"/>
      <c r="K4723" s="123"/>
    </row>
    <row r="4724" spans="9:11" s="3" customFormat="1" x14ac:dyDescent="0.3">
      <c r="I4724" s="123"/>
      <c r="J4724" s="123"/>
      <c r="K4724" s="123"/>
    </row>
    <row r="4725" spans="9:11" s="3" customFormat="1" x14ac:dyDescent="0.3">
      <c r="I4725" s="123"/>
      <c r="J4725" s="123"/>
      <c r="K4725" s="123"/>
    </row>
    <row r="4726" spans="9:11" s="3" customFormat="1" x14ac:dyDescent="0.3">
      <c r="I4726" s="123"/>
      <c r="J4726" s="123"/>
      <c r="K4726" s="123"/>
    </row>
    <row r="4727" spans="9:11" s="3" customFormat="1" x14ac:dyDescent="0.3">
      <c r="I4727" s="123"/>
      <c r="J4727" s="123"/>
      <c r="K4727" s="123"/>
    </row>
    <row r="4728" spans="9:11" s="3" customFormat="1" x14ac:dyDescent="0.3">
      <c r="I4728" s="123"/>
      <c r="J4728" s="123"/>
      <c r="K4728" s="123"/>
    </row>
    <row r="4729" spans="9:11" s="3" customFormat="1" x14ac:dyDescent="0.3">
      <c r="I4729" s="123"/>
      <c r="J4729" s="123"/>
      <c r="K4729" s="123"/>
    </row>
    <row r="4730" spans="9:11" s="3" customFormat="1" x14ac:dyDescent="0.3">
      <c r="I4730" s="123"/>
      <c r="J4730" s="123"/>
      <c r="K4730" s="123"/>
    </row>
    <row r="4731" spans="9:11" s="3" customFormat="1" x14ac:dyDescent="0.3">
      <c r="I4731" s="123"/>
      <c r="J4731" s="123"/>
      <c r="K4731" s="123"/>
    </row>
    <row r="4732" spans="9:11" s="3" customFormat="1" x14ac:dyDescent="0.3">
      <c r="I4732" s="123"/>
      <c r="J4732" s="123"/>
      <c r="K4732" s="123"/>
    </row>
    <row r="4733" spans="9:11" s="3" customFormat="1" x14ac:dyDescent="0.3">
      <c r="I4733" s="123"/>
      <c r="J4733" s="123"/>
      <c r="K4733" s="123"/>
    </row>
    <row r="4734" spans="9:11" s="3" customFormat="1" x14ac:dyDescent="0.3">
      <c r="I4734" s="123"/>
      <c r="J4734" s="123"/>
      <c r="K4734" s="123"/>
    </row>
    <row r="4735" spans="9:11" s="3" customFormat="1" x14ac:dyDescent="0.3">
      <c r="I4735" s="123"/>
      <c r="J4735" s="123"/>
      <c r="K4735" s="123"/>
    </row>
    <row r="4736" spans="9:11" s="3" customFormat="1" x14ac:dyDescent="0.3">
      <c r="I4736" s="123"/>
      <c r="J4736" s="123"/>
      <c r="K4736" s="123"/>
    </row>
    <row r="4737" spans="9:11" s="3" customFormat="1" x14ac:dyDescent="0.3">
      <c r="I4737" s="123"/>
      <c r="J4737" s="123"/>
      <c r="K4737" s="123"/>
    </row>
    <row r="4738" spans="9:11" s="3" customFormat="1" x14ac:dyDescent="0.3">
      <c r="I4738" s="123"/>
      <c r="J4738" s="123"/>
      <c r="K4738" s="123"/>
    </row>
    <row r="4739" spans="9:11" s="3" customFormat="1" x14ac:dyDescent="0.3">
      <c r="I4739" s="123"/>
      <c r="J4739" s="123"/>
      <c r="K4739" s="123"/>
    </row>
    <row r="4740" spans="9:11" s="3" customFormat="1" x14ac:dyDescent="0.3">
      <c r="I4740" s="123"/>
      <c r="J4740" s="123"/>
      <c r="K4740" s="123"/>
    </row>
    <row r="4741" spans="9:11" s="3" customFormat="1" x14ac:dyDescent="0.3">
      <c r="I4741" s="123"/>
      <c r="J4741" s="123"/>
      <c r="K4741" s="123"/>
    </row>
    <row r="4742" spans="9:11" s="3" customFormat="1" x14ac:dyDescent="0.3">
      <c r="I4742" s="123"/>
      <c r="J4742" s="123"/>
      <c r="K4742" s="123"/>
    </row>
    <row r="4743" spans="9:11" s="3" customFormat="1" x14ac:dyDescent="0.3">
      <c r="I4743" s="123"/>
      <c r="J4743" s="123"/>
      <c r="K4743" s="123"/>
    </row>
    <row r="4744" spans="9:11" s="3" customFormat="1" x14ac:dyDescent="0.3">
      <c r="I4744" s="123"/>
      <c r="J4744" s="123"/>
      <c r="K4744" s="123"/>
    </row>
    <row r="4745" spans="9:11" s="3" customFormat="1" x14ac:dyDescent="0.3">
      <c r="I4745" s="123"/>
      <c r="J4745" s="123"/>
      <c r="K4745" s="123"/>
    </row>
    <row r="4746" spans="9:11" s="3" customFormat="1" x14ac:dyDescent="0.3">
      <c r="I4746" s="123"/>
      <c r="J4746" s="123"/>
      <c r="K4746" s="123"/>
    </row>
    <row r="4747" spans="9:11" s="3" customFormat="1" x14ac:dyDescent="0.3">
      <c r="I4747" s="123"/>
      <c r="J4747" s="123"/>
      <c r="K4747" s="123"/>
    </row>
    <row r="4748" spans="9:11" s="3" customFormat="1" x14ac:dyDescent="0.3">
      <c r="I4748" s="123"/>
      <c r="J4748" s="123"/>
      <c r="K4748" s="123"/>
    </row>
    <row r="4749" spans="9:11" s="3" customFormat="1" x14ac:dyDescent="0.3">
      <c r="I4749" s="123"/>
      <c r="J4749" s="123"/>
      <c r="K4749" s="123"/>
    </row>
    <row r="4750" spans="9:11" s="3" customFormat="1" x14ac:dyDescent="0.3">
      <c r="I4750" s="123"/>
      <c r="J4750" s="123"/>
      <c r="K4750" s="123"/>
    </row>
    <row r="4751" spans="9:11" s="3" customFormat="1" x14ac:dyDescent="0.3">
      <c r="I4751" s="123"/>
      <c r="J4751" s="123"/>
      <c r="K4751" s="123"/>
    </row>
    <row r="4752" spans="9:11" s="3" customFormat="1" x14ac:dyDescent="0.3">
      <c r="I4752" s="123"/>
      <c r="J4752" s="123"/>
      <c r="K4752" s="123"/>
    </row>
    <row r="4753" spans="9:11" s="3" customFormat="1" x14ac:dyDescent="0.3">
      <c r="I4753" s="123"/>
      <c r="J4753" s="123"/>
      <c r="K4753" s="123"/>
    </row>
    <row r="4754" spans="9:11" s="3" customFormat="1" x14ac:dyDescent="0.3">
      <c r="I4754" s="123"/>
      <c r="J4754" s="123"/>
      <c r="K4754" s="123"/>
    </row>
    <row r="4755" spans="9:11" s="3" customFormat="1" x14ac:dyDescent="0.3">
      <c r="I4755" s="123"/>
      <c r="J4755" s="123"/>
      <c r="K4755" s="123"/>
    </row>
    <row r="4756" spans="9:11" s="3" customFormat="1" x14ac:dyDescent="0.3">
      <c r="I4756" s="123"/>
      <c r="J4756" s="123"/>
      <c r="K4756" s="123"/>
    </row>
    <row r="4757" spans="9:11" s="3" customFormat="1" x14ac:dyDescent="0.3">
      <c r="I4757" s="123"/>
      <c r="J4757" s="123"/>
      <c r="K4757" s="123"/>
    </row>
    <row r="4758" spans="9:11" s="3" customFormat="1" x14ac:dyDescent="0.3">
      <c r="I4758" s="123"/>
      <c r="J4758" s="123"/>
      <c r="K4758" s="123"/>
    </row>
    <row r="4759" spans="9:11" s="3" customFormat="1" x14ac:dyDescent="0.3">
      <c r="I4759" s="123"/>
      <c r="J4759" s="123"/>
      <c r="K4759" s="123"/>
    </row>
    <row r="4760" spans="9:11" s="3" customFormat="1" x14ac:dyDescent="0.3">
      <c r="I4760" s="123"/>
      <c r="J4760" s="123"/>
      <c r="K4760" s="123"/>
    </row>
    <row r="4761" spans="9:11" s="3" customFormat="1" x14ac:dyDescent="0.3">
      <c r="I4761" s="123"/>
      <c r="J4761" s="123"/>
      <c r="K4761" s="123"/>
    </row>
    <row r="4762" spans="9:11" s="3" customFormat="1" x14ac:dyDescent="0.3">
      <c r="I4762" s="123"/>
      <c r="J4762" s="123"/>
      <c r="K4762" s="123"/>
    </row>
    <row r="4763" spans="9:11" s="3" customFormat="1" x14ac:dyDescent="0.3">
      <c r="I4763" s="123"/>
      <c r="J4763" s="123"/>
      <c r="K4763" s="123"/>
    </row>
    <row r="4764" spans="9:11" s="3" customFormat="1" x14ac:dyDescent="0.3">
      <c r="I4764" s="123"/>
      <c r="J4764" s="123"/>
      <c r="K4764" s="123"/>
    </row>
    <row r="4765" spans="9:11" s="3" customFormat="1" x14ac:dyDescent="0.3">
      <c r="I4765" s="123"/>
      <c r="J4765" s="123"/>
      <c r="K4765" s="123"/>
    </row>
    <row r="4766" spans="9:11" s="3" customFormat="1" x14ac:dyDescent="0.3">
      <c r="I4766" s="123"/>
      <c r="J4766" s="123"/>
      <c r="K4766" s="123"/>
    </row>
    <row r="4767" spans="9:11" s="3" customFormat="1" x14ac:dyDescent="0.3">
      <c r="I4767" s="123"/>
      <c r="J4767" s="123"/>
      <c r="K4767" s="123"/>
    </row>
    <row r="4768" spans="9:11" s="3" customFormat="1" x14ac:dyDescent="0.3">
      <c r="I4768" s="123"/>
      <c r="J4768" s="123"/>
      <c r="K4768" s="123"/>
    </row>
    <row r="4769" spans="9:11" s="3" customFormat="1" x14ac:dyDescent="0.3">
      <c r="I4769" s="123"/>
      <c r="J4769" s="123"/>
      <c r="K4769" s="123"/>
    </row>
    <row r="4770" spans="9:11" s="3" customFormat="1" x14ac:dyDescent="0.3">
      <c r="I4770" s="123"/>
      <c r="J4770" s="123"/>
      <c r="K4770" s="123"/>
    </row>
    <row r="4771" spans="9:11" s="3" customFormat="1" x14ac:dyDescent="0.3">
      <c r="I4771" s="123"/>
      <c r="J4771" s="123"/>
      <c r="K4771" s="123"/>
    </row>
    <row r="4772" spans="9:11" s="3" customFormat="1" x14ac:dyDescent="0.3">
      <c r="I4772" s="123"/>
      <c r="J4772" s="123"/>
      <c r="K4772" s="123"/>
    </row>
    <row r="4773" spans="9:11" s="3" customFormat="1" x14ac:dyDescent="0.3">
      <c r="I4773" s="123"/>
      <c r="J4773" s="123"/>
      <c r="K4773" s="123"/>
    </row>
    <row r="4774" spans="9:11" s="3" customFormat="1" x14ac:dyDescent="0.3">
      <c r="I4774" s="123"/>
      <c r="J4774" s="123"/>
      <c r="K4774" s="123"/>
    </row>
    <row r="4775" spans="9:11" s="3" customFormat="1" x14ac:dyDescent="0.3">
      <c r="I4775" s="123"/>
      <c r="J4775" s="123"/>
      <c r="K4775" s="123"/>
    </row>
    <row r="4776" spans="9:11" s="3" customFormat="1" x14ac:dyDescent="0.3">
      <c r="I4776" s="123"/>
      <c r="J4776" s="123"/>
      <c r="K4776" s="123"/>
    </row>
    <row r="4777" spans="9:11" s="3" customFormat="1" x14ac:dyDescent="0.3">
      <c r="I4777" s="123"/>
      <c r="J4777" s="123"/>
      <c r="K4777" s="123"/>
    </row>
    <row r="4778" spans="9:11" s="3" customFormat="1" x14ac:dyDescent="0.3">
      <c r="I4778" s="123"/>
      <c r="J4778" s="123"/>
      <c r="K4778" s="123"/>
    </row>
    <row r="4779" spans="9:11" s="3" customFormat="1" x14ac:dyDescent="0.3">
      <c r="I4779" s="123"/>
      <c r="J4779" s="123"/>
      <c r="K4779" s="123"/>
    </row>
    <row r="4780" spans="9:11" s="3" customFormat="1" x14ac:dyDescent="0.3">
      <c r="I4780" s="123"/>
      <c r="J4780" s="123"/>
      <c r="K4780" s="123"/>
    </row>
    <row r="4781" spans="9:11" s="3" customFormat="1" x14ac:dyDescent="0.3">
      <c r="I4781" s="123"/>
      <c r="J4781" s="123"/>
      <c r="K4781" s="123"/>
    </row>
    <row r="4782" spans="9:11" s="3" customFormat="1" x14ac:dyDescent="0.3">
      <c r="I4782" s="123"/>
      <c r="J4782" s="123"/>
      <c r="K4782" s="123"/>
    </row>
    <row r="4783" spans="9:11" s="3" customFormat="1" x14ac:dyDescent="0.3">
      <c r="I4783" s="123"/>
      <c r="J4783" s="123"/>
      <c r="K4783" s="123"/>
    </row>
    <row r="4784" spans="9:11" s="3" customFormat="1" x14ac:dyDescent="0.3">
      <c r="I4784" s="123"/>
      <c r="J4784" s="123"/>
      <c r="K4784" s="123"/>
    </row>
    <row r="4785" spans="9:11" s="3" customFormat="1" x14ac:dyDescent="0.3">
      <c r="I4785" s="123"/>
      <c r="J4785" s="123"/>
      <c r="K4785" s="123"/>
    </row>
    <row r="4786" spans="9:11" s="3" customFormat="1" x14ac:dyDescent="0.3">
      <c r="I4786" s="123"/>
      <c r="J4786" s="123"/>
      <c r="K4786" s="123"/>
    </row>
    <row r="4787" spans="9:11" s="3" customFormat="1" x14ac:dyDescent="0.3">
      <c r="I4787" s="123"/>
      <c r="J4787" s="123"/>
      <c r="K4787" s="123"/>
    </row>
    <row r="4788" spans="9:11" s="3" customFormat="1" x14ac:dyDescent="0.3">
      <c r="I4788" s="123"/>
      <c r="J4788" s="123"/>
      <c r="K4788" s="123"/>
    </row>
    <row r="4789" spans="9:11" s="3" customFormat="1" x14ac:dyDescent="0.3">
      <c r="I4789" s="123"/>
      <c r="J4789" s="123"/>
      <c r="K4789" s="123"/>
    </row>
    <row r="4790" spans="9:11" s="3" customFormat="1" x14ac:dyDescent="0.3">
      <c r="I4790" s="123"/>
      <c r="J4790" s="123"/>
      <c r="K4790" s="123"/>
    </row>
    <row r="4791" spans="9:11" s="3" customFormat="1" x14ac:dyDescent="0.3">
      <c r="I4791" s="123"/>
      <c r="J4791" s="123"/>
      <c r="K4791" s="123"/>
    </row>
    <row r="4792" spans="9:11" s="3" customFormat="1" x14ac:dyDescent="0.3">
      <c r="I4792" s="123"/>
      <c r="J4792" s="123"/>
      <c r="K4792" s="123"/>
    </row>
    <row r="4793" spans="9:11" s="3" customFormat="1" x14ac:dyDescent="0.3">
      <c r="I4793" s="123"/>
      <c r="J4793" s="123"/>
      <c r="K4793" s="123"/>
    </row>
    <row r="4794" spans="9:11" s="3" customFormat="1" x14ac:dyDescent="0.3">
      <c r="I4794" s="123"/>
      <c r="J4794" s="123"/>
      <c r="K4794" s="123"/>
    </row>
    <row r="4795" spans="9:11" s="3" customFormat="1" x14ac:dyDescent="0.3">
      <c r="I4795" s="123"/>
      <c r="J4795" s="123"/>
      <c r="K4795" s="123"/>
    </row>
    <row r="4796" spans="9:11" s="3" customFormat="1" x14ac:dyDescent="0.3">
      <c r="I4796" s="123"/>
      <c r="J4796" s="123"/>
      <c r="K4796" s="123"/>
    </row>
    <row r="4797" spans="9:11" s="3" customFormat="1" x14ac:dyDescent="0.3">
      <c r="I4797" s="123"/>
      <c r="J4797" s="123"/>
      <c r="K4797" s="123"/>
    </row>
    <row r="4798" spans="9:11" s="3" customFormat="1" x14ac:dyDescent="0.3">
      <c r="I4798" s="123"/>
      <c r="J4798" s="123"/>
      <c r="K4798" s="123"/>
    </row>
    <row r="4799" spans="9:11" s="3" customFormat="1" x14ac:dyDescent="0.3">
      <c r="I4799" s="123"/>
      <c r="J4799" s="123"/>
      <c r="K4799" s="123"/>
    </row>
    <row r="4800" spans="9:11" s="3" customFormat="1" x14ac:dyDescent="0.3">
      <c r="I4800" s="123"/>
      <c r="J4800" s="123"/>
      <c r="K4800" s="123"/>
    </row>
    <row r="4801" spans="9:11" s="3" customFormat="1" x14ac:dyDescent="0.3">
      <c r="I4801" s="123"/>
      <c r="J4801" s="123"/>
      <c r="K4801" s="123"/>
    </row>
    <row r="4802" spans="9:11" s="3" customFormat="1" x14ac:dyDescent="0.3">
      <c r="I4802" s="123"/>
      <c r="J4802" s="123"/>
      <c r="K4802" s="123"/>
    </row>
    <row r="4803" spans="9:11" s="3" customFormat="1" x14ac:dyDescent="0.3">
      <c r="I4803" s="123"/>
      <c r="J4803" s="123"/>
      <c r="K4803" s="123"/>
    </row>
    <row r="4804" spans="9:11" s="3" customFormat="1" x14ac:dyDescent="0.3">
      <c r="I4804" s="123"/>
      <c r="J4804" s="123"/>
      <c r="K4804" s="123"/>
    </row>
    <row r="4805" spans="9:11" s="3" customFormat="1" x14ac:dyDescent="0.3">
      <c r="I4805" s="123"/>
      <c r="J4805" s="123"/>
      <c r="K4805" s="123"/>
    </row>
    <row r="4806" spans="9:11" s="3" customFormat="1" x14ac:dyDescent="0.3">
      <c r="I4806" s="123"/>
      <c r="J4806" s="123"/>
      <c r="K4806" s="123"/>
    </row>
    <row r="4807" spans="9:11" s="3" customFormat="1" x14ac:dyDescent="0.3">
      <c r="I4807" s="123"/>
      <c r="J4807" s="123"/>
      <c r="K4807" s="123"/>
    </row>
    <row r="4808" spans="9:11" s="3" customFormat="1" x14ac:dyDescent="0.3">
      <c r="I4808" s="123"/>
      <c r="J4808" s="123"/>
      <c r="K4808" s="123"/>
    </row>
    <row r="4809" spans="9:11" s="3" customFormat="1" x14ac:dyDescent="0.3">
      <c r="I4809" s="123"/>
      <c r="J4809" s="123"/>
      <c r="K4809" s="123"/>
    </row>
    <row r="4810" spans="9:11" s="3" customFormat="1" x14ac:dyDescent="0.3">
      <c r="I4810" s="123"/>
      <c r="J4810" s="123"/>
      <c r="K4810" s="123"/>
    </row>
    <row r="4811" spans="9:11" s="3" customFormat="1" x14ac:dyDescent="0.3">
      <c r="I4811" s="123"/>
      <c r="J4811" s="123"/>
      <c r="K4811" s="123"/>
    </row>
    <row r="4812" spans="9:11" s="3" customFormat="1" x14ac:dyDescent="0.3">
      <c r="I4812" s="123"/>
      <c r="J4812" s="123"/>
      <c r="K4812" s="123"/>
    </row>
    <row r="4813" spans="9:11" s="3" customFormat="1" x14ac:dyDescent="0.3">
      <c r="I4813" s="123"/>
      <c r="J4813" s="123"/>
      <c r="K4813" s="123"/>
    </row>
    <row r="4814" spans="9:11" s="3" customFormat="1" x14ac:dyDescent="0.3">
      <c r="I4814" s="123"/>
      <c r="J4814" s="123"/>
      <c r="K4814" s="123"/>
    </row>
    <row r="4815" spans="9:11" s="3" customFormat="1" x14ac:dyDescent="0.3">
      <c r="I4815" s="123"/>
      <c r="J4815" s="123"/>
      <c r="K4815" s="123"/>
    </row>
    <row r="4816" spans="9:11" s="3" customFormat="1" x14ac:dyDescent="0.3">
      <c r="I4816" s="123"/>
      <c r="J4816" s="123"/>
      <c r="K4816" s="123"/>
    </row>
    <row r="4817" spans="9:11" s="3" customFormat="1" x14ac:dyDescent="0.3">
      <c r="I4817" s="123"/>
      <c r="J4817" s="123"/>
      <c r="K4817" s="123"/>
    </row>
    <row r="4818" spans="9:11" s="3" customFormat="1" x14ac:dyDescent="0.3">
      <c r="I4818" s="123"/>
      <c r="J4818" s="123"/>
      <c r="K4818" s="123"/>
    </row>
    <row r="4819" spans="9:11" s="3" customFormat="1" x14ac:dyDescent="0.3">
      <c r="I4819" s="123"/>
      <c r="J4819" s="123"/>
      <c r="K4819" s="123"/>
    </row>
    <row r="4820" spans="9:11" s="3" customFormat="1" x14ac:dyDescent="0.3">
      <c r="I4820" s="123"/>
      <c r="J4820" s="123"/>
      <c r="K4820" s="123"/>
    </row>
    <row r="4821" spans="9:11" s="3" customFormat="1" x14ac:dyDescent="0.3">
      <c r="I4821" s="123"/>
      <c r="J4821" s="123"/>
      <c r="K4821" s="123"/>
    </row>
    <row r="4822" spans="9:11" s="3" customFormat="1" x14ac:dyDescent="0.3">
      <c r="I4822" s="123"/>
      <c r="J4822" s="123"/>
      <c r="K4822" s="123"/>
    </row>
    <row r="4823" spans="9:11" s="3" customFormat="1" x14ac:dyDescent="0.3">
      <c r="I4823" s="123"/>
      <c r="J4823" s="123"/>
      <c r="K4823" s="123"/>
    </row>
    <row r="4824" spans="9:11" s="3" customFormat="1" x14ac:dyDescent="0.3">
      <c r="I4824" s="123"/>
      <c r="J4824" s="123"/>
      <c r="K4824" s="123"/>
    </row>
    <row r="4825" spans="9:11" s="3" customFormat="1" x14ac:dyDescent="0.3">
      <c r="I4825" s="123"/>
      <c r="J4825" s="123"/>
      <c r="K4825" s="123"/>
    </row>
    <row r="4826" spans="9:11" s="3" customFormat="1" x14ac:dyDescent="0.3">
      <c r="I4826" s="123"/>
      <c r="J4826" s="123"/>
      <c r="K4826" s="123"/>
    </row>
    <row r="4827" spans="9:11" s="3" customFormat="1" x14ac:dyDescent="0.3">
      <c r="I4827" s="123"/>
      <c r="J4827" s="123"/>
      <c r="K4827" s="123"/>
    </row>
    <row r="4828" spans="9:11" s="3" customFormat="1" x14ac:dyDescent="0.3">
      <c r="I4828" s="123"/>
      <c r="J4828" s="123"/>
      <c r="K4828" s="123"/>
    </row>
    <row r="4829" spans="9:11" s="3" customFormat="1" x14ac:dyDescent="0.3">
      <c r="I4829" s="123"/>
      <c r="J4829" s="123"/>
      <c r="K4829" s="123"/>
    </row>
    <row r="4830" spans="9:11" s="3" customFormat="1" x14ac:dyDescent="0.3">
      <c r="I4830" s="123"/>
      <c r="J4830" s="123"/>
      <c r="K4830" s="123"/>
    </row>
    <row r="4831" spans="9:11" s="3" customFormat="1" x14ac:dyDescent="0.3">
      <c r="I4831" s="123"/>
      <c r="J4831" s="123"/>
      <c r="K4831" s="123"/>
    </row>
    <row r="4832" spans="9:11" s="3" customFormat="1" x14ac:dyDescent="0.3">
      <c r="I4832" s="123"/>
      <c r="J4832" s="123"/>
      <c r="K4832" s="123"/>
    </row>
    <row r="4833" spans="9:11" s="3" customFormat="1" x14ac:dyDescent="0.3">
      <c r="I4833" s="123"/>
      <c r="J4833" s="123"/>
      <c r="K4833" s="123"/>
    </row>
    <row r="4834" spans="9:11" s="3" customFormat="1" x14ac:dyDescent="0.3">
      <c r="I4834" s="123"/>
      <c r="J4834" s="123"/>
      <c r="K4834" s="123"/>
    </row>
    <row r="4835" spans="9:11" s="3" customFormat="1" x14ac:dyDescent="0.3">
      <c r="I4835" s="123"/>
      <c r="J4835" s="123"/>
      <c r="K4835" s="123"/>
    </row>
    <row r="4836" spans="9:11" s="3" customFormat="1" x14ac:dyDescent="0.3">
      <c r="I4836" s="123"/>
      <c r="J4836" s="123"/>
      <c r="K4836" s="123"/>
    </row>
    <row r="4837" spans="9:11" s="3" customFormat="1" x14ac:dyDescent="0.3">
      <c r="I4837" s="123"/>
      <c r="J4837" s="123"/>
      <c r="K4837" s="123"/>
    </row>
    <row r="4838" spans="9:11" s="3" customFormat="1" x14ac:dyDescent="0.3">
      <c r="I4838" s="123"/>
      <c r="J4838" s="123"/>
      <c r="K4838" s="123"/>
    </row>
    <row r="4839" spans="9:11" s="3" customFormat="1" x14ac:dyDescent="0.3">
      <c r="I4839" s="123"/>
      <c r="J4839" s="123"/>
      <c r="K4839" s="123"/>
    </row>
    <row r="4840" spans="9:11" s="3" customFormat="1" x14ac:dyDescent="0.3">
      <c r="I4840" s="123"/>
      <c r="J4840" s="123"/>
      <c r="K4840" s="123"/>
    </row>
    <row r="4841" spans="9:11" s="3" customFormat="1" x14ac:dyDescent="0.3">
      <c r="I4841" s="123"/>
      <c r="J4841" s="123"/>
      <c r="K4841" s="123"/>
    </row>
    <row r="4842" spans="9:11" s="3" customFormat="1" x14ac:dyDescent="0.3">
      <c r="I4842" s="123"/>
      <c r="J4842" s="123"/>
      <c r="K4842" s="123"/>
    </row>
    <row r="4843" spans="9:11" s="3" customFormat="1" x14ac:dyDescent="0.3">
      <c r="I4843" s="123"/>
      <c r="J4843" s="123"/>
      <c r="K4843" s="123"/>
    </row>
    <row r="4844" spans="9:11" s="3" customFormat="1" x14ac:dyDescent="0.3">
      <c r="I4844" s="123"/>
      <c r="J4844" s="123"/>
      <c r="K4844" s="123"/>
    </row>
    <row r="4845" spans="9:11" s="3" customFormat="1" x14ac:dyDescent="0.3">
      <c r="I4845" s="123"/>
      <c r="J4845" s="123"/>
      <c r="K4845" s="123"/>
    </row>
    <row r="4846" spans="9:11" s="3" customFormat="1" x14ac:dyDescent="0.3">
      <c r="I4846" s="123"/>
      <c r="J4846" s="123"/>
      <c r="K4846" s="123"/>
    </row>
    <row r="4847" spans="9:11" s="3" customFormat="1" x14ac:dyDescent="0.3">
      <c r="I4847" s="123"/>
      <c r="J4847" s="123"/>
      <c r="K4847" s="123"/>
    </row>
    <row r="4848" spans="9:11" s="3" customFormat="1" x14ac:dyDescent="0.3">
      <c r="I4848" s="123"/>
      <c r="J4848" s="123"/>
      <c r="K4848" s="123"/>
    </row>
    <row r="4849" spans="9:11" s="3" customFormat="1" x14ac:dyDescent="0.3">
      <c r="I4849" s="123"/>
      <c r="J4849" s="123"/>
      <c r="K4849" s="123"/>
    </row>
    <row r="4850" spans="9:11" s="3" customFormat="1" x14ac:dyDescent="0.3">
      <c r="I4850" s="123"/>
      <c r="J4850" s="123"/>
      <c r="K4850" s="123"/>
    </row>
    <row r="4851" spans="9:11" s="3" customFormat="1" x14ac:dyDescent="0.3">
      <c r="I4851" s="123"/>
      <c r="J4851" s="123"/>
      <c r="K4851" s="123"/>
    </row>
    <row r="4852" spans="9:11" s="3" customFormat="1" x14ac:dyDescent="0.3">
      <c r="I4852" s="123"/>
      <c r="J4852" s="123"/>
      <c r="K4852" s="123"/>
    </row>
    <row r="4853" spans="9:11" s="3" customFormat="1" x14ac:dyDescent="0.3">
      <c r="I4853" s="123"/>
      <c r="J4853" s="123"/>
      <c r="K4853" s="123"/>
    </row>
    <row r="4854" spans="9:11" s="3" customFormat="1" x14ac:dyDescent="0.3">
      <c r="I4854" s="123"/>
      <c r="J4854" s="123"/>
      <c r="K4854" s="123"/>
    </row>
    <row r="4855" spans="9:11" s="3" customFormat="1" x14ac:dyDescent="0.3">
      <c r="I4855" s="123"/>
      <c r="J4855" s="123"/>
      <c r="K4855" s="123"/>
    </row>
    <row r="4856" spans="9:11" s="3" customFormat="1" x14ac:dyDescent="0.3">
      <c r="I4856" s="123"/>
      <c r="J4856" s="123"/>
      <c r="K4856" s="123"/>
    </row>
    <row r="4857" spans="9:11" s="3" customFormat="1" x14ac:dyDescent="0.3">
      <c r="I4857" s="123"/>
      <c r="J4857" s="123"/>
      <c r="K4857" s="123"/>
    </row>
    <row r="4858" spans="9:11" s="3" customFormat="1" x14ac:dyDescent="0.3">
      <c r="I4858" s="123"/>
      <c r="J4858" s="123"/>
      <c r="K4858" s="123"/>
    </row>
    <row r="4859" spans="9:11" s="3" customFormat="1" x14ac:dyDescent="0.3">
      <c r="I4859" s="123"/>
      <c r="J4859" s="123"/>
      <c r="K4859" s="123"/>
    </row>
    <row r="4860" spans="9:11" s="3" customFormat="1" x14ac:dyDescent="0.3">
      <c r="I4860" s="123"/>
      <c r="J4860" s="123"/>
      <c r="K4860" s="123"/>
    </row>
    <row r="4861" spans="9:11" s="3" customFormat="1" x14ac:dyDescent="0.3">
      <c r="I4861" s="123"/>
      <c r="J4861" s="123"/>
      <c r="K4861" s="123"/>
    </row>
    <row r="4862" spans="9:11" s="3" customFormat="1" x14ac:dyDescent="0.3">
      <c r="I4862" s="123"/>
      <c r="J4862" s="123"/>
      <c r="K4862" s="123"/>
    </row>
    <row r="4863" spans="9:11" s="3" customFormat="1" x14ac:dyDescent="0.3">
      <c r="I4863" s="123"/>
      <c r="J4863" s="123"/>
      <c r="K4863" s="123"/>
    </row>
    <row r="4864" spans="9:11" s="3" customFormat="1" x14ac:dyDescent="0.3">
      <c r="I4864" s="123"/>
      <c r="J4864" s="123"/>
      <c r="K4864" s="123"/>
    </row>
    <row r="4865" spans="9:11" s="3" customFormat="1" x14ac:dyDescent="0.3">
      <c r="I4865" s="123"/>
      <c r="J4865" s="123"/>
      <c r="K4865" s="123"/>
    </row>
    <row r="4866" spans="9:11" s="3" customFormat="1" x14ac:dyDescent="0.3">
      <c r="I4866" s="123"/>
      <c r="J4866" s="123"/>
      <c r="K4866" s="123"/>
    </row>
    <row r="4867" spans="9:11" s="3" customFormat="1" x14ac:dyDescent="0.3">
      <c r="I4867" s="123"/>
      <c r="J4867" s="123"/>
      <c r="K4867" s="123"/>
    </row>
    <row r="4868" spans="9:11" s="3" customFormat="1" x14ac:dyDescent="0.3">
      <c r="I4868" s="123"/>
      <c r="J4868" s="123"/>
      <c r="K4868" s="123"/>
    </row>
    <row r="4869" spans="9:11" s="3" customFormat="1" x14ac:dyDescent="0.3">
      <c r="I4869" s="123"/>
      <c r="J4869" s="123"/>
      <c r="K4869" s="123"/>
    </row>
    <row r="4870" spans="9:11" s="3" customFormat="1" x14ac:dyDescent="0.3">
      <c r="I4870" s="123"/>
      <c r="J4870" s="123"/>
      <c r="K4870" s="123"/>
    </row>
    <row r="4871" spans="9:11" s="3" customFormat="1" x14ac:dyDescent="0.3">
      <c r="I4871" s="123"/>
      <c r="J4871" s="123"/>
      <c r="K4871" s="123"/>
    </row>
    <row r="4872" spans="9:11" s="3" customFormat="1" x14ac:dyDescent="0.3">
      <c r="I4872" s="123"/>
      <c r="J4872" s="123"/>
      <c r="K4872" s="123"/>
    </row>
    <row r="4873" spans="9:11" s="3" customFormat="1" x14ac:dyDescent="0.3">
      <c r="I4873" s="123"/>
      <c r="J4873" s="123"/>
      <c r="K4873" s="123"/>
    </row>
    <row r="4874" spans="9:11" s="3" customFormat="1" x14ac:dyDescent="0.3">
      <c r="I4874" s="123"/>
      <c r="J4874" s="123"/>
      <c r="K4874" s="123"/>
    </row>
    <row r="4875" spans="9:11" s="3" customFormat="1" x14ac:dyDescent="0.3">
      <c r="I4875" s="123"/>
      <c r="J4875" s="123"/>
      <c r="K4875" s="123"/>
    </row>
    <row r="4876" spans="9:11" s="3" customFormat="1" x14ac:dyDescent="0.3">
      <c r="I4876" s="123"/>
      <c r="J4876" s="123"/>
      <c r="K4876" s="123"/>
    </row>
    <row r="4877" spans="9:11" s="3" customFormat="1" x14ac:dyDescent="0.3">
      <c r="I4877" s="123"/>
      <c r="J4877" s="123"/>
      <c r="K4877" s="123"/>
    </row>
    <row r="4878" spans="9:11" s="3" customFormat="1" x14ac:dyDescent="0.3">
      <c r="I4878" s="123"/>
      <c r="J4878" s="123"/>
      <c r="K4878" s="123"/>
    </row>
    <row r="4879" spans="9:11" s="3" customFormat="1" x14ac:dyDescent="0.3">
      <c r="I4879" s="123"/>
      <c r="J4879" s="123"/>
      <c r="K4879" s="123"/>
    </row>
    <row r="4880" spans="9:11" s="3" customFormat="1" x14ac:dyDescent="0.3">
      <c r="I4880" s="123"/>
      <c r="J4880" s="123"/>
      <c r="K4880" s="123"/>
    </row>
    <row r="4881" spans="9:11" s="3" customFormat="1" x14ac:dyDescent="0.3">
      <c r="I4881" s="123"/>
      <c r="J4881" s="123"/>
      <c r="K4881" s="123"/>
    </row>
    <row r="4882" spans="9:11" s="3" customFormat="1" x14ac:dyDescent="0.3">
      <c r="I4882" s="123"/>
      <c r="J4882" s="123"/>
      <c r="K4882" s="123"/>
    </row>
    <row r="4883" spans="9:11" s="3" customFormat="1" x14ac:dyDescent="0.3">
      <c r="I4883" s="123"/>
      <c r="J4883" s="123"/>
      <c r="K4883" s="123"/>
    </row>
    <row r="4884" spans="9:11" s="3" customFormat="1" x14ac:dyDescent="0.3">
      <c r="I4884" s="123"/>
      <c r="J4884" s="123"/>
      <c r="K4884" s="123"/>
    </row>
    <row r="4885" spans="9:11" s="3" customFormat="1" x14ac:dyDescent="0.3">
      <c r="I4885" s="123"/>
      <c r="J4885" s="123"/>
      <c r="K4885" s="123"/>
    </row>
    <row r="4886" spans="9:11" s="3" customFormat="1" x14ac:dyDescent="0.3">
      <c r="I4886" s="123"/>
      <c r="J4886" s="123"/>
      <c r="K4886" s="123"/>
    </row>
    <row r="4887" spans="9:11" s="3" customFormat="1" x14ac:dyDescent="0.3">
      <c r="I4887" s="123"/>
      <c r="J4887" s="123"/>
      <c r="K4887" s="123"/>
    </row>
    <row r="4888" spans="9:11" s="3" customFormat="1" x14ac:dyDescent="0.3">
      <c r="I4888" s="123"/>
      <c r="J4888" s="123"/>
      <c r="K4888" s="123"/>
    </row>
    <row r="4889" spans="9:11" s="3" customFormat="1" x14ac:dyDescent="0.3">
      <c r="I4889" s="123"/>
      <c r="J4889" s="123"/>
      <c r="K4889" s="123"/>
    </row>
    <row r="4890" spans="9:11" s="3" customFormat="1" x14ac:dyDescent="0.3">
      <c r="I4890" s="123"/>
      <c r="J4890" s="123"/>
      <c r="K4890" s="123"/>
    </row>
    <row r="4891" spans="9:11" s="3" customFormat="1" x14ac:dyDescent="0.3">
      <c r="I4891" s="123"/>
      <c r="J4891" s="123"/>
      <c r="K4891" s="123"/>
    </row>
    <row r="4892" spans="9:11" s="3" customFormat="1" x14ac:dyDescent="0.3">
      <c r="I4892" s="123"/>
      <c r="J4892" s="123"/>
      <c r="K4892" s="123"/>
    </row>
    <row r="4893" spans="9:11" s="3" customFormat="1" x14ac:dyDescent="0.3">
      <c r="I4893" s="123"/>
      <c r="J4893" s="123"/>
      <c r="K4893" s="123"/>
    </row>
    <row r="4894" spans="9:11" s="3" customFormat="1" x14ac:dyDescent="0.3">
      <c r="I4894" s="123"/>
      <c r="J4894" s="123"/>
      <c r="K4894" s="123"/>
    </row>
    <row r="4895" spans="9:11" s="3" customFormat="1" x14ac:dyDescent="0.3">
      <c r="I4895" s="123"/>
      <c r="J4895" s="123"/>
      <c r="K4895" s="123"/>
    </row>
    <row r="4896" spans="9:11" s="3" customFormat="1" x14ac:dyDescent="0.3">
      <c r="I4896" s="123"/>
      <c r="J4896" s="123"/>
      <c r="K4896" s="123"/>
    </row>
    <row r="4897" spans="9:11" s="3" customFormat="1" x14ac:dyDescent="0.3">
      <c r="I4897" s="123"/>
      <c r="J4897" s="123"/>
      <c r="K4897" s="123"/>
    </row>
    <row r="4898" spans="9:11" s="3" customFormat="1" x14ac:dyDescent="0.3">
      <c r="I4898" s="123"/>
      <c r="J4898" s="123"/>
      <c r="K4898" s="123"/>
    </row>
    <row r="4899" spans="9:11" s="3" customFormat="1" x14ac:dyDescent="0.3">
      <c r="I4899" s="123"/>
      <c r="J4899" s="123"/>
      <c r="K4899" s="123"/>
    </row>
    <row r="4900" spans="9:11" s="3" customFormat="1" x14ac:dyDescent="0.3">
      <c r="I4900" s="123"/>
      <c r="J4900" s="123"/>
      <c r="K4900" s="123"/>
    </row>
    <row r="4901" spans="9:11" s="3" customFormat="1" x14ac:dyDescent="0.3">
      <c r="I4901" s="123"/>
      <c r="J4901" s="123"/>
      <c r="K4901" s="123"/>
    </row>
    <row r="4902" spans="9:11" s="3" customFormat="1" x14ac:dyDescent="0.3">
      <c r="I4902" s="123"/>
      <c r="J4902" s="123"/>
      <c r="K4902" s="123"/>
    </row>
    <row r="4903" spans="9:11" s="3" customFormat="1" x14ac:dyDescent="0.3">
      <c r="I4903" s="123"/>
      <c r="J4903" s="123"/>
      <c r="K4903" s="123"/>
    </row>
    <row r="4904" spans="9:11" s="3" customFormat="1" x14ac:dyDescent="0.3">
      <c r="I4904" s="123"/>
      <c r="J4904" s="123"/>
      <c r="K4904" s="123"/>
    </row>
    <row r="4905" spans="9:11" s="3" customFormat="1" x14ac:dyDescent="0.3">
      <c r="I4905" s="123"/>
      <c r="J4905" s="123"/>
      <c r="K4905" s="123"/>
    </row>
    <row r="4906" spans="9:11" s="3" customFormat="1" x14ac:dyDescent="0.3">
      <c r="I4906" s="123"/>
      <c r="J4906" s="123"/>
      <c r="K4906" s="123"/>
    </row>
    <row r="4907" spans="9:11" s="3" customFormat="1" x14ac:dyDescent="0.3">
      <c r="I4907" s="123"/>
      <c r="J4907" s="123"/>
      <c r="K4907" s="123"/>
    </row>
    <row r="4908" spans="9:11" s="3" customFormat="1" x14ac:dyDescent="0.3">
      <c r="I4908" s="123"/>
      <c r="J4908" s="123"/>
      <c r="K4908" s="123"/>
    </row>
    <row r="4909" spans="9:11" s="3" customFormat="1" x14ac:dyDescent="0.3">
      <c r="I4909" s="123"/>
      <c r="J4909" s="123"/>
      <c r="K4909" s="123"/>
    </row>
    <row r="4910" spans="9:11" s="3" customFormat="1" x14ac:dyDescent="0.3">
      <c r="I4910" s="123"/>
      <c r="J4910" s="123"/>
      <c r="K4910" s="123"/>
    </row>
    <row r="4911" spans="9:11" s="3" customFormat="1" x14ac:dyDescent="0.3">
      <c r="I4911" s="123"/>
      <c r="J4911" s="123"/>
      <c r="K4911" s="123"/>
    </row>
    <row r="4912" spans="9:11" s="3" customFormat="1" x14ac:dyDescent="0.3">
      <c r="I4912" s="123"/>
      <c r="J4912" s="123"/>
      <c r="K4912" s="123"/>
    </row>
    <row r="4913" spans="9:11" s="3" customFormat="1" x14ac:dyDescent="0.3">
      <c r="I4913" s="123"/>
      <c r="J4913" s="123"/>
      <c r="K4913" s="123"/>
    </row>
    <row r="4914" spans="9:11" s="3" customFormat="1" x14ac:dyDescent="0.3">
      <c r="I4914" s="123"/>
      <c r="J4914" s="123"/>
      <c r="K4914" s="123"/>
    </row>
    <row r="4915" spans="9:11" s="3" customFormat="1" x14ac:dyDescent="0.3">
      <c r="I4915" s="123"/>
      <c r="J4915" s="123"/>
      <c r="K4915" s="123"/>
    </row>
    <row r="4916" spans="9:11" s="3" customFormat="1" x14ac:dyDescent="0.3">
      <c r="I4916" s="123"/>
      <c r="J4916" s="123"/>
      <c r="K4916" s="123"/>
    </row>
    <row r="4917" spans="9:11" s="3" customFormat="1" x14ac:dyDescent="0.3">
      <c r="I4917" s="123"/>
      <c r="J4917" s="123"/>
      <c r="K4917" s="123"/>
    </row>
    <row r="4918" spans="9:11" s="3" customFormat="1" x14ac:dyDescent="0.3">
      <c r="I4918" s="123"/>
      <c r="J4918" s="123"/>
      <c r="K4918" s="123"/>
    </row>
    <row r="4919" spans="9:11" s="3" customFormat="1" x14ac:dyDescent="0.3">
      <c r="I4919" s="123"/>
      <c r="J4919" s="123"/>
      <c r="K4919" s="123"/>
    </row>
    <row r="4920" spans="9:11" s="3" customFormat="1" x14ac:dyDescent="0.3">
      <c r="I4920" s="123"/>
      <c r="J4920" s="123"/>
      <c r="K4920" s="123"/>
    </row>
    <row r="4921" spans="9:11" s="3" customFormat="1" x14ac:dyDescent="0.3">
      <c r="I4921" s="123"/>
      <c r="J4921" s="123"/>
      <c r="K4921" s="123"/>
    </row>
    <row r="4922" spans="9:11" s="3" customFormat="1" x14ac:dyDescent="0.3">
      <c r="I4922" s="123"/>
      <c r="J4922" s="123"/>
      <c r="K4922" s="123"/>
    </row>
    <row r="4923" spans="9:11" s="3" customFormat="1" x14ac:dyDescent="0.3">
      <c r="I4923" s="123"/>
      <c r="J4923" s="123"/>
      <c r="K4923" s="123"/>
    </row>
    <row r="4924" spans="9:11" s="3" customFormat="1" x14ac:dyDescent="0.3">
      <c r="I4924" s="123"/>
      <c r="J4924" s="123"/>
      <c r="K4924" s="123"/>
    </row>
    <row r="4925" spans="9:11" s="3" customFormat="1" x14ac:dyDescent="0.3">
      <c r="I4925" s="123"/>
      <c r="J4925" s="123"/>
      <c r="K4925" s="123"/>
    </row>
    <row r="4926" spans="9:11" s="3" customFormat="1" x14ac:dyDescent="0.3">
      <c r="I4926" s="123"/>
      <c r="J4926" s="123"/>
      <c r="K4926" s="123"/>
    </row>
    <row r="4927" spans="9:11" s="3" customFormat="1" x14ac:dyDescent="0.3">
      <c r="I4927" s="123"/>
      <c r="J4927" s="123"/>
      <c r="K4927" s="123"/>
    </row>
    <row r="4928" spans="9:11" s="3" customFormat="1" x14ac:dyDescent="0.3">
      <c r="I4928" s="123"/>
      <c r="J4928" s="123"/>
      <c r="K4928" s="123"/>
    </row>
    <row r="4929" spans="9:11" s="3" customFormat="1" x14ac:dyDescent="0.3">
      <c r="I4929" s="123"/>
      <c r="J4929" s="123"/>
      <c r="K4929" s="123"/>
    </row>
    <row r="4930" spans="9:11" s="3" customFormat="1" x14ac:dyDescent="0.3">
      <c r="I4930" s="123"/>
      <c r="J4930" s="123"/>
      <c r="K4930" s="123"/>
    </row>
    <row r="4931" spans="9:11" s="3" customFormat="1" x14ac:dyDescent="0.3">
      <c r="I4931" s="123"/>
      <c r="J4931" s="123"/>
      <c r="K4931" s="123"/>
    </row>
    <row r="4932" spans="9:11" s="3" customFormat="1" x14ac:dyDescent="0.3">
      <c r="I4932" s="123"/>
      <c r="J4932" s="123"/>
      <c r="K4932" s="123"/>
    </row>
    <row r="4933" spans="9:11" s="3" customFormat="1" x14ac:dyDescent="0.3">
      <c r="I4933" s="123"/>
      <c r="J4933" s="123"/>
      <c r="K4933" s="123"/>
    </row>
    <row r="4934" spans="9:11" s="3" customFormat="1" x14ac:dyDescent="0.3">
      <c r="I4934" s="123"/>
      <c r="J4934" s="123"/>
      <c r="K4934" s="123"/>
    </row>
    <row r="4935" spans="9:11" s="3" customFormat="1" x14ac:dyDescent="0.3">
      <c r="I4935" s="123"/>
      <c r="J4935" s="123"/>
      <c r="K4935" s="123"/>
    </row>
    <row r="4936" spans="9:11" s="3" customFormat="1" x14ac:dyDescent="0.3">
      <c r="I4936" s="123"/>
      <c r="J4936" s="123"/>
      <c r="K4936" s="123"/>
    </row>
    <row r="4937" spans="9:11" s="3" customFormat="1" x14ac:dyDescent="0.3">
      <c r="I4937" s="123"/>
      <c r="J4937" s="123"/>
      <c r="K4937" s="123"/>
    </row>
    <row r="4938" spans="9:11" s="3" customFormat="1" x14ac:dyDescent="0.3">
      <c r="I4938" s="123"/>
      <c r="J4938" s="123"/>
      <c r="K4938" s="123"/>
    </row>
    <row r="4939" spans="9:11" s="3" customFormat="1" x14ac:dyDescent="0.3">
      <c r="I4939" s="123"/>
      <c r="J4939" s="123"/>
      <c r="K4939" s="123"/>
    </row>
    <row r="4940" spans="9:11" s="3" customFormat="1" x14ac:dyDescent="0.3">
      <c r="I4940" s="123"/>
      <c r="J4940" s="123"/>
      <c r="K4940" s="123"/>
    </row>
    <row r="4941" spans="9:11" s="3" customFormat="1" x14ac:dyDescent="0.3">
      <c r="I4941" s="123"/>
      <c r="J4941" s="123"/>
      <c r="K4941" s="123"/>
    </row>
    <row r="4942" spans="9:11" s="3" customFormat="1" x14ac:dyDescent="0.3">
      <c r="I4942" s="123"/>
      <c r="J4942" s="123"/>
      <c r="K4942" s="123"/>
    </row>
    <row r="4943" spans="9:11" s="3" customFormat="1" x14ac:dyDescent="0.3">
      <c r="I4943" s="123"/>
      <c r="J4943" s="123"/>
      <c r="K4943" s="123"/>
    </row>
    <row r="4944" spans="9:11" s="3" customFormat="1" x14ac:dyDescent="0.3">
      <c r="I4944" s="123"/>
      <c r="J4944" s="123"/>
      <c r="K4944" s="123"/>
    </row>
    <row r="4945" spans="9:11" s="3" customFormat="1" x14ac:dyDescent="0.3">
      <c r="I4945" s="123"/>
      <c r="J4945" s="123"/>
      <c r="K4945" s="123"/>
    </row>
    <row r="4946" spans="9:11" s="3" customFormat="1" x14ac:dyDescent="0.3">
      <c r="I4946" s="123"/>
      <c r="J4946" s="123"/>
      <c r="K4946" s="123"/>
    </row>
    <row r="4947" spans="9:11" s="3" customFormat="1" x14ac:dyDescent="0.3">
      <c r="I4947" s="123"/>
      <c r="J4947" s="123"/>
      <c r="K4947" s="123"/>
    </row>
    <row r="4948" spans="9:11" s="3" customFormat="1" x14ac:dyDescent="0.3">
      <c r="I4948" s="123"/>
      <c r="J4948" s="123"/>
      <c r="K4948" s="123"/>
    </row>
    <row r="4949" spans="9:11" s="3" customFormat="1" x14ac:dyDescent="0.3">
      <c r="I4949" s="123"/>
      <c r="J4949" s="123"/>
      <c r="K4949" s="123"/>
    </row>
    <row r="4950" spans="9:11" s="3" customFormat="1" x14ac:dyDescent="0.3">
      <c r="I4950" s="123"/>
      <c r="J4950" s="123"/>
      <c r="K4950" s="123"/>
    </row>
    <row r="4951" spans="9:11" s="3" customFormat="1" x14ac:dyDescent="0.3">
      <c r="I4951" s="123"/>
      <c r="J4951" s="123"/>
      <c r="K4951" s="123"/>
    </row>
    <row r="4952" spans="9:11" s="3" customFormat="1" x14ac:dyDescent="0.3">
      <c r="I4952" s="123"/>
      <c r="J4952" s="123"/>
      <c r="K4952" s="123"/>
    </row>
    <row r="4953" spans="9:11" s="3" customFormat="1" x14ac:dyDescent="0.3">
      <c r="I4953" s="123"/>
      <c r="J4953" s="123"/>
      <c r="K4953" s="123"/>
    </row>
    <row r="4954" spans="9:11" s="3" customFormat="1" x14ac:dyDescent="0.3">
      <c r="I4954" s="123"/>
      <c r="J4954" s="123"/>
      <c r="K4954" s="123"/>
    </row>
    <row r="4955" spans="9:11" s="3" customFormat="1" x14ac:dyDescent="0.3">
      <c r="I4955" s="123"/>
      <c r="J4955" s="123"/>
      <c r="K4955" s="123"/>
    </row>
    <row r="4956" spans="9:11" s="3" customFormat="1" x14ac:dyDescent="0.3">
      <c r="I4956" s="123"/>
      <c r="J4956" s="123"/>
      <c r="K4956" s="123"/>
    </row>
    <row r="4957" spans="9:11" s="3" customFormat="1" x14ac:dyDescent="0.3">
      <c r="I4957" s="123"/>
      <c r="J4957" s="123"/>
      <c r="K4957" s="123"/>
    </row>
    <row r="4958" spans="9:11" s="3" customFormat="1" x14ac:dyDescent="0.3">
      <c r="I4958" s="123"/>
      <c r="J4958" s="123"/>
      <c r="K4958" s="123"/>
    </row>
    <row r="4959" spans="9:11" s="3" customFormat="1" x14ac:dyDescent="0.3">
      <c r="I4959" s="123"/>
      <c r="J4959" s="123"/>
      <c r="K4959" s="123"/>
    </row>
    <row r="4960" spans="9:11" s="3" customFormat="1" x14ac:dyDescent="0.3">
      <c r="I4960" s="123"/>
      <c r="J4960" s="123"/>
      <c r="K4960" s="123"/>
    </row>
    <row r="4961" spans="9:11" s="3" customFormat="1" x14ac:dyDescent="0.3">
      <c r="I4961" s="123"/>
      <c r="J4961" s="123"/>
      <c r="K4961" s="123"/>
    </row>
    <row r="4962" spans="9:11" s="3" customFormat="1" x14ac:dyDescent="0.3">
      <c r="I4962" s="123"/>
      <c r="J4962" s="123"/>
      <c r="K4962" s="123"/>
    </row>
    <row r="4963" spans="9:11" s="3" customFormat="1" x14ac:dyDescent="0.3">
      <c r="I4963" s="123"/>
      <c r="J4963" s="123"/>
      <c r="K4963" s="123"/>
    </row>
    <row r="4964" spans="9:11" s="3" customFormat="1" x14ac:dyDescent="0.3">
      <c r="I4964" s="123"/>
      <c r="J4964" s="123"/>
      <c r="K4964" s="123"/>
    </row>
    <row r="4965" spans="9:11" s="3" customFormat="1" x14ac:dyDescent="0.3">
      <c r="I4965" s="123"/>
      <c r="J4965" s="123"/>
      <c r="K4965" s="123"/>
    </row>
    <row r="4966" spans="9:11" s="3" customFormat="1" x14ac:dyDescent="0.3">
      <c r="I4966" s="123"/>
      <c r="J4966" s="123"/>
      <c r="K4966" s="123"/>
    </row>
    <row r="4967" spans="9:11" s="3" customFormat="1" x14ac:dyDescent="0.3">
      <c r="I4967" s="123"/>
      <c r="J4967" s="123"/>
      <c r="K4967" s="123"/>
    </row>
    <row r="4968" spans="9:11" s="3" customFormat="1" x14ac:dyDescent="0.3">
      <c r="I4968" s="123"/>
      <c r="J4968" s="123"/>
      <c r="K4968" s="123"/>
    </row>
    <row r="4969" spans="9:11" s="3" customFormat="1" x14ac:dyDescent="0.3">
      <c r="I4969" s="123"/>
      <c r="J4969" s="123"/>
      <c r="K4969" s="123"/>
    </row>
    <row r="4970" spans="9:11" s="3" customFormat="1" x14ac:dyDescent="0.3">
      <c r="I4970" s="123"/>
      <c r="J4970" s="123"/>
      <c r="K4970" s="123"/>
    </row>
    <row r="4971" spans="9:11" s="3" customFormat="1" x14ac:dyDescent="0.3">
      <c r="I4971" s="123"/>
      <c r="J4971" s="123"/>
      <c r="K4971" s="123"/>
    </row>
    <row r="4972" spans="9:11" s="3" customFormat="1" x14ac:dyDescent="0.3">
      <c r="I4972" s="123"/>
      <c r="J4972" s="123"/>
      <c r="K4972" s="123"/>
    </row>
    <row r="4973" spans="9:11" s="3" customFormat="1" x14ac:dyDescent="0.3">
      <c r="I4973" s="123"/>
      <c r="J4973" s="123"/>
      <c r="K4973" s="123"/>
    </row>
    <row r="4974" spans="9:11" s="3" customFormat="1" x14ac:dyDescent="0.3">
      <c r="I4974" s="123"/>
      <c r="J4974" s="123"/>
      <c r="K4974" s="123"/>
    </row>
    <row r="4975" spans="9:11" s="3" customFormat="1" x14ac:dyDescent="0.3">
      <c r="I4975" s="123"/>
      <c r="J4975" s="123"/>
      <c r="K4975" s="123"/>
    </row>
    <row r="4976" spans="9:11" s="3" customFormat="1" x14ac:dyDescent="0.3">
      <c r="I4976" s="123"/>
      <c r="J4976" s="123"/>
      <c r="K4976" s="123"/>
    </row>
    <row r="4977" spans="9:11" s="3" customFormat="1" x14ac:dyDescent="0.3">
      <c r="I4977" s="123"/>
      <c r="J4977" s="123"/>
      <c r="K4977" s="123"/>
    </row>
    <row r="4978" spans="9:11" s="3" customFormat="1" x14ac:dyDescent="0.3">
      <c r="I4978" s="123"/>
      <c r="J4978" s="123"/>
      <c r="K4978" s="123"/>
    </row>
    <row r="4979" spans="9:11" s="3" customFormat="1" x14ac:dyDescent="0.3">
      <c r="I4979" s="123"/>
      <c r="J4979" s="123"/>
      <c r="K4979" s="123"/>
    </row>
    <row r="4980" spans="9:11" s="3" customFormat="1" x14ac:dyDescent="0.3">
      <c r="I4980" s="123"/>
      <c r="J4980" s="123"/>
      <c r="K4980" s="123"/>
    </row>
    <row r="4981" spans="9:11" s="3" customFormat="1" x14ac:dyDescent="0.3">
      <c r="I4981" s="123"/>
      <c r="J4981" s="123"/>
      <c r="K4981" s="123"/>
    </row>
    <row r="4982" spans="9:11" s="3" customFormat="1" x14ac:dyDescent="0.3">
      <c r="I4982" s="123"/>
      <c r="J4982" s="123"/>
      <c r="K4982" s="123"/>
    </row>
    <row r="4983" spans="9:11" s="3" customFormat="1" x14ac:dyDescent="0.3">
      <c r="I4983" s="123"/>
      <c r="J4983" s="123"/>
      <c r="K4983" s="123"/>
    </row>
    <row r="4984" spans="9:11" s="3" customFormat="1" x14ac:dyDescent="0.3">
      <c r="I4984" s="123"/>
      <c r="J4984" s="123"/>
      <c r="K4984" s="123"/>
    </row>
    <row r="4985" spans="9:11" s="3" customFormat="1" x14ac:dyDescent="0.3">
      <c r="I4985" s="123"/>
      <c r="J4985" s="123"/>
      <c r="K4985" s="123"/>
    </row>
    <row r="4986" spans="9:11" s="3" customFormat="1" x14ac:dyDescent="0.3">
      <c r="I4986" s="123"/>
      <c r="J4986" s="123"/>
      <c r="K4986" s="123"/>
    </row>
    <row r="4987" spans="9:11" s="3" customFormat="1" x14ac:dyDescent="0.3">
      <c r="I4987" s="123"/>
      <c r="J4987" s="123"/>
      <c r="K4987" s="123"/>
    </row>
    <row r="4988" spans="9:11" s="3" customFormat="1" x14ac:dyDescent="0.3">
      <c r="I4988" s="123"/>
      <c r="J4988" s="123"/>
      <c r="K4988" s="123"/>
    </row>
    <row r="4989" spans="9:11" s="3" customFormat="1" x14ac:dyDescent="0.3">
      <c r="I4989" s="123"/>
      <c r="J4989" s="123"/>
      <c r="K4989" s="123"/>
    </row>
    <row r="4990" spans="9:11" s="3" customFormat="1" x14ac:dyDescent="0.3">
      <c r="I4990" s="123"/>
      <c r="J4990" s="123"/>
      <c r="K4990" s="123"/>
    </row>
    <row r="4991" spans="9:11" s="3" customFormat="1" x14ac:dyDescent="0.3">
      <c r="I4991" s="123"/>
      <c r="J4991" s="123"/>
      <c r="K4991" s="123"/>
    </row>
    <row r="4992" spans="9:11" s="3" customFormat="1" x14ac:dyDescent="0.3">
      <c r="I4992" s="123"/>
      <c r="J4992" s="123"/>
      <c r="K4992" s="123"/>
    </row>
    <row r="4993" spans="9:11" s="3" customFormat="1" x14ac:dyDescent="0.3">
      <c r="I4993" s="123"/>
      <c r="J4993" s="123"/>
      <c r="K4993" s="123"/>
    </row>
    <row r="4994" spans="9:11" s="3" customFormat="1" x14ac:dyDescent="0.3">
      <c r="I4994" s="123"/>
      <c r="J4994" s="123"/>
      <c r="K4994" s="123"/>
    </row>
    <row r="4995" spans="9:11" s="3" customFormat="1" x14ac:dyDescent="0.3">
      <c r="I4995" s="123"/>
      <c r="J4995" s="123"/>
      <c r="K4995" s="123"/>
    </row>
    <row r="4996" spans="9:11" s="3" customFormat="1" x14ac:dyDescent="0.3">
      <c r="I4996" s="123"/>
      <c r="J4996" s="123"/>
      <c r="K4996" s="123"/>
    </row>
    <row r="4997" spans="9:11" s="3" customFormat="1" x14ac:dyDescent="0.3">
      <c r="I4997" s="123"/>
      <c r="J4997" s="123"/>
      <c r="K4997" s="123"/>
    </row>
    <row r="4998" spans="9:11" s="3" customFormat="1" x14ac:dyDescent="0.3">
      <c r="I4998" s="123"/>
      <c r="J4998" s="123"/>
      <c r="K4998" s="123"/>
    </row>
    <row r="4999" spans="9:11" s="3" customFormat="1" x14ac:dyDescent="0.3">
      <c r="I4999" s="123"/>
      <c r="J4999" s="123"/>
      <c r="K4999" s="123"/>
    </row>
    <row r="5000" spans="9:11" s="3" customFormat="1" x14ac:dyDescent="0.3">
      <c r="I5000" s="123"/>
      <c r="J5000" s="123"/>
      <c r="K5000" s="123"/>
    </row>
    <row r="5001" spans="9:11" s="3" customFormat="1" x14ac:dyDescent="0.3">
      <c r="I5001" s="123"/>
      <c r="J5001" s="123"/>
      <c r="K5001" s="123"/>
    </row>
    <row r="5002" spans="9:11" s="3" customFormat="1" x14ac:dyDescent="0.3">
      <c r="I5002" s="123"/>
      <c r="J5002" s="123"/>
      <c r="K5002" s="123"/>
    </row>
    <row r="5003" spans="9:11" s="3" customFormat="1" x14ac:dyDescent="0.3">
      <c r="I5003" s="123"/>
      <c r="J5003" s="123"/>
      <c r="K5003" s="123"/>
    </row>
    <row r="5004" spans="9:11" s="3" customFormat="1" x14ac:dyDescent="0.3">
      <c r="I5004" s="123"/>
      <c r="J5004" s="123"/>
      <c r="K5004" s="123"/>
    </row>
    <row r="5005" spans="9:11" s="3" customFormat="1" x14ac:dyDescent="0.3">
      <c r="I5005" s="123"/>
      <c r="J5005" s="123"/>
      <c r="K5005" s="123"/>
    </row>
    <row r="5006" spans="9:11" s="3" customFormat="1" x14ac:dyDescent="0.3">
      <c r="I5006" s="123"/>
      <c r="J5006" s="123"/>
      <c r="K5006" s="123"/>
    </row>
    <row r="5007" spans="9:11" s="3" customFormat="1" x14ac:dyDescent="0.3">
      <c r="I5007" s="123"/>
      <c r="J5007" s="123"/>
      <c r="K5007" s="123"/>
    </row>
    <row r="5008" spans="9:11" s="3" customFormat="1" x14ac:dyDescent="0.3">
      <c r="I5008" s="123"/>
      <c r="J5008" s="123"/>
      <c r="K5008" s="123"/>
    </row>
    <row r="5009" spans="9:11" s="3" customFormat="1" x14ac:dyDescent="0.3">
      <c r="I5009" s="123"/>
      <c r="J5009" s="123"/>
      <c r="K5009" s="123"/>
    </row>
    <row r="5010" spans="9:11" s="3" customFormat="1" x14ac:dyDescent="0.3">
      <c r="I5010" s="123"/>
      <c r="J5010" s="123"/>
      <c r="K5010" s="123"/>
    </row>
    <row r="5011" spans="9:11" s="3" customFormat="1" x14ac:dyDescent="0.3">
      <c r="I5011" s="123"/>
      <c r="J5011" s="123"/>
      <c r="K5011" s="123"/>
    </row>
    <row r="5012" spans="9:11" s="3" customFormat="1" x14ac:dyDescent="0.3">
      <c r="I5012" s="123"/>
      <c r="J5012" s="123"/>
      <c r="K5012" s="123"/>
    </row>
    <row r="5013" spans="9:11" s="3" customFormat="1" x14ac:dyDescent="0.3">
      <c r="I5013" s="123"/>
      <c r="J5013" s="123"/>
      <c r="K5013" s="123"/>
    </row>
    <row r="5014" spans="9:11" s="3" customFormat="1" x14ac:dyDescent="0.3">
      <c r="I5014" s="123"/>
      <c r="J5014" s="123"/>
      <c r="K5014" s="123"/>
    </row>
    <row r="5015" spans="9:11" s="3" customFormat="1" x14ac:dyDescent="0.3">
      <c r="I5015" s="123"/>
      <c r="J5015" s="123"/>
      <c r="K5015" s="123"/>
    </row>
    <row r="5016" spans="9:11" s="3" customFormat="1" x14ac:dyDescent="0.3">
      <c r="I5016" s="123"/>
      <c r="J5016" s="123"/>
      <c r="K5016" s="123"/>
    </row>
    <row r="5017" spans="9:11" s="3" customFormat="1" x14ac:dyDescent="0.3">
      <c r="I5017" s="123"/>
      <c r="J5017" s="123"/>
      <c r="K5017" s="123"/>
    </row>
    <row r="5018" spans="9:11" s="3" customFormat="1" x14ac:dyDescent="0.3">
      <c r="I5018" s="123"/>
      <c r="J5018" s="123"/>
      <c r="K5018" s="123"/>
    </row>
    <row r="5019" spans="9:11" s="3" customFormat="1" x14ac:dyDescent="0.3">
      <c r="I5019" s="123"/>
      <c r="J5019" s="123"/>
      <c r="K5019" s="123"/>
    </row>
    <row r="5020" spans="9:11" s="3" customFormat="1" x14ac:dyDescent="0.3">
      <c r="I5020" s="123"/>
      <c r="J5020" s="123"/>
      <c r="K5020" s="123"/>
    </row>
    <row r="5021" spans="9:11" s="3" customFormat="1" x14ac:dyDescent="0.3">
      <c r="I5021" s="123"/>
      <c r="J5021" s="123"/>
      <c r="K5021" s="123"/>
    </row>
    <row r="5022" spans="9:11" s="3" customFormat="1" x14ac:dyDescent="0.3">
      <c r="I5022" s="123"/>
      <c r="J5022" s="123"/>
      <c r="K5022" s="123"/>
    </row>
    <row r="5023" spans="9:11" s="3" customFormat="1" x14ac:dyDescent="0.3">
      <c r="I5023" s="123"/>
      <c r="J5023" s="123"/>
      <c r="K5023" s="123"/>
    </row>
    <row r="5024" spans="9:11" s="3" customFormat="1" x14ac:dyDescent="0.3">
      <c r="I5024" s="123"/>
      <c r="J5024" s="123"/>
      <c r="K5024" s="123"/>
    </row>
    <row r="5025" spans="9:11" s="3" customFormat="1" x14ac:dyDescent="0.3">
      <c r="I5025" s="123"/>
      <c r="J5025" s="123"/>
      <c r="K5025" s="123"/>
    </row>
    <row r="5026" spans="9:11" s="3" customFormat="1" x14ac:dyDescent="0.3">
      <c r="I5026" s="123"/>
      <c r="J5026" s="123"/>
      <c r="K5026" s="123"/>
    </row>
    <row r="5027" spans="9:11" s="3" customFormat="1" x14ac:dyDescent="0.3">
      <c r="I5027" s="123"/>
      <c r="J5027" s="123"/>
      <c r="K5027" s="123"/>
    </row>
    <row r="5028" spans="9:11" s="3" customFormat="1" x14ac:dyDescent="0.3">
      <c r="I5028" s="123"/>
      <c r="J5028" s="123"/>
      <c r="K5028" s="123"/>
    </row>
    <row r="5029" spans="9:11" s="3" customFormat="1" x14ac:dyDescent="0.3">
      <c r="I5029" s="123"/>
      <c r="J5029" s="123"/>
      <c r="K5029" s="123"/>
    </row>
    <row r="5030" spans="9:11" s="3" customFormat="1" x14ac:dyDescent="0.3">
      <c r="I5030" s="123"/>
      <c r="J5030" s="123"/>
      <c r="K5030" s="123"/>
    </row>
    <row r="5031" spans="9:11" s="3" customFormat="1" x14ac:dyDescent="0.3">
      <c r="I5031" s="123"/>
      <c r="J5031" s="123"/>
      <c r="K5031" s="123"/>
    </row>
    <row r="5032" spans="9:11" s="3" customFormat="1" x14ac:dyDescent="0.3">
      <c r="I5032" s="123"/>
      <c r="J5032" s="123"/>
      <c r="K5032" s="123"/>
    </row>
    <row r="5033" spans="9:11" s="3" customFormat="1" x14ac:dyDescent="0.3">
      <c r="I5033" s="123"/>
      <c r="J5033" s="123"/>
      <c r="K5033" s="123"/>
    </row>
    <row r="5034" spans="9:11" s="3" customFormat="1" x14ac:dyDescent="0.3">
      <c r="I5034" s="123"/>
      <c r="J5034" s="123"/>
      <c r="K5034" s="123"/>
    </row>
    <row r="5035" spans="9:11" s="3" customFormat="1" x14ac:dyDescent="0.3">
      <c r="I5035" s="123"/>
      <c r="J5035" s="123"/>
      <c r="K5035" s="123"/>
    </row>
    <row r="5036" spans="9:11" s="3" customFormat="1" x14ac:dyDescent="0.3">
      <c r="I5036" s="123"/>
      <c r="J5036" s="123"/>
      <c r="K5036" s="123"/>
    </row>
    <row r="5037" spans="9:11" s="3" customFormat="1" x14ac:dyDescent="0.3">
      <c r="I5037" s="123"/>
      <c r="J5037" s="123"/>
      <c r="K5037" s="123"/>
    </row>
    <row r="5038" spans="9:11" s="3" customFormat="1" x14ac:dyDescent="0.3">
      <c r="I5038" s="123"/>
      <c r="J5038" s="123"/>
      <c r="K5038" s="123"/>
    </row>
    <row r="5039" spans="9:11" s="3" customFormat="1" x14ac:dyDescent="0.3">
      <c r="I5039" s="123"/>
      <c r="J5039" s="123"/>
      <c r="K5039" s="123"/>
    </row>
    <row r="5040" spans="9:11" s="3" customFormat="1" x14ac:dyDescent="0.3">
      <c r="I5040" s="123"/>
      <c r="J5040" s="123"/>
      <c r="K5040" s="123"/>
    </row>
    <row r="5041" spans="9:11" s="3" customFormat="1" x14ac:dyDescent="0.3">
      <c r="I5041" s="123"/>
      <c r="J5041" s="123"/>
      <c r="K5041" s="123"/>
    </row>
    <row r="5042" spans="9:11" s="3" customFormat="1" x14ac:dyDescent="0.3">
      <c r="I5042" s="123"/>
      <c r="J5042" s="123"/>
      <c r="K5042" s="123"/>
    </row>
    <row r="5043" spans="9:11" s="3" customFormat="1" x14ac:dyDescent="0.3">
      <c r="I5043" s="123"/>
      <c r="J5043" s="123"/>
      <c r="K5043" s="123"/>
    </row>
    <row r="5044" spans="9:11" s="3" customFormat="1" x14ac:dyDescent="0.3">
      <c r="I5044" s="123"/>
      <c r="J5044" s="123"/>
      <c r="K5044" s="123"/>
    </row>
    <row r="5045" spans="9:11" s="3" customFormat="1" x14ac:dyDescent="0.3">
      <c r="I5045" s="123"/>
      <c r="J5045" s="123"/>
      <c r="K5045" s="123"/>
    </row>
    <row r="5046" spans="9:11" s="3" customFormat="1" x14ac:dyDescent="0.3">
      <c r="I5046" s="123"/>
      <c r="J5046" s="123"/>
      <c r="K5046" s="123"/>
    </row>
    <row r="5047" spans="9:11" s="3" customFormat="1" x14ac:dyDescent="0.3">
      <c r="I5047" s="123"/>
      <c r="J5047" s="123"/>
      <c r="K5047" s="123"/>
    </row>
    <row r="5048" spans="9:11" s="3" customFormat="1" x14ac:dyDescent="0.3">
      <c r="I5048" s="123"/>
      <c r="J5048" s="123"/>
      <c r="K5048" s="123"/>
    </row>
    <row r="5049" spans="9:11" s="3" customFormat="1" x14ac:dyDescent="0.3">
      <c r="I5049" s="123"/>
      <c r="J5049" s="123"/>
      <c r="K5049" s="123"/>
    </row>
    <row r="5050" spans="9:11" s="3" customFormat="1" x14ac:dyDescent="0.3">
      <c r="I5050" s="123"/>
      <c r="J5050" s="123"/>
      <c r="K5050" s="123"/>
    </row>
    <row r="5051" spans="9:11" s="3" customFormat="1" x14ac:dyDescent="0.3">
      <c r="I5051" s="123"/>
      <c r="J5051" s="123"/>
      <c r="K5051" s="123"/>
    </row>
    <row r="5052" spans="9:11" s="3" customFormat="1" x14ac:dyDescent="0.3">
      <c r="I5052" s="123"/>
      <c r="J5052" s="123"/>
      <c r="K5052" s="123"/>
    </row>
    <row r="5053" spans="9:11" s="3" customFormat="1" x14ac:dyDescent="0.3">
      <c r="I5053" s="123"/>
      <c r="J5053" s="123"/>
      <c r="K5053" s="123"/>
    </row>
    <row r="5054" spans="9:11" s="3" customFormat="1" x14ac:dyDescent="0.3">
      <c r="I5054" s="123"/>
      <c r="J5054" s="123"/>
      <c r="K5054" s="123"/>
    </row>
    <row r="5055" spans="9:11" s="3" customFormat="1" x14ac:dyDescent="0.3">
      <c r="I5055" s="123"/>
      <c r="J5055" s="123"/>
      <c r="K5055" s="123"/>
    </row>
    <row r="5056" spans="9:11" s="3" customFormat="1" x14ac:dyDescent="0.3">
      <c r="I5056" s="123"/>
      <c r="J5056" s="123"/>
      <c r="K5056" s="123"/>
    </row>
    <row r="5057" spans="9:11" s="3" customFormat="1" x14ac:dyDescent="0.3">
      <c r="I5057" s="123"/>
      <c r="J5057" s="123"/>
      <c r="K5057" s="123"/>
    </row>
    <row r="5058" spans="9:11" s="3" customFormat="1" x14ac:dyDescent="0.3">
      <c r="I5058" s="123"/>
      <c r="J5058" s="123"/>
      <c r="K5058" s="123"/>
    </row>
    <row r="5059" spans="9:11" s="3" customFormat="1" x14ac:dyDescent="0.3">
      <c r="I5059" s="123"/>
      <c r="J5059" s="123"/>
      <c r="K5059" s="123"/>
    </row>
    <row r="5060" spans="9:11" s="3" customFormat="1" x14ac:dyDescent="0.3">
      <c r="I5060" s="123"/>
      <c r="J5060" s="123"/>
      <c r="K5060" s="123"/>
    </row>
    <row r="5061" spans="9:11" s="3" customFormat="1" x14ac:dyDescent="0.3">
      <c r="I5061" s="123"/>
      <c r="J5061" s="123"/>
      <c r="K5061" s="123"/>
    </row>
    <row r="5062" spans="9:11" s="3" customFormat="1" x14ac:dyDescent="0.3">
      <c r="I5062" s="123"/>
      <c r="J5062" s="123"/>
      <c r="K5062" s="123"/>
    </row>
    <row r="5063" spans="9:11" s="3" customFormat="1" x14ac:dyDescent="0.3">
      <c r="I5063" s="123"/>
      <c r="J5063" s="123"/>
      <c r="K5063" s="123"/>
    </row>
    <row r="5064" spans="9:11" s="3" customFormat="1" x14ac:dyDescent="0.3">
      <c r="I5064" s="123"/>
      <c r="J5064" s="123"/>
      <c r="K5064" s="123"/>
    </row>
    <row r="5065" spans="9:11" s="3" customFormat="1" x14ac:dyDescent="0.3">
      <c r="I5065" s="123"/>
      <c r="J5065" s="123"/>
      <c r="K5065" s="123"/>
    </row>
    <row r="5066" spans="9:11" s="3" customFormat="1" x14ac:dyDescent="0.3">
      <c r="I5066" s="123"/>
      <c r="J5066" s="123"/>
      <c r="K5066" s="123"/>
    </row>
    <row r="5067" spans="9:11" s="3" customFormat="1" x14ac:dyDescent="0.3">
      <c r="I5067" s="123"/>
      <c r="J5067" s="123"/>
      <c r="K5067" s="123"/>
    </row>
    <row r="5068" spans="9:11" s="3" customFormat="1" x14ac:dyDescent="0.3">
      <c r="I5068" s="123"/>
      <c r="J5068" s="123"/>
      <c r="K5068" s="123"/>
    </row>
    <row r="5069" spans="9:11" s="3" customFormat="1" x14ac:dyDescent="0.3">
      <c r="I5069" s="123"/>
      <c r="J5069" s="123"/>
      <c r="K5069" s="123"/>
    </row>
    <row r="5070" spans="9:11" s="3" customFormat="1" x14ac:dyDescent="0.3">
      <c r="I5070" s="123"/>
      <c r="J5070" s="123"/>
      <c r="K5070" s="123"/>
    </row>
    <row r="5071" spans="9:11" s="3" customFormat="1" x14ac:dyDescent="0.3">
      <c r="I5071" s="123"/>
      <c r="J5071" s="123"/>
      <c r="K5071" s="123"/>
    </row>
    <row r="5072" spans="9:11" s="3" customFormat="1" x14ac:dyDescent="0.3">
      <c r="I5072" s="123"/>
      <c r="J5072" s="123"/>
      <c r="K5072" s="123"/>
    </row>
    <row r="5073" spans="9:11" s="3" customFormat="1" x14ac:dyDescent="0.3">
      <c r="I5073" s="123"/>
      <c r="J5073" s="123"/>
      <c r="K5073" s="123"/>
    </row>
    <row r="5074" spans="9:11" s="3" customFormat="1" x14ac:dyDescent="0.3">
      <c r="I5074" s="123"/>
      <c r="J5074" s="123"/>
      <c r="K5074" s="123"/>
    </row>
    <row r="5075" spans="9:11" s="3" customFormat="1" x14ac:dyDescent="0.3">
      <c r="I5075" s="123"/>
      <c r="J5075" s="123"/>
      <c r="K5075" s="123"/>
    </row>
    <row r="5076" spans="9:11" s="3" customFormat="1" x14ac:dyDescent="0.3">
      <c r="I5076" s="123"/>
      <c r="J5076" s="123"/>
      <c r="K5076" s="123"/>
    </row>
    <row r="5077" spans="9:11" s="3" customFormat="1" x14ac:dyDescent="0.3">
      <c r="I5077" s="123"/>
      <c r="J5077" s="123"/>
      <c r="K5077" s="123"/>
    </row>
    <row r="5078" spans="9:11" s="3" customFormat="1" x14ac:dyDescent="0.3">
      <c r="I5078" s="123"/>
      <c r="J5078" s="123"/>
      <c r="K5078" s="123"/>
    </row>
    <row r="5079" spans="9:11" s="3" customFormat="1" x14ac:dyDescent="0.3">
      <c r="I5079" s="123"/>
      <c r="J5079" s="123"/>
      <c r="K5079" s="123"/>
    </row>
    <row r="5080" spans="9:11" s="3" customFormat="1" x14ac:dyDescent="0.3">
      <c r="I5080" s="123"/>
      <c r="J5080" s="123"/>
      <c r="K5080" s="123"/>
    </row>
    <row r="5081" spans="9:11" s="3" customFormat="1" x14ac:dyDescent="0.3">
      <c r="I5081" s="123"/>
      <c r="J5081" s="123"/>
      <c r="K5081" s="123"/>
    </row>
    <row r="5082" spans="9:11" s="3" customFormat="1" x14ac:dyDescent="0.3">
      <c r="I5082" s="123"/>
      <c r="J5082" s="123"/>
      <c r="K5082" s="123"/>
    </row>
    <row r="5083" spans="9:11" s="3" customFormat="1" x14ac:dyDescent="0.3">
      <c r="I5083" s="123"/>
      <c r="J5083" s="123"/>
      <c r="K5083" s="123"/>
    </row>
    <row r="5084" spans="9:11" s="3" customFormat="1" x14ac:dyDescent="0.3">
      <c r="I5084" s="123"/>
      <c r="J5084" s="123"/>
      <c r="K5084" s="123"/>
    </row>
    <row r="5085" spans="9:11" s="3" customFormat="1" x14ac:dyDescent="0.3">
      <c r="I5085" s="123"/>
      <c r="J5085" s="123"/>
      <c r="K5085" s="123"/>
    </row>
    <row r="5086" spans="9:11" s="3" customFormat="1" x14ac:dyDescent="0.3">
      <c r="I5086" s="123"/>
      <c r="J5086" s="123"/>
      <c r="K5086" s="123"/>
    </row>
    <row r="5087" spans="9:11" s="3" customFormat="1" x14ac:dyDescent="0.3">
      <c r="I5087" s="123"/>
      <c r="J5087" s="123"/>
      <c r="K5087" s="123"/>
    </row>
    <row r="5088" spans="9:11" s="3" customFormat="1" x14ac:dyDescent="0.3">
      <c r="I5088" s="123"/>
      <c r="J5088" s="123"/>
      <c r="K5088" s="123"/>
    </row>
    <row r="5089" spans="9:11" s="3" customFormat="1" x14ac:dyDescent="0.3">
      <c r="I5089" s="123"/>
      <c r="J5089" s="123"/>
      <c r="K5089" s="123"/>
    </row>
    <row r="5090" spans="9:11" s="3" customFormat="1" x14ac:dyDescent="0.3">
      <c r="I5090" s="123"/>
      <c r="J5090" s="123"/>
      <c r="K5090" s="123"/>
    </row>
    <row r="5091" spans="9:11" s="3" customFormat="1" x14ac:dyDescent="0.3">
      <c r="I5091" s="123"/>
      <c r="J5091" s="123"/>
      <c r="K5091" s="123"/>
    </row>
    <row r="5092" spans="9:11" s="3" customFormat="1" x14ac:dyDescent="0.3">
      <c r="I5092" s="123"/>
      <c r="J5092" s="123"/>
      <c r="K5092" s="123"/>
    </row>
    <row r="5093" spans="9:11" s="3" customFormat="1" x14ac:dyDescent="0.3">
      <c r="I5093" s="123"/>
      <c r="J5093" s="123"/>
      <c r="K5093" s="123"/>
    </row>
    <row r="5094" spans="9:11" s="3" customFormat="1" x14ac:dyDescent="0.3">
      <c r="I5094" s="123"/>
      <c r="J5094" s="123"/>
      <c r="K5094" s="123"/>
    </row>
    <row r="5095" spans="9:11" s="3" customFormat="1" x14ac:dyDescent="0.3">
      <c r="I5095" s="123"/>
      <c r="J5095" s="123"/>
      <c r="K5095" s="123"/>
    </row>
    <row r="5096" spans="9:11" s="3" customFormat="1" x14ac:dyDescent="0.3">
      <c r="I5096" s="123"/>
      <c r="J5096" s="123"/>
      <c r="K5096" s="123"/>
    </row>
    <row r="5097" spans="9:11" s="3" customFormat="1" x14ac:dyDescent="0.3">
      <c r="I5097" s="123"/>
      <c r="J5097" s="123"/>
      <c r="K5097" s="123"/>
    </row>
    <row r="5098" spans="9:11" s="3" customFormat="1" x14ac:dyDescent="0.3">
      <c r="I5098" s="123"/>
      <c r="J5098" s="123"/>
      <c r="K5098" s="123"/>
    </row>
    <row r="5099" spans="9:11" s="3" customFormat="1" x14ac:dyDescent="0.3">
      <c r="I5099" s="123"/>
      <c r="J5099" s="123"/>
      <c r="K5099" s="123"/>
    </row>
    <row r="5100" spans="9:11" s="3" customFormat="1" x14ac:dyDescent="0.3">
      <c r="I5100" s="123"/>
      <c r="J5100" s="123"/>
      <c r="K5100" s="123"/>
    </row>
    <row r="5101" spans="9:11" s="3" customFormat="1" x14ac:dyDescent="0.3">
      <c r="I5101" s="123"/>
      <c r="J5101" s="123"/>
      <c r="K5101" s="123"/>
    </row>
    <row r="5102" spans="9:11" s="3" customFormat="1" x14ac:dyDescent="0.3">
      <c r="I5102" s="123"/>
      <c r="J5102" s="123"/>
      <c r="K5102" s="123"/>
    </row>
    <row r="5103" spans="9:11" s="3" customFormat="1" x14ac:dyDescent="0.3">
      <c r="I5103" s="123"/>
      <c r="J5103" s="123"/>
      <c r="K5103" s="123"/>
    </row>
    <row r="5104" spans="9:11" s="3" customFormat="1" x14ac:dyDescent="0.3">
      <c r="I5104" s="123"/>
      <c r="J5104" s="123"/>
      <c r="K5104" s="123"/>
    </row>
    <row r="5105" spans="9:11" s="3" customFormat="1" x14ac:dyDescent="0.3">
      <c r="I5105" s="123"/>
      <c r="J5105" s="123"/>
      <c r="K5105" s="123"/>
    </row>
    <row r="5106" spans="9:11" s="3" customFormat="1" x14ac:dyDescent="0.3">
      <c r="I5106" s="123"/>
      <c r="J5106" s="123"/>
      <c r="K5106" s="123"/>
    </row>
    <row r="5107" spans="9:11" s="3" customFormat="1" x14ac:dyDescent="0.3">
      <c r="I5107" s="123"/>
      <c r="J5107" s="123"/>
      <c r="K5107" s="123"/>
    </row>
    <row r="5108" spans="9:11" s="3" customFormat="1" x14ac:dyDescent="0.3">
      <c r="I5108" s="123"/>
      <c r="J5108" s="123"/>
      <c r="K5108" s="123"/>
    </row>
    <row r="5109" spans="9:11" s="3" customFormat="1" x14ac:dyDescent="0.3">
      <c r="I5109" s="123"/>
      <c r="J5109" s="123"/>
      <c r="K5109" s="123"/>
    </row>
    <row r="5110" spans="9:11" s="3" customFormat="1" x14ac:dyDescent="0.3">
      <c r="I5110" s="123"/>
      <c r="J5110" s="123"/>
      <c r="K5110" s="123"/>
    </row>
    <row r="5111" spans="9:11" s="3" customFormat="1" x14ac:dyDescent="0.3">
      <c r="I5111" s="123"/>
      <c r="J5111" s="123"/>
      <c r="K5111" s="123"/>
    </row>
    <row r="5112" spans="9:11" s="3" customFormat="1" x14ac:dyDescent="0.3">
      <c r="I5112" s="123"/>
      <c r="J5112" s="123"/>
      <c r="K5112" s="123"/>
    </row>
    <row r="5113" spans="9:11" s="3" customFormat="1" x14ac:dyDescent="0.3">
      <c r="I5113" s="123"/>
      <c r="J5113" s="123"/>
      <c r="K5113" s="123"/>
    </row>
    <row r="5114" spans="9:11" s="3" customFormat="1" x14ac:dyDescent="0.3">
      <c r="I5114" s="123"/>
      <c r="J5114" s="123"/>
      <c r="K5114" s="123"/>
    </row>
    <row r="5115" spans="9:11" s="3" customFormat="1" x14ac:dyDescent="0.3">
      <c r="I5115" s="123"/>
      <c r="J5115" s="123"/>
      <c r="K5115" s="123"/>
    </row>
    <row r="5116" spans="9:11" s="3" customFormat="1" x14ac:dyDescent="0.3">
      <c r="I5116" s="123"/>
      <c r="J5116" s="123"/>
      <c r="K5116" s="123"/>
    </row>
    <row r="5117" spans="9:11" s="3" customFormat="1" x14ac:dyDescent="0.3">
      <c r="I5117" s="123"/>
      <c r="J5117" s="123"/>
      <c r="K5117" s="123"/>
    </row>
    <row r="5118" spans="9:11" s="3" customFormat="1" x14ac:dyDescent="0.3">
      <c r="I5118" s="123"/>
      <c r="J5118" s="123"/>
      <c r="K5118" s="123"/>
    </row>
    <row r="5119" spans="9:11" s="3" customFormat="1" x14ac:dyDescent="0.3">
      <c r="I5119" s="123"/>
      <c r="J5119" s="123"/>
      <c r="K5119" s="123"/>
    </row>
    <row r="5120" spans="9:11" s="3" customFormat="1" x14ac:dyDescent="0.3">
      <c r="I5120" s="123"/>
      <c r="J5120" s="123"/>
      <c r="K5120" s="123"/>
    </row>
    <row r="5121" spans="9:11" s="3" customFormat="1" x14ac:dyDescent="0.3">
      <c r="I5121" s="123"/>
      <c r="J5121" s="123"/>
      <c r="K5121" s="123"/>
    </row>
    <row r="5122" spans="9:11" s="3" customFormat="1" x14ac:dyDescent="0.3">
      <c r="I5122" s="123"/>
      <c r="J5122" s="123"/>
      <c r="K5122" s="123"/>
    </row>
    <row r="5123" spans="9:11" s="3" customFormat="1" x14ac:dyDescent="0.3">
      <c r="I5123" s="123"/>
      <c r="J5123" s="123"/>
      <c r="K5123" s="123"/>
    </row>
    <row r="5124" spans="9:11" s="3" customFormat="1" x14ac:dyDescent="0.3">
      <c r="I5124" s="123"/>
      <c r="J5124" s="123"/>
      <c r="K5124" s="123"/>
    </row>
    <row r="5125" spans="9:11" s="3" customFormat="1" x14ac:dyDescent="0.3">
      <c r="I5125" s="123"/>
      <c r="J5125" s="123"/>
      <c r="K5125" s="123"/>
    </row>
    <row r="5126" spans="9:11" s="3" customFormat="1" x14ac:dyDescent="0.3">
      <c r="I5126" s="123"/>
      <c r="J5126" s="123"/>
      <c r="K5126" s="123"/>
    </row>
    <row r="5127" spans="9:11" s="3" customFormat="1" x14ac:dyDescent="0.3">
      <c r="I5127" s="123"/>
      <c r="J5127" s="123"/>
      <c r="K5127" s="123"/>
    </row>
    <row r="5128" spans="9:11" s="3" customFormat="1" x14ac:dyDescent="0.3">
      <c r="I5128" s="123"/>
      <c r="J5128" s="123"/>
      <c r="K5128" s="123"/>
    </row>
    <row r="5129" spans="9:11" s="3" customFormat="1" x14ac:dyDescent="0.3">
      <c r="I5129" s="123"/>
      <c r="J5129" s="123"/>
      <c r="K5129" s="123"/>
    </row>
    <row r="5130" spans="9:11" s="3" customFormat="1" x14ac:dyDescent="0.3">
      <c r="I5130" s="123"/>
      <c r="J5130" s="123"/>
      <c r="K5130" s="123"/>
    </row>
    <row r="5131" spans="9:11" s="3" customFormat="1" x14ac:dyDescent="0.3">
      <c r="I5131" s="123"/>
      <c r="J5131" s="123"/>
      <c r="K5131" s="123"/>
    </row>
    <row r="5132" spans="9:11" s="3" customFormat="1" x14ac:dyDescent="0.3">
      <c r="I5132" s="123"/>
      <c r="J5132" s="123"/>
      <c r="K5132" s="123"/>
    </row>
    <row r="5133" spans="9:11" s="3" customFormat="1" x14ac:dyDescent="0.3">
      <c r="I5133" s="123"/>
      <c r="J5133" s="123"/>
      <c r="K5133" s="123"/>
    </row>
    <row r="5134" spans="9:11" s="3" customFormat="1" x14ac:dyDescent="0.3">
      <c r="I5134" s="123"/>
      <c r="J5134" s="123"/>
      <c r="K5134" s="123"/>
    </row>
    <row r="5135" spans="9:11" s="3" customFormat="1" x14ac:dyDescent="0.3">
      <c r="I5135" s="123"/>
      <c r="J5135" s="123"/>
      <c r="K5135" s="123"/>
    </row>
    <row r="5136" spans="9:11" s="3" customFormat="1" x14ac:dyDescent="0.3">
      <c r="I5136" s="123"/>
      <c r="J5136" s="123"/>
      <c r="K5136" s="123"/>
    </row>
    <row r="5137" spans="9:11" s="3" customFormat="1" x14ac:dyDescent="0.3">
      <c r="I5137" s="123"/>
      <c r="J5137" s="123"/>
      <c r="K5137" s="123"/>
    </row>
    <row r="5138" spans="9:11" s="3" customFormat="1" x14ac:dyDescent="0.3">
      <c r="I5138" s="123"/>
      <c r="J5138" s="123"/>
      <c r="K5138" s="123"/>
    </row>
    <row r="5139" spans="9:11" s="3" customFormat="1" x14ac:dyDescent="0.3">
      <c r="I5139" s="123"/>
      <c r="J5139" s="123"/>
      <c r="K5139" s="123"/>
    </row>
    <row r="5140" spans="9:11" s="3" customFormat="1" x14ac:dyDescent="0.3">
      <c r="I5140" s="123"/>
      <c r="J5140" s="123"/>
      <c r="K5140" s="123"/>
    </row>
    <row r="5141" spans="9:11" s="3" customFormat="1" x14ac:dyDescent="0.3">
      <c r="I5141" s="123"/>
      <c r="J5141" s="123"/>
      <c r="K5141" s="123"/>
    </row>
    <row r="5142" spans="9:11" s="3" customFormat="1" x14ac:dyDescent="0.3">
      <c r="I5142" s="123"/>
      <c r="J5142" s="123"/>
      <c r="K5142" s="123"/>
    </row>
    <row r="5143" spans="9:11" s="3" customFormat="1" x14ac:dyDescent="0.3">
      <c r="I5143" s="123"/>
      <c r="J5143" s="123"/>
      <c r="K5143" s="123"/>
    </row>
    <row r="5144" spans="9:11" s="3" customFormat="1" x14ac:dyDescent="0.3">
      <c r="I5144" s="123"/>
      <c r="J5144" s="123"/>
      <c r="K5144" s="123"/>
    </row>
    <row r="5145" spans="9:11" s="3" customFormat="1" x14ac:dyDescent="0.3">
      <c r="I5145" s="123"/>
      <c r="J5145" s="123"/>
      <c r="K5145" s="123"/>
    </row>
    <row r="5146" spans="9:11" s="3" customFormat="1" x14ac:dyDescent="0.3">
      <c r="I5146" s="123"/>
      <c r="J5146" s="123"/>
      <c r="K5146" s="123"/>
    </row>
    <row r="5147" spans="9:11" s="3" customFormat="1" x14ac:dyDescent="0.3">
      <c r="I5147" s="123"/>
      <c r="J5147" s="123"/>
      <c r="K5147" s="123"/>
    </row>
    <row r="5148" spans="9:11" s="3" customFormat="1" x14ac:dyDescent="0.3">
      <c r="I5148" s="123"/>
      <c r="J5148" s="123"/>
      <c r="K5148" s="123"/>
    </row>
    <row r="5149" spans="9:11" s="3" customFormat="1" x14ac:dyDescent="0.3">
      <c r="I5149" s="123"/>
      <c r="J5149" s="123"/>
      <c r="K5149" s="123"/>
    </row>
    <row r="5150" spans="9:11" s="3" customFormat="1" x14ac:dyDescent="0.3">
      <c r="I5150" s="123"/>
      <c r="J5150" s="123"/>
      <c r="K5150" s="123"/>
    </row>
    <row r="5151" spans="9:11" s="3" customFormat="1" x14ac:dyDescent="0.3">
      <c r="I5151" s="123"/>
      <c r="J5151" s="123"/>
      <c r="K5151" s="123"/>
    </row>
    <row r="5152" spans="9:11" s="3" customFormat="1" x14ac:dyDescent="0.3">
      <c r="I5152" s="123"/>
      <c r="J5152" s="123"/>
      <c r="K5152" s="123"/>
    </row>
    <row r="5153" spans="9:11" s="3" customFormat="1" x14ac:dyDescent="0.3">
      <c r="I5153" s="123"/>
      <c r="J5153" s="123"/>
      <c r="K5153" s="123"/>
    </row>
    <row r="5154" spans="9:11" s="3" customFormat="1" x14ac:dyDescent="0.3">
      <c r="I5154" s="123"/>
      <c r="J5154" s="123"/>
      <c r="K5154" s="123"/>
    </row>
    <row r="5155" spans="9:11" s="3" customFormat="1" x14ac:dyDescent="0.3">
      <c r="I5155" s="123"/>
      <c r="J5155" s="123"/>
      <c r="K5155" s="123"/>
    </row>
    <row r="5156" spans="9:11" s="3" customFormat="1" x14ac:dyDescent="0.3">
      <c r="I5156" s="123"/>
      <c r="J5156" s="123"/>
      <c r="K5156" s="123"/>
    </row>
    <row r="5157" spans="9:11" s="3" customFormat="1" x14ac:dyDescent="0.3">
      <c r="I5157" s="123"/>
      <c r="J5157" s="123"/>
      <c r="K5157" s="123"/>
    </row>
    <row r="5158" spans="9:11" s="3" customFormat="1" x14ac:dyDescent="0.3">
      <c r="I5158" s="123"/>
      <c r="J5158" s="123"/>
      <c r="K5158" s="123"/>
    </row>
    <row r="5159" spans="9:11" s="3" customFormat="1" x14ac:dyDescent="0.3">
      <c r="I5159" s="123"/>
      <c r="J5159" s="123"/>
      <c r="K5159" s="123"/>
    </row>
    <row r="5160" spans="9:11" s="3" customFormat="1" x14ac:dyDescent="0.3">
      <c r="I5160" s="123"/>
      <c r="J5160" s="123"/>
      <c r="K5160" s="123"/>
    </row>
    <row r="5161" spans="9:11" s="3" customFormat="1" x14ac:dyDescent="0.3">
      <c r="I5161" s="123"/>
      <c r="J5161" s="123"/>
      <c r="K5161" s="123"/>
    </row>
    <row r="5162" spans="9:11" s="3" customFormat="1" x14ac:dyDescent="0.3">
      <c r="I5162" s="123"/>
      <c r="J5162" s="123"/>
      <c r="K5162" s="123"/>
    </row>
    <row r="5163" spans="9:11" s="3" customFormat="1" x14ac:dyDescent="0.3">
      <c r="I5163" s="123"/>
      <c r="J5163" s="123"/>
      <c r="K5163" s="123"/>
    </row>
    <row r="5164" spans="9:11" s="3" customFormat="1" x14ac:dyDescent="0.3">
      <c r="I5164" s="123"/>
      <c r="J5164" s="123"/>
      <c r="K5164" s="123"/>
    </row>
    <row r="5165" spans="9:11" s="3" customFormat="1" x14ac:dyDescent="0.3">
      <c r="I5165" s="123"/>
      <c r="J5165" s="123"/>
      <c r="K5165" s="123"/>
    </row>
    <row r="5166" spans="9:11" s="3" customFormat="1" x14ac:dyDescent="0.3">
      <c r="I5166" s="123"/>
      <c r="J5166" s="123"/>
      <c r="K5166" s="123"/>
    </row>
    <row r="5167" spans="9:11" s="3" customFormat="1" x14ac:dyDescent="0.3">
      <c r="I5167" s="123"/>
      <c r="J5167" s="123"/>
      <c r="K5167" s="123"/>
    </row>
    <row r="5168" spans="9:11" s="3" customFormat="1" x14ac:dyDescent="0.3">
      <c r="I5168" s="123"/>
      <c r="J5168" s="123"/>
      <c r="K5168" s="123"/>
    </row>
    <row r="5169" spans="9:11" s="3" customFormat="1" x14ac:dyDescent="0.3">
      <c r="I5169" s="123"/>
      <c r="J5169" s="123"/>
      <c r="K5169" s="123"/>
    </row>
    <row r="5170" spans="9:11" s="3" customFormat="1" x14ac:dyDescent="0.3">
      <c r="I5170" s="123"/>
      <c r="J5170" s="123"/>
      <c r="K5170" s="123"/>
    </row>
    <row r="5171" spans="9:11" s="3" customFormat="1" x14ac:dyDescent="0.3">
      <c r="I5171" s="123"/>
      <c r="J5171" s="123"/>
      <c r="K5171" s="123"/>
    </row>
    <row r="5172" spans="9:11" s="3" customFormat="1" x14ac:dyDescent="0.3">
      <c r="I5172" s="123"/>
      <c r="J5172" s="123"/>
      <c r="K5172" s="123"/>
    </row>
    <row r="5173" spans="9:11" s="3" customFormat="1" x14ac:dyDescent="0.3">
      <c r="I5173" s="123"/>
      <c r="J5173" s="123"/>
      <c r="K5173" s="123"/>
    </row>
    <row r="5174" spans="9:11" s="3" customFormat="1" x14ac:dyDescent="0.3">
      <c r="I5174" s="123"/>
      <c r="J5174" s="123"/>
      <c r="K5174" s="123"/>
    </row>
    <row r="5175" spans="9:11" s="3" customFormat="1" x14ac:dyDescent="0.3">
      <c r="I5175" s="123"/>
      <c r="J5175" s="123"/>
      <c r="K5175" s="123"/>
    </row>
    <row r="5176" spans="9:11" s="3" customFormat="1" x14ac:dyDescent="0.3">
      <c r="I5176" s="123"/>
      <c r="J5176" s="123"/>
      <c r="K5176" s="123"/>
    </row>
    <row r="5177" spans="9:11" s="3" customFormat="1" x14ac:dyDescent="0.3">
      <c r="I5177" s="123"/>
      <c r="J5177" s="123"/>
      <c r="K5177" s="123"/>
    </row>
    <row r="5178" spans="9:11" s="3" customFormat="1" x14ac:dyDescent="0.3">
      <c r="I5178" s="123"/>
      <c r="J5178" s="123"/>
      <c r="K5178" s="123"/>
    </row>
    <row r="5179" spans="9:11" s="3" customFormat="1" x14ac:dyDescent="0.3">
      <c r="I5179" s="123"/>
      <c r="J5179" s="123"/>
      <c r="K5179" s="123"/>
    </row>
    <row r="5180" spans="9:11" s="3" customFormat="1" x14ac:dyDescent="0.3">
      <c r="I5180" s="123"/>
      <c r="J5180" s="123"/>
      <c r="K5180" s="123"/>
    </row>
    <row r="5181" spans="9:11" s="3" customFormat="1" x14ac:dyDescent="0.3">
      <c r="I5181" s="123"/>
      <c r="J5181" s="123"/>
      <c r="K5181" s="123"/>
    </row>
    <row r="5182" spans="9:11" s="3" customFormat="1" x14ac:dyDescent="0.3">
      <c r="I5182" s="123"/>
      <c r="J5182" s="123"/>
      <c r="K5182" s="123"/>
    </row>
    <row r="5183" spans="9:11" s="3" customFormat="1" x14ac:dyDescent="0.3">
      <c r="I5183" s="123"/>
      <c r="J5183" s="123"/>
      <c r="K5183" s="123"/>
    </row>
    <row r="5184" spans="9:11" s="3" customFormat="1" x14ac:dyDescent="0.3">
      <c r="I5184" s="123"/>
      <c r="J5184" s="123"/>
      <c r="K5184" s="123"/>
    </row>
    <row r="5185" spans="9:11" s="3" customFormat="1" x14ac:dyDescent="0.3">
      <c r="I5185" s="123"/>
      <c r="J5185" s="123"/>
      <c r="K5185" s="123"/>
    </row>
    <row r="5186" spans="9:11" s="3" customFormat="1" x14ac:dyDescent="0.3">
      <c r="I5186" s="123"/>
      <c r="J5186" s="123"/>
      <c r="K5186" s="123"/>
    </row>
    <row r="5187" spans="9:11" s="3" customFormat="1" x14ac:dyDescent="0.3">
      <c r="I5187" s="123"/>
      <c r="J5187" s="123"/>
      <c r="K5187" s="123"/>
    </row>
    <row r="5188" spans="9:11" s="3" customFormat="1" x14ac:dyDescent="0.3">
      <c r="I5188" s="123"/>
      <c r="J5188" s="123"/>
      <c r="K5188" s="123"/>
    </row>
    <row r="5189" spans="9:11" s="3" customFormat="1" x14ac:dyDescent="0.3">
      <c r="I5189" s="123"/>
      <c r="J5189" s="123"/>
      <c r="K5189" s="123"/>
    </row>
    <row r="5190" spans="9:11" s="3" customFormat="1" x14ac:dyDescent="0.3">
      <c r="I5190" s="123"/>
      <c r="J5190" s="123"/>
      <c r="K5190" s="123"/>
    </row>
    <row r="5191" spans="9:11" s="3" customFormat="1" x14ac:dyDescent="0.3">
      <c r="I5191" s="123"/>
      <c r="J5191" s="123"/>
      <c r="K5191" s="123"/>
    </row>
    <row r="5192" spans="9:11" s="3" customFormat="1" x14ac:dyDescent="0.3">
      <c r="I5192" s="123"/>
      <c r="J5192" s="123"/>
      <c r="K5192" s="123"/>
    </row>
    <row r="5193" spans="9:11" s="3" customFormat="1" x14ac:dyDescent="0.3">
      <c r="I5193" s="123"/>
      <c r="J5193" s="123"/>
      <c r="K5193" s="123"/>
    </row>
    <row r="5194" spans="9:11" s="3" customFormat="1" x14ac:dyDescent="0.3">
      <c r="I5194" s="123"/>
      <c r="J5194" s="123"/>
      <c r="K5194" s="123"/>
    </row>
    <row r="5195" spans="9:11" s="3" customFormat="1" x14ac:dyDescent="0.3">
      <c r="I5195" s="123"/>
      <c r="J5195" s="123"/>
      <c r="K5195" s="123"/>
    </row>
    <row r="5196" spans="9:11" s="3" customFormat="1" x14ac:dyDescent="0.3">
      <c r="I5196" s="123"/>
      <c r="J5196" s="123"/>
      <c r="K5196" s="123"/>
    </row>
    <row r="5197" spans="9:11" s="3" customFormat="1" x14ac:dyDescent="0.3">
      <c r="I5197" s="123"/>
      <c r="J5197" s="123"/>
      <c r="K5197" s="123"/>
    </row>
    <row r="5198" spans="9:11" s="3" customFormat="1" x14ac:dyDescent="0.3">
      <c r="I5198" s="123"/>
      <c r="J5198" s="123"/>
      <c r="K5198" s="123"/>
    </row>
    <row r="5199" spans="9:11" s="3" customFormat="1" x14ac:dyDescent="0.3">
      <c r="I5199" s="123"/>
      <c r="J5199" s="123"/>
      <c r="K5199" s="123"/>
    </row>
    <row r="5200" spans="9:11" s="3" customFormat="1" x14ac:dyDescent="0.3">
      <c r="I5200" s="123"/>
      <c r="J5200" s="123"/>
      <c r="K5200" s="123"/>
    </row>
    <row r="5201" spans="9:11" s="3" customFormat="1" x14ac:dyDescent="0.3">
      <c r="I5201" s="123"/>
      <c r="J5201" s="123"/>
      <c r="K5201" s="123"/>
    </row>
    <row r="5202" spans="9:11" s="3" customFormat="1" x14ac:dyDescent="0.3">
      <c r="I5202" s="123"/>
      <c r="J5202" s="123"/>
      <c r="K5202" s="123"/>
    </row>
    <row r="5203" spans="9:11" s="3" customFormat="1" x14ac:dyDescent="0.3">
      <c r="I5203" s="123"/>
      <c r="J5203" s="123"/>
      <c r="K5203" s="123"/>
    </row>
    <row r="5204" spans="9:11" s="3" customFormat="1" x14ac:dyDescent="0.3">
      <c r="I5204" s="123"/>
      <c r="J5204" s="123"/>
      <c r="K5204" s="123"/>
    </row>
    <row r="5205" spans="9:11" s="3" customFormat="1" x14ac:dyDescent="0.3">
      <c r="I5205" s="123"/>
      <c r="J5205" s="123"/>
      <c r="K5205" s="123"/>
    </row>
    <row r="5206" spans="9:11" s="3" customFormat="1" x14ac:dyDescent="0.3">
      <c r="I5206" s="123"/>
      <c r="J5206" s="123"/>
      <c r="K5206" s="123"/>
    </row>
    <row r="5207" spans="9:11" s="3" customFormat="1" x14ac:dyDescent="0.3">
      <c r="I5207" s="123"/>
      <c r="J5207" s="123"/>
      <c r="K5207" s="123"/>
    </row>
    <row r="5208" spans="9:11" s="3" customFormat="1" x14ac:dyDescent="0.3">
      <c r="I5208" s="123"/>
      <c r="J5208" s="123"/>
      <c r="K5208" s="123"/>
    </row>
    <row r="5209" spans="9:11" s="3" customFormat="1" x14ac:dyDescent="0.3">
      <c r="I5209" s="123"/>
      <c r="J5209" s="123"/>
      <c r="K5209" s="123"/>
    </row>
    <row r="5210" spans="9:11" s="3" customFormat="1" x14ac:dyDescent="0.3">
      <c r="I5210" s="123"/>
      <c r="J5210" s="123"/>
      <c r="K5210" s="123"/>
    </row>
    <row r="5211" spans="9:11" s="3" customFormat="1" x14ac:dyDescent="0.3">
      <c r="I5211" s="123"/>
      <c r="J5211" s="123"/>
      <c r="K5211" s="123"/>
    </row>
    <row r="5212" spans="9:11" s="3" customFormat="1" x14ac:dyDescent="0.3">
      <c r="I5212" s="123"/>
      <c r="J5212" s="123"/>
      <c r="K5212" s="123"/>
    </row>
    <row r="5213" spans="9:11" s="3" customFormat="1" x14ac:dyDescent="0.3">
      <c r="I5213" s="123"/>
      <c r="J5213" s="123"/>
      <c r="K5213" s="123"/>
    </row>
    <row r="5214" spans="9:11" s="3" customFormat="1" x14ac:dyDescent="0.3">
      <c r="I5214" s="123"/>
      <c r="J5214" s="123"/>
      <c r="K5214" s="123"/>
    </row>
    <row r="5215" spans="9:11" s="3" customFormat="1" x14ac:dyDescent="0.3">
      <c r="I5215" s="123"/>
      <c r="J5215" s="123"/>
      <c r="K5215" s="123"/>
    </row>
    <row r="5216" spans="9:11" s="3" customFormat="1" x14ac:dyDescent="0.3">
      <c r="I5216" s="123"/>
      <c r="J5216" s="123"/>
      <c r="K5216" s="123"/>
    </row>
    <row r="5217" spans="9:11" s="3" customFormat="1" x14ac:dyDescent="0.3">
      <c r="I5217" s="123"/>
      <c r="J5217" s="123"/>
      <c r="K5217" s="123"/>
    </row>
    <row r="5218" spans="9:11" s="3" customFormat="1" x14ac:dyDescent="0.3">
      <c r="I5218" s="123"/>
      <c r="J5218" s="123"/>
      <c r="K5218" s="123"/>
    </row>
    <row r="5219" spans="9:11" s="3" customFormat="1" x14ac:dyDescent="0.3">
      <c r="I5219" s="123"/>
      <c r="J5219" s="123"/>
      <c r="K5219" s="123"/>
    </row>
    <row r="5220" spans="9:11" s="3" customFormat="1" x14ac:dyDescent="0.3">
      <c r="I5220" s="123"/>
      <c r="J5220" s="123"/>
      <c r="K5220" s="123"/>
    </row>
    <row r="5221" spans="9:11" s="3" customFormat="1" x14ac:dyDescent="0.3">
      <c r="I5221" s="123"/>
      <c r="J5221" s="123"/>
      <c r="K5221" s="123"/>
    </row>
    <row r="5222" spans="9:11" s="3" customFormat="1" x14ac:dyDescent="0.3">
      <c r="I5222" s="123"/>
      <c r="J5222" s="123"/>
      <c r="K5222" s="123"/>
    </row>
    <row r="5223" spans="9:11" s="3" customFormat="1" x14ac:dyDescent="0.3">
      <c r="I5223" s="123"/>
      <c r="J5223" s="123"/>
      <c r="K5223" s="123"/>
    </row>
    <row r="5224" spans="9:11" s="3" customFormat="1" x14ac:dyDescent="0.3">
      <c r="I5224" s="123"/>
      <c r="J5224" s="123"/>
      <c r="K5224" s="123"/>
    </row>
    <row r="5225" spans="9:11" s="3" customFormat="1" x14ac:dyDescent="0.3">
      <c r="I5225" s="123"/>
      <c r="J5225" s="123"/>
      <c r="K5225" s="123"/>
    </row>
    <row r="5226" spans="9:11" s="3" customFormat="1" x14ac:dyDescent="0.3">
      <c r="I5226" s="123"/>
      <c r="J5226" s="123"/>
      <c r="K5226" s="123"/>
    </row>
    <row r="5227" spans="9:11" s="3" customFormat="1" x14ac:dyDescent="0.3">
      <c r="I5227" s="123"/>
      <c r="J5227" s="123"/>
      <c r="K5227" s="123"/>
    </row>
    <row r="5228" spans="9:11" s="3" customFormat="1" x14ac:dyDescent="0.3">
      <c r="I5228" s="123"/>
      <c r="J5228" s="123"/>
      <c r="K5228" s="123"/>
    </row>
    <row r="5229" spans="9:11" s="3" customFormat="1" x14ac:dyDescent="0.3">
      <c r="I5229" s="123"/>
      <c r="J5229" s="123"/>
      <c r="K5229" s="123"/>
    </row>
    <row r="5230" spans="9:11" s="3" customFormat="1" x14ac:dyDescent="0.3">
      <c r="I5230" s="123"/>
      <c r="J5230" s="123"/>
      <c r="K5230" s="123"/>
    </row>
    <row r="5231" spans="9:11" s="3" customFormat="1" x14ac:dyDescent="0.3">
      <c r="I5231" s="123"/>
      <c r="J5231" s="123"/>
      <c r="K5231" s="123"/>
    </row>
    <row r="5232" spans="9:11" s="3" customFormat="1" x14ac:dyDescent="0.3">
      <c r="I5232" s="123"/>
      <c r="J5232" s="123"/>
      <c r="K5232" s="123"/>
    </row>
    <row r="5233" spans="9:11" s="3" customFormat="1" x14ac:dyDescent="0.3">
      <c r="I5233" s="123"/>
      <c r="J5233" s="123"/>
      <c r="K5233" s="123"/>
    </row>
    <row r="5234" spans="9:11" s="3" customFormat="1" x14ac:dyDescent="0.3">
      <c r="I5234" s="123"/>
      <c r="J5234" s="123"/>
      <c r="K5234" s="123"/>
    </row>
    <row r="5235" spans="9:11" s="3" customFormat="1" x14ac:dyDescent="0.3">
      <c r="I5235" s="123"/>
      <c r="J5235" s="123"/>
      <c r="K5235" s="123"/>
    </row>
    <row r="5236" spans="9:11" s="3" customFormat="1" x14ac:dyDescent="0.3">
      <c r="I5236" s="123"/>
      <c r="J5236" s="123"/>
      <c r="K5236" s="123"/>
    </row>
    <row r="5237" spans="9:11" s="3" customFormat="1" x14ac:dyDescent="0.3">
      <c r="I5237" s="123"/>
      <c r="J5237" s="123"/>
      <c r="K5237" s="123"/>
    </row>
    <row r="5238" spans="9:11" s="3" customFormat="1" x14ac:dyDescent="0.3">
      <c r="I5238" s="123"/>
      <c r="J5238" s="123"/>
      <c r="K5238" s="123"/>
    </row>
    <row r="5239" spans="9:11" s="3" customFormat="1" x14ac:dyDescent="0.3">
      <c r="I5239" s="123"/>
      <c r="J5239" s="123"/>
      <c r="K5239" s="123"/>
    </row>
    <row r="5240" spans="9:11" s="3" customFormat="1" x14ac:dyDescent="0.3">
      <c r="I5240" s="123"/>
      <c r="J5240" s="123"/>
      <c r="K5240" s="123"/>
    </row>
    <row r="5241" spans="9:11" s="3" customFormat="1" x14ac:dyDescent="0.3">
      <c r="I5241" s="123"/>
      <c r="J5241" s="123"/>
      <c r="K5241" s="123"/>
    </row>
    <row r="5242" spans="9:11" s="3" customFormat="1" x14ac:dyDescent="0.3">
      <c r="I5242" s="123"/>
      <c r="J5242" s="123"/>
      <c r="K5242" s="123"/>
    </row>
    <row r="5243" spans="9:11" s="3" customFormat="1" x14ac:dyDescent="0.3">
      <c r="I5243" s="123"/>
      <c r="J5243" s="123"/>
      <c r="K5243" s="123"/>
    </row>
    <row r="5244" spans="9:11" s="3" customFormat="1" x14ac:dyDescent="0.3">
      <c r="I5244" s="123"/>
      <c r="J5244" s="123"/>
      <c r="K5244" s="123"/>
    </row>
    <row r="5245" spans="9:11" s="3" customFormat="1" x14ac:dyDescent="0.3">
      <c r="I5245" s="123"/>
      <c r="J5245" s="123"/>
      <c r="K5245" s="123"/>
    </row>
    <row r="5246" spans="9:11" s="3" customFormat="1" x14ac:dyDescent="0.3">
      <c r="I5246" s="123"/>
      <c r="J5246" s="123"/>
      <c r="K5246" s="123"/>
    </row>
    <row r="5247" spans="9:11" s="3" customFormat="1" x14ac:dyDescent="0.3">
      <c r="I5247" s="123"/>
      <c r="J5247" s="123"/>
      <c r="K5247" s="123"/>
    </row>
    <row r="5248" spans="9:11" s="3" customFormat="1" x14ac:dyDescent="0.3">
      <c r="I5248" s="123"/>
      <c r="J5248" s="123"/>
      <c r="K5248" s="123"/>
    </row>
    <row r="5249" spans="9:11" s="3" customFormat="1" x14ac:dyDescent="0.3">
      <c r="I5249" s="123"/>
      <c r="J5249" s="123"/>
      <c r="K5249" s="123"/>
    </row>
    <row r="5250" spans="9:11" s="3" customFormat="1" x14ac:dyDescent="0.3">
      <c r="I5250" s="123"/>
      <c r="J5250" s="123"/>
      <c r="K5250" s="123"/>
    </row>
    <row r="5251" spans="9:11" s="3" customFormat="1" x14ac:dyDescent="0.3">
      <c r="I5251" s="123"/>
      <c r="J5251" s="123"/>
      <c r="K5251" s="123"/>
    </row>
    <row r="5252" spans="9:11" s="3" customFormat="1" x14ac:dyDescent="0.3">
      <c r="I5252" s="123"/>
      <c r="J5252" s="123"/>
      <c r="K5252" s="123"/>
    </row>
    <row r="5253" spans="9:11" s="3" customFormat="1" x14ac:dyDescent="0.3">
      <c r="I5253" s="123"/>
      <c r="J5253" s="123"/>
      <c r="K5253" s="123"/>
    </row>
    <row r="5254" spans="9:11" s="3" customFormat="1" x14ac:dyDescent="0.3">
      <c r="I5254" s="123"/>
      <c r="J5254" s="123"/>
      <c r="K5254" s="123"/>
    </row>
    <row r="5255" spans="9:11" s="3" customFormat="1" x14ac:dyDescent="0.3">
      <c r="I5255" s="123"/>
      <c r="J5255" s="123"/>
      <c r="K5255" s="123"/>
    </row>
    <row r="5256" spans="9:11" s="3" customFormat="1" x14ac:dyDescent="0.3">
      <c r="I5256" s="123"/>
      <c r="J5256" s="123"/>
      <c r="K5256" s="123"/>
    </row>
    <row r="5257" spans="9:11" s="3" customFormat="1" x14ac:dyDescent="0.3">
      <c r="I5257" s="123"/>
      <c r="J5257" s="123"/>
      <c r="K5257" s="123"/>
    </row>
    <row r="5258" spans="9:11" s="3" customFormat="1" x14ac:dyDescent="0.3">
      <c r="I5258" s="123"/>
      <c r="J5258" s="123"/>
      <c r="K5258" s="123"/>
    </row>
    <row r="5259" spans="9:11" s="3" customFormat="1" x14ac:dyDescent="0.3">
      <c r="I5259" s="123"/>
      <c r="J5259" s="123"/>
      <c r="K5259" s="123"/>
    </row>
    <row r="5260" spans="9:11" s="3" customFormat="1" x14ac:dyDescent="0.3">
      <c r="I5260" s="123"/>
      <c r="J5260" s="123"/>
      <c r="K5260" s="123"/>
    </row>
    <row r="5261" spans="9:11" s="3" customFormat="1" x14ac:dyDescent="0.3">
      <c r="I5261" s="123"/>
      <c r="J5261" s="123"/>
      <c r="K5261" s="123"/>
    </row>
    <row r="5262" spans="9:11" s="3" customFormat="1" x14ac:dyDescent="0.3">
      <c r="I5262" s="123"/>
      <c r="J5262" s="123"/>
      <c r="K5262" s="123"/>
    </row>
    <row r="5263" spans="9:11" s="3" customFormat="1" x14ac:dyDescent="0.3">
      <c r="I5263" s="123"/>
      <c r="J5263" s="123"/>
      <c r="K5263" s="123"/>
    </row>
    <row r="5264" spans="9:11" s="3" customFormat="1" x14ac:dyDescent="0.3">
      <c r="I5264" s="123"/>
      <c r="J5264" s="123"/>
      <c r="K5264" s="123"/>
    </row>
    <row r="5265" spans="9:11" s="3" customFormat="1" x14ac:dyDescent="0.3">
      <c r="I5265" s="123"/>
      <c r="J5265" s="123"/>
      <c r="K5265" s="123"/>
    </row>
    <row r="5266" spans="9:11" s="3" customFormat="1" x14ac:dyDescent="0.3">
      <c r="I5266" s="123"/>
      <c r="J5266" s="123"/>
      <c r="K5266" s="123"/>
    </row>
    <row r="5267" spans="9:11" s="3" customFormat="1" x14ac:dyDescent="0.3">
      <c r="I5267" s="123"/>
      <c r="J5267" s="123"/>
      <c r="K5267" s="123"/>
    </row>
    <row r="5268" spans="9:11" s="3" customFormat="1" x14ac:dyDescent="0.3">
      <c r="I5268" s="123"/>
      <c r="J5268" s="123"/>
      <c r="K5268" s="123"/>
    </row>
    <row r="5269" spans="9:11" s="3" customFormat="1" x14ac:dyDescent="0.3">
      <c r="I5269" s="123"/>
      <c r="J5269" s="123"/>
      <c r="K5269" s="123"/>
    </row>
    <row r="5270" spans="9:11" s="3" customFormat="1" x14ac:dyDescent="0.3">
      <c r="I5270" s="123"/>
      <c r="J5270" s="123"/>
      <c r="K5270" s="123"/>
    </row>
    <row r="5271" spans="9:11" s="3" customFormat="1" x14ac:dyDescent="0.3">
      <c r="I5271" s="123"/>
      <c r="J5271" s="123"/>
      <c r="K5271" s="123"/>
    </row>
    <row r="5272" spans="9:11" s="3" customFormat="1" x14ac:dyDescent="0.3">
      <c r="I5272" s="123"/>
      <c r="J5272" s="123"/>
      <c r="K5272" s="123"/>
    </row>
    <row r="5273" spans="9:11" s="3" customFormat="1" x14ac:dyDescent="0.3">
      <c r="I5273" s="123"/>
      <c r="J5273" s="123"/>
      <c r="K5273" s="123"/>
    </row>
    <row r="5274" spans="9:11" s="3" customFormat="1" x14ac:dyDescent="0.3">
      <c r="I5274" s="123"/>
      <c r="J5274" s="123"/>
      <c r="K5274" s="123"/>
    </row>
    <row r="5275" spans="9:11" s="3" customFormat="1" x14ac:dyDescent="0.3">
      <c r="I5275" s="123"/>
      <c r="J5275" s="123"/>
      <c r="K5275" s="123"/>
    </row>
    <row r="5276" spans="9:11" s="3" customFormat="1" x14ac:dyDescent="0.3">
      <c r="I5276" s="123"/>
      <c r="J5276" s="123"/>
      <c r="K5276" s="123"/>
    </row>
    <row r="5277" spans="9:11" s="3" customFormat="1" x14ac:dyDescent="0.3">
      <c r="I5277" s="123"/>
      <c r="J5277" s="123"/>
      <c r="K5277" s="123"/>
    </row>
    <row r="5278" spans="9:11" s="3" customFormat="1" x14ac:dyDescent="0.3">
      <c r="I5278" s="123"/>
      <c r="J5278" s="123"/>
      <c r="K5278" s="123"/>
    </row>
    <row r="5279" spans="9:11" s="3" customFormat="1" x14ac:dyDescent="0.3">
      <c r="I5279" s="123"/>
      <c r="J5279" s="123"/>
      <c r="K5279" s="123"/>
    </row>
    <row r="5280" spans="9:11" s="3" customFormat="1" x14ac:dyDescent="0.3">
      <c r="I5280" s="123"/>
      <c r="J5280" s="123"/>
      <c r="K5280" s="123"/>
    </row>
    <row r="5281" spans="9:11" s="3" customFormat="1" x14ac:dyDescent="0.3">
      <c r="I5281" s="123"/>
      <c r="J5281" s="123"/>
      <c r="K5281" s="123"/>
    </row>
    <row r="5282" spans="9:11" s="3" customFormat="1" x14ac:dyDescent="0.3">
      <c r="I5282" s="123"/>
      <c r="J5282" s="123"/>
      <c r="K5282" s="123"/>
    </row>
    <row r="5283" spans="9:11" s="3" customFormat="1" x14ac:dyDescent="0.3">
      <c r="I5283" s="123"/>
      <c r="J5283" s="123"/>
      <c r="K5283" s="123"/>
    </row>
    <row r="5284" spans="9:11" s="3" customFormat="1" x14ac:dyDescent="0.3">
      <c r="I5284" s="123"/>
      <c r="J5284" s="123"/>
      <c r="K5284" s="123"/>
    </row>
    <row r="5285" spans="9:11" s="3" customFormat="1" x14ac:dyDescent="0.3">
      <c r="I5285" s="123"/>
      <c r="J5285" s="123"/>
      <c r="K5285" s="123"/>
    </row>
    <row r="5286" spans="9:11" s="3" customFormat="1" x14ac:dyDescent="0.3">
      <c r="I5286" s="123"/>
      <c r="J5286" s="123"/>
      <c r="K5286" s="123"/>
    </row>
    <row r="5287" spans="9:11" s="3" customFormat="1" x14ac:dyDescent="0.3">
      <c r="I5287" s="123"/>
      <c r="J5287" s="123"/>
      <c r="K5287" s="123"/>
    </row>
    <row r="5288" spans="9:11" s="3" customFormat="1" x14ac:dyDescent="0.3">
      <c r="I5288" s="123"/>
      <c r="J5288" s="123"/>
      <c r="K5288" s="123"/>
    </row>
    <row r="5289" spans="9:11" s="3" customFormat="1" x14ac:dyDescent="0.3">
      <c r="I5289" s="123"/>
      <c r="J5289" s="123"/>
      <c r="K5289" s="123"/>
    </row>
    <row r="5290" spans="9:11" s="3" customFormat="1" x14ac:dyDescent="0.3">
      <c r="I5290" s="123"/>
      <c r="J5290" s="123"/>
      <c r="K5290" s="123"/>
    </row>
    <row r="5291" spans="9:11" s="3" customFormat="1" x14ac:dyDescent="0.3">
      <c r="I5291" s="123"/>
      <c r="J5291" s="123"/>
      <c r="K5291" s="123"/>
    </row>
    <row r="5292" spans="9:11" s="3" customFormat="1" x14ac:dyDescent="0.3">
      <c r="I5292" s="123"/>
      <c r="J5292" s="123"/>
      <c r="K5292" s="123"/>
    </row>
    <row r="5293" spans="9:11" s="3" customFormat="1" x14ac:dyDescent="0.3">
      <c r="I5293" s="123"/>
      <c r="J5293" s="123"/>
      <c r="K5293" s="123"/>
    </row>
    <row r="5294" spans="9:11" s="3" customFormat="1" x14ac:dyDescent="0.3">
      <c r="I5294" s="123"/>
      <c r="J5294" s="123"/>
      <c r="K5294" s="123"/>
    </row>
    <row r="5295" spans="9:11" s="3" customFormat="1" x14ac:dyDescent="0.3">
      <c r="I5295" s="123"/>
      <c r="J5295" s="123"/>
      <c r="K5295" s="123"/>
    </row>
    <row r="5296" spans="9:11" s="3" customFormat="1" x14ac:dyDescent="0.3">
      <c r="I5296" s="123"/>
      <c r="J5296" s="123"/>
      <c r="K5296" s="123"/>
    </row>
    <row r="5297" spans="9:11" s="3" customFormat="1" x14ac:dyDescent="0.3">
      <c r="I5297" s="123"/>
      <c r="J5297" s="123"/>
      <c r="K5297" s="123"/>
    </row>
    <row r="5298" spans="9:11" s="3" customFormat="1" x14ac:dyDescent="0.3">
      <c r="I5298" s="123"/>
      <c r="J5298" s="123"/>
      <c r="K5298" s="123"/>
    </row>
    <row r="5299" spans="9:11" s="3" customFormat="1" x14ac:dyDescent="0.3">
      <c r="I5299" s="123"/>
      <c r="J5299" s="123"/>
      <c r="K5299" s="123"/>
    </row>
    <row r="5300" spans="9:11" s="3" customFormat="1" x14ac:dyDescent="0.3">
      <c r="I5300" s="123"/>
      <c r="J5300" s="123"/>
      <c r="K5300" s="123"/>
    </row>
    <row r="5301" spans="9:11" s="3" customFormat="1" x14ac:dyDescent="0.3">
      <c r="I5301" s="123"/>
      <c r="J5301" s="123"/>
      <c r="K5301" s="123"/>
    </row>
    <row r="5302" spans="9:11" s="3" customFormat="1" x14ac:dyDescent="0.3">
      <c r="I5302" s="123"/>
      <c r="J5302" s="123"/>
      <c r="K5302" s="123"/>
    </row>
    <row r="5303" spans="9:11" s="3" customFormat="1" x14ac:dyDescent="0.3">
      <c r="I5303" s="123"/>
      <c r="J5303" s="123"/>
      <c r="K5303" s="123"/>
    </row>
    <row r="5304" spans="9:11" s="3" customFormat="1" x14ac:dyDescent="0.3">
      <c r="I5304" s="123"/>
      <c r="J5304" s="123"/>
      <c r="K5304" s="123"/>
    </row>
    <row r="5305" spans="9:11" s="3" customFormat="1" x14ac:dyDescent="0.3">
      <c r="I5305" s="123"/>
      <c r="J5305" s="123"/>
      <c r="K5305" s="123"/>
    </row>
    <row r="5306" spans="9:11" s="3" customFormat="1" x14ac:dyDescent="0.3">
      <c r="I5306" s="123"/>
      <c r="J5306" s="123"/>
      <c r="K5306" s="123"/>
    </row>
    <row r="5307" spans="9:11" s="3" customFormat="1" x14ac:dyDescent="0.3">
      <c r="I5307" s="123"/>
      <c r="J5307" s="123"/>
      <c r="K5307" s="123"/>
    </row>
    <row r="5308" spans="9:11" s="3" customFormat="1" x14ac:dyDescent="0.3">
      <c r="I5308" s="123"/>
      <c r="J5308" s="123"/>
      <c r="K5308" s="123"/>
    </row>
    <row r="5309" spans="9:11" s="3" customFormat="1" x14ac:dyDescent="0.3">
      <c r="I5309" s="123"/>
      <c r="J5309" s="123"/>
      <c r="K5309" s="123"/>
    </row>
    <row r="5310" spans="9:11" s="3" customFormat="1" x14ac:dyDescent="0.3">
      <c r="I5310" s="123"/>
      <c r="J5310" s="123"/>
      <c r="K5310" s="123"/>
    </row>
    <row r="5311" spans="9:11" s="3" customFormat="1" x14ac:dyDescent="0.3">
      <c r="I5311" s="123"/>
      <c r="J5311" s="123"/>
      <c r="K5311" s="123"/>
    </row>
    <row r="5312" spans="9:11" s="3" customFormat="1" x14ac:dyDescent="0.3">
      <c r="I5312" s="123"/>
      <c r="J5312" s="123"/>
      <c r="K5312" s="123"/>
    </row>
    <row r="5313" spans="9:11" s="3" customFormat="1" x14ac:dyDescent="0.3">
      <c r="I5313" s="123"/>
      <c r="J5313" s="123"/>
      <c r="K5313" s="123"/>
    </row>
    <row r="5314" spans="9:11" s="3" customFormat="1" x14ac:dyDescent="0.3">
      <c r="I5314" s="123"/>
      <c r="J5314" s="123"/>
      <c r="K5314" s="123"/>
    </row>
    <row r="5315" spans="9:11" s="3" customFormat="1" x14ac:dyDescent="0.3">
      <c r="I5315" s="123"/>
      <c r="J5315" s="123"/>
      <c r="K5315" s="123"/>
    </row>
    <row r="5316" spans="9:11" s="3" customFormat="1" x14ac:dyDescent="0.3">
      <c r="I5316" s="123"/>
      <c r="J5316" s="123"/>
      <c r="K5316" s="123"/>
    </row>
    <row r="5317" spans="9:11" s="3" customFormat="1" x14ac:dyDescent="0.3">
      <c r="I5317" s="123"/>
      <c r="J5317" s="123"/>
      <c r="K5317" s="123"/>
    </row>
    <row r="5318" spans="9:11" s="3" customFormat="1" x14ac:dyDescent="0.3">
      <c r="I5318" s="123"/>
      <c r="J5318" s="123"/>
      <c r="K5318" s="123"/>
    </row>
    <row r="5319" spans="9:11" s="3" customFormat="1" x14ac:dyDescent="0.3">
      <c r="I5319" s="123"/>
      <c r="J5319" s="123"/>
      <c r="K5319" s="123"/>
    </row>
    <row r="5320" spans="9:11" s="3" customFormat="1" x14ac:dyDescent="0.3">
      <c r="I5320" s="123"/>
      <c r="J5320" s="123"/>
      <c r="K5320" s="123"/>
    </row>
    <row r="5321" spans="9:11" s="3" customFormat="1" x14ac:dyDescent="0.3">
      <c r="I5321" s="123"/>
      <c r="J5321" s="123"/>
      <c r="K5321" s="123"/>
    </row>
    <row r="5322" spans="9:11" s="3" customFormat="1" x14ac:dyDescent="0.3">
      <c r="I5322" s="123"/>
      <c r="J5322" s="123"/>
      <c r="K5322" s="123"/>
    </row>
    <row r="5323" spans="9:11" s="3" customFormat="1" x14ac:dyDescent="0.3">
      <c r="I5323" s="123"/>
      <c r="J5323" s="123"/>
      <c r="K5323" s="123"/>
    </row>
    <row r="5324" spans="9:11" s="3" customFormat="1" x14ac:dyDescent="0.3">
      <c r="I5324" s="123"/>
      <c r="J5324" s="123"/>
      <c r="K5324" s="123"/>
    </row>
    <row r="5325" spans="9:11" s="3" customFormat="1" x14ac:dyDescent="0.3">
      <c r="I5325" s="123"/>
      <c r="J5325" s="123"/>
      <c r="K5325" s="123"/>
    </row>
    <row r="5326" spans="9:11" s="3" customFormat="1" x14ac:dyDescent="0.3">
      <c r="I5326" s="123"/>
      <c r="J5326" s="123"/>
      <c r="K5326" s="123"/>
    </row>
    <row r="5327" spans="9:11" s="3" customFormat="1" x14ac:dyDescent="0.3">
      <c r="I5327" s="123"/>
      <c r="J5327" s="123"/>
      <c r="K5327" s="123"/>
    </row>
    <row r="5328" spans="9:11" s="3" customFormat="1" x14ac:dyDescent="0.3">
      <c r="I5328" s="123"/>
      <c r="J5328" s="123"/>
      <c r="K5328" s="123"/>
    </row>
    <row r="5329" spans="9:11" s="3" customFormat="1" x14ac:dyDescent="0.3">
      <c r="I5329" s="123"/>
      <c r="J5329" s="123"/>
      <c r="K5329" s="123"/>
    </row>
    <row r="5330" spans="9:11" s="3" customFormat="1" x14ac:dyDescent="0.3">
      <c r="I5330" s="123"/>
      <c r="J5330" s="123"/>
      <c r="K5330" s="123"/>
    </row>
    <row r="5331" spans="9:11" s="3" customFormat="1" x14ac:dyDescent="0.3">
      <c r="I5331" s="123"/>
      <c r="J5331" s="123"/>
      <c r="K5331" s="123"/>
    </row>
    <row r="5332" spans="9:11" s="3" customFormat="1" x14ac:dyDescent="0.3">
      <c r="I5332" s="123"/>
      <c r="J5332" s="123"/>
      <c r="K5332" s="123"/>
    </row>
    <row r="5333" spans="9:11" s="3" customFormat="1" x14ac:dyDescent="0.3">
      <c r="I5333" s="123"/>
      <c r="J5333" s="123"/>
      <c r="K5333" s="123"/>
    </row>
    <row r="5334" spans="9:11" s="3" customFormat="1" x14ac:dyDescent="0.3">
      <c r="I5334" s="123"/>
      <c r="J5334" s="123"/>
      <c r="K5334" s="123"/>
    </row>
    <row r="5335" spans="9:11" s="3" customFormat="1" x14ac:dyDescent="0.3">
      <c r="I5335" s="123"/>
      <c r="J5335" s="123"/>
      <c r="K5335" s="123"/>
    </row>
    <row r="5336" spans="9:11" s="3" customFormat="1" x14ac:dyDescent="0.3">
      <c r="I5336" s="123"/>
      <c r="J5336" s="123"/>
      <c r="K5336" s="123"/>
    </row>
    <row r="5337" spans="9:11" s="3" customFormat="1" x14ac:dyDescent="0.3">
      <c r="I5337" s="123"/>
      <c r="J5337" s="123"/>
      <c r="K5337" s="123"/>
    </row>
    <row r="5338" spans="9:11" s="3" customFormat="1" x14ac:dyDescent="0.3">
      <c r="I5338" s="123"/>
      <c r="J5338" s="123"/>
      <c r="K5338" s="123"/>
    </row>
    <row r="5339" spans="9:11" s="3" customFormat="1" x14ac:dyDescent="0.3">
      <c r="I5339" s="123"/>
      <c r="J5339" s="123"/>
      <c r="K5339" s="123"/>
    </row>
    <row r="5340" spans="9:11" s="3" customFormat="1" x14ac:dyDescent="0.3">
      <c r="I5340" s="123"/>
      <c r="J5340" s="123"/>
      <c r="K5340" s="123"/>
    </row>
    <row r="5341" spans="9:11" s="3" customFormat="1" x14ac:dyDescent="0.3">
      <c r="I5341" s="123"/>
      <c r="J5341" s="123"/>
      <c r="K5341" s="123"/>
    </row>
    <row r="5342" spans="9:11" s="3" customFormat="1" x14ac:dyDescent="0.3">
      <c r="I5342" s="123"/>
      <c r="J5342" s="123"/>
      <c r="K5342" s="123"/>
    </row>
    <row r="5343" spans="9:11" s="3" customFormat="1" x14ac:dyDescent="0.3">
      <c r="I5343" s="123"/>
      <c r="J5343" s="123"/>
      <c r="K5343" s="123"/>
    </row>
    <row r="5344" spans="9:11" s="3" customFormat="1" x14ac:dyDescent="0.3">
      <c r="I5344" s="123"/>
      <c r="J5344" s="123"/>
      <c r="K5344" s="123"/>
    </row>
    <row r="5345" spans="9:11" s="3" customFormat="1" x14ac:dyDescent="0.3">
      <c r="I5345" s="123"/>
      <c r="J5345" s="123"/>
      <c r="K5345" s="123"/>
    </row>
    <row r="5346" spans="9:11" s="3" customFormat="1" x14ac:dyDescent="0.3">
      <c r="I5346" s="123"/>
      <c r="J5346" s="123"/>
      <c r="K5346" s="123"/>
    </row>
    <row r="5347" spans="9:11" s="3" customFormat="1" x14ac:dyDescent="0.3">
      <c r="I5347" s="123"/>
      <c r="J5347" s="123"/>
      <c r="K5347" s="123"/>
    </row>
    <row r="5348" spans="9:11" s="3" customFormat="1" x14ac:dyDescent="0.3">
      <c r="I5348" s="123"/>
      <c r="J5348" s="123"/>
      <c r="K5348" s="123"/>
    </row>
    <row r="5349" spans="9:11" s="3" customFormat="1" x14ac:dyDescent="0.3">
      <c r="I5349" s="123"/>
      <c r="J5349" s="123"/>
      <c r="K5349" s="123"/>
    </row>
    <row r="5350" spans="9:11" s="3" customFormat="1" x14ac:dyDescent="0.3">
      <c r="I5350" s="123"/>
      <c r="J5350" s="123"/>
      <c r="K5350" s="123"/>
    </row>
    <row r="5351" spans="9:11" s="3" customFormat="1" x14ac:dyDescent="0.3">
      <c r="I5351" s="123"/>
      <c r="J5351" s="123"/>
      <c r="K5351" s="123"/>
    </row>
    <row r="5352" spans="9:11" s="3" customFormat="1" x14ac:dyDescent="0.3">
      <c r="I5352" s="123"/>
      <c r="J5352" s="123"/>
      <c r="K5352" s="123"/>
    </row>
    <row r="5353" spans="9:11" s="3" customFormat="1" x14ac:dyDescent="0.3">
      <c r="I5353" s="123"/>
      <c r="J5353" s="123"/>
      <c r="K5353" s="123"/>
    </row>
    <row r="5354" spans="9:11" s="3" customFormat="1" x14ac:dyDescent="0.3">
      <c r="I5354" s="123"/>
      <c r="J5354" s="123"/>
      <c r="K5354" s="123"/>
    </row>
    <row r="5355" spans="9:11" s="3" customFormat="1" x14ac:dyDescent="0.3">
      <c r="I5355" s="123"/>
      <c r="J5355" s="123"/>
      <c r="K5355" s="123"/>
    </row>
    <row r="5356" spans="9:11" s="3" customFormat="1" x14ac:dyDescent="0.3">
      <c r="I5356" s="123"/>
      <c r="J5356" s="123"/>
      <c r="K5356" s="123"/>
    </row>
    <row r="5357" spans="9:11" s="3" customFormat="1" x14ac:dyDescent="0.3">
      <c r="I5357" s="123"/>
      <c r="J5357" s="123"/>
      <c r="K5357" s="123"/>
    </row>
    <row r="5358" spans="9:11" s="3" customFormat="1" x14ac:dyDescent="0.3">
      <c r="I5358" s="123"/>
      <c r="J5358" s="123"/>
      <c r="K5358" s="123"/>
    </row>
    <row r="5359" spans="9:11" s="3" customFormat="1" x14ac:dyDescent="0.3">
      <c r="I5359" s="123"/>
      <c r="J5359" s="123"/>
      <c r="K5359" s="123"/>
    </row>
    <row r="5360" spans="9:11" s="3" customFormat="1" x14ac:dyDescent="0.3">
      <c r="I5360" s="123"/>
      <c r="J5360" s="123"/>
      <c r="K5360" s="123"/>
    </row>
    <row r="5361" spans="9:11" s="3" customFormat="1" x14ac:dyDescent="0.3">
      <c r="I5361" s="123"/>
      <c r="J5361" s="123"/>
      <c r="K5361" s="123"/>
    </row>
    <row r="5362" spans="9:11" s="3" customFormat="1" x14ac:dyDescent="0.3">
      <c r="I5362" s="123"/>
      <c r="J5362" s="123"/>
      <c r="K5362" s="123"/>
    </row>
    <row r="5363" spans="9:11" s="3" customFormat="1" x14ac:dyDescent="0.3">
      <c r="I5363" s="123"/>
      <c r="J5363" s="123"/>
      <c r="K5363" s="123"/>
    </row>
    <row r="5364" spans="9:11" s="3" customFormat="1" x14ac:dyDescent="0.3">
      <c r="I5364" s="123"/>
      <c r="J5364" s="123"/>
      <c r="K5364" s="123"/>
    </row>
    <row r="5365" spans="9:11" s="3" customFormat="1" x14ac:dyDescent="0.3">
      <c r="I5365" s="123"/>
      <c r="J5365" s="123"/>
      <c r="K5365" s="123"/>
    </row>
    <row r="5366" spans="9:11" s="3" customFormat="1" x14ac:dyDescent="0.3">
      <c r="I5366" s="123"/>
      <c r="J5366" s="123"/>
      <c r="K5366" s="123"/>
    </row>
    <row r="5367" spans="9:11" s="3" customFormat="1" x14ac:dyDescent="0.3">
      <c r="I5367" s="123"/>
      <c r="J5367" s="123"/>
      <c r="K5367" s="123"/>
    </row>
    <row r="5368" spans="9:11" s="3" customFormat="1" x14ac:dyDescent="0.3">
      <c r="I5368" s="123"/>
      <c r="J5368" s="123"/>
      <c r="K5368" s="123"/>
    </row>
    <row r="5369" spans="9:11" s="3" customFormat="1" x14ac:dyDescent="0.3">
      <c r="I5369" s="123"/>
      <c r="J5369" s="123"/>
      <c r="K5369" s="123"/>
    </row>
    <row r="5370" spans="9:11" s="3" customFormat="1" x14ac:dyDescent="0.3">
      <c r="I5370" s="123"/>
      <c r="J5370" s="123"/>
      <c r="K5370" s="123"/>
    </row>
    <row r="5371" spans="9:11" s="3" customFormat="1" x14ac:dyDescent="0.3">
      <c r="I5371" s="123"/>
      <c r="J5371" s="123"/>
      <c r="K5371" s="123"/>
    </row>
    <row r="5372" spans="9:11" s="3" customFormat="1" x14ac:dyDescent="0.3">
      <c r="I5372" s="123"/>
      <c r="J5372" s="123"/>
      <c r="K5372" s="123"/>
    </row>
    <row r="5373" spans="9:11" s="3" customFormat="1" x14ac:dyDescent="0.3">
      <c r="I5373" s="123"/>
      <c r="J5373" s="123"/>
      <c r="K5373" s="123"/>
    </row>
    <row r="5374" spans="9:11" s="3" customFormat="1" x14ac:dyDescent="0.3">
      <c r="I5374" s="123"/>
      <c r="J5374" s="123"/>
      <c r="K5374" s="123"/>
    </row>
    <row r="5375" spans="9:11" s="3" customFormat="1" x14ac:dyDescent="0.3">
      <c r="I5375" s="123"/>
      <c r="J5375" s="123"/>
      <c r="K5375" s="123"/>
    </row>
    <row r="5376" spans="9:11" s="3" customFormat="1" x14ac:dyDescent="0.3">
      <c r="I5376" s="123"/>
      <c r="J5376" s="123"/>
      <c r="K5376" s="123"/>
    </row>
    <row r="5377" spans="9:11" s="3" customFormat="1" x14ac:dyDescent="0.3">
      <c r="I5377" s="123"/>
      <c r="J5377" s="123"/>
      <c r="K5377" s="123"/>
    </row>
    <row r="5378" spans="9:11" s="3" customFormat="1" x14ac:dyDescent="0.3">
      <c r="I5378" s="123"/>
      <c r="J5378" s="123"/>
      <c r="K5378" s="123"/>
    </row>
    <row r="5379" spans="9:11" s="3" customFormat="1" x14ac:dyDescent="0.3">
      <c r="I5379" s="123"/>
      <c r="J5379" s="123"/>
      <c r="K5379" s="123"/>
    </row>
    <row r="5380" spans="9:11" s="3" customFormat="1" x14ac:dyDescent="0.3">
      <c r="I5380" s="123"/>
      <c r="J5380" s="123"/>
      <c r="K5380" s="123"/>
    </row>
    <row r="5381" spans="9:11" s="3" customFormat="1" x14ac:dyDescent="0.3">
      <c r="I5381" s="123"/>
      <c r="J5381" s="123"/>
      <c r="K5381" s="123"/>
    </row>
    <row r="5382" spans="9:11" s="3" customFormat="1" x14ac:dyDescent="0.3">
      <c r="I5382" s="123"/>
      <c r="J5382" s="123"/>
      <c r="K5382" s="123"/>
    </row>
    <row r="5383" spans="9:11" s="3" customFormat="1" x14ac:dyDescent="0.3">
      <c r="I5383" s="123"/>
      <c r="J5383" s="123"/>
      <c r="K5383" s="123"/>
    </row>
    <row r="5384" spans="9:11" s="3" customFormat="1" x14ac:dyDescent="0.3">
      <c r="I5384" s="123"/>
      <c r="J5384" s="123"/>
      <c r="K5384" s="123"/>
    </row>
    <row r="5385" spans="9:11" s="3" customFormat="1" x14ac:dyDescent="0.3">
      <c r="I5385" s="123"/>
      <c r="J5385" s="123"/>
      <c r="K5385" s="123"/>
    </row>
    <row r="5386" spans="9:11" s="3" customFormat="1" x14ac:dyDescent="0.3">
      <c r="I5386" s="123"/>
      <c r="J5386" s="123"/>
      <c r="K5386" s="123"/>
    </row>
    <row r="5387" spans="9:11" s="3" customFormat="1" x14ac:dyDescent="0.3">
      <c r="I5387" s="123"/>
      <c r="J5387" s="123"/>
      <c r="K5387" s="123"/>
    </row>
    <row r="5388" spans="9:11" s="3" customFormat="1" x14ac:dyDescent="0.3">
      <c r="I5388" s="123"/>
      <c r="J5388" s="123"/>
      <c r="K5388" s="123"/>
    </row>
    <row r="5389" spans="9:11" s="3" customFormat="1" x14ac:dyDescent="0.3">
      <c r="I5389" s="123"/>
      <c r="J5389" s="123"/>
      <c r="K5389" s="123"/>
    </row>
    <row r="5390" spans="9:11" s="3" customFormat="1" x14ac:dyDescent="0.3">
      <c r="I5390" s="123"/>
      <c r="J5390" s="123"/>
      <c r="K5390" s="123"/>
    </row>
    <row r="5391" spans="9:11" s="3" customFormat="1" x14ac:dyDescent="0.3">
      <c r="I5391" s="123"/>
      <c r="J5391" s="123"/>
      <c r="K5391" s="123"/>
    </row>
    <row r="5392" spans="9:11" s="3" customFormat="1" x14ac:dyDescent="0.3">
      <c r="I5392" s="123"/>
      <c r="J5392" s="123"/>
      <c r="K5392" s="123"/>
    </row>
    <row r="5393" spans="9:11" s="3" customFormat="1" x14ac:dyDescent="0.3">
      <c r="I5393" s="123"/>
      <c r="J5393" s="123"/>
      <c r="K5393" s="123"/>
    </row>
    <row r="5394" spans="9:11" s="3" customFormat="1" x14ac:dyDescent="0.3">
      <c r="I5394" s="123"/>
      <c r="J5394" s="123"/>
      <c r="K5394" s="123"/>
    </row>
    <row r="5395" spans="9:11" s="3" customFormat="1" x14ac:dyDescent="0.3">
      <c r="I5395" s="123"/>
      <c r="J5395" s="123"/>
      <c r="K5395" s="123"/>
    </row>
    <row r="5396" spans="9:11" s="3" customFormat="1" x14ac:dyDescent="0.3">
      <c r="I5396" s="123"/>
      <c r="J5396" s="123"/>
      <c r="K5396" s="123"/>
    </row>
    <row r="5397" spans="9:11" s="3" customFormat="1" x14ac:dyDescent="0.3">
      <c r="I5397" s="123"/>
      <c r="J5397" s="123"/>
      <c r="K5397" s="123"/>
    </row>
    <row r="5398" spans="9:11" s="3" customFormat="1" x14ac:dyDescent="0.3">
      <c r="I5398" s="123"/>
      <c r="J5398" s="123"/>
      <c r="K5398" s="123"/>
    </row>
    <row r="5399" spans="9:11" s="3" customFormat="1" x14ac:dyDescent="0.3">
      <c r="I5399" s="123"/>
      <c r="J5399" s="123"/>
      <c r="K5399" s="123"/>
    </row>
    <row r="5400" spans="9:11" s="3" customFormat="1" x14ac:dyDescent="0.3">
      <c r="I5400" s="123"/>
      <c r="J5400" s="123"/>
      <c r="K5400" s="123"/>
    </row>
    <row r="5401" spans="9:11" s="3" customFormat="1" x14ac:dyDescent="0.3">
      <c r="I5401" s="123"/>
      <c r="J5401" s="123"/>
      <c r="K5401" s="123"/>
    </row>
    <row r="5402" spans="9:11" s="3" customFormat="1" x14ac:dyDescent="0.3">
      <c r="I5402" s="123"/>
      <c r="J5402" s="123"/>
      <c r="K5402" s="123"/>
    </row>
    <row r="5403" spans="9:11" s="3" customFormat="1" x14ac:dyDescent="0.3">
      <c r="I5403" s="123"/>
      <c r="J5403" s="123"/>
      <c r="K5403" s="123"/>
    </row>
    <row r="5404" spans="9:11" s="3" customFormat="1" x14ac:dyDescent="0.3">
      <c r="I5404" s="123"/>
      <c r="J5404" s="123"/>
      <c r="K5404" s="123"/>
    </row>
    <row r="5405" spans="9:11" s="3" customFormat="1" x14ac:dyDescent="0.3">
      <c r="I5405" s="123"/>
      <c r="J5405" s="123"/>
      <c r="K5405" s="123"/>
    </row>
    <row r="5406" spans="9:11" s="3" customFormat="1" x14ac:dyDescent="0.3">
      <c r="I5406" s="123"/>
      <c r="J5406" s="123"/>
      <c r="K5406" s="123"/>
    </row>
    <row r="5407" spans="9:11" s="3" customFormat="1" x14ac:dyDescent="0.3">
      <c r="I5407" s="123"/>
      <c r="J5407" s="123"/>
      <c r="K5407" s="123"/>
    </row>
    <row r="5408" spans="9:11" s="3" customFormat="1" x14ac:dyDescent="0.3">
      <c r="I5408" s="123"/>
      <c r="J5408" s="123"/>
      <c r="K5408" s="123"/>
    </row>
    <row r="5409" spans="9:11" s="3" customFormat="1" x14ac:dyDescent="0.3">
      <c r="I5409" s="123"/>
      <c r="J5409" s="123"/>
      <c r="K5409" s="123"/>
    </row>
    <row r="5410" spans="9:11" s="3" customFormat="1" x14ac:dyDescent="0.3">
      <c r="I5410" s="123"/>
      <c r="J5410" s="123"/>
      <c r="K5410" s="123"/>
    </row>
    <row r="5411" spans="9:11" s="3" customFormat="1" x14ac:dyDescent="0.3">
      <c r="I5411" s="123"/>
      <c r="J5411" s="123"/>
      <c r="K5411" s="123"/>
    </row>
    <row r="5412" spans="9:11" s="3" customFormat="1" x14ac:dyDescent="0.3">
      <c r="I5412" s="123"/>
      <c r="J5412" s="123"/>
      <c r="K5412" s="123"/>
    </row>
    <row r="5413" spans="9:11" s="3" customFormat="1" x14ac:dyDescent="0.3">
      <c r="I5413" s="123"/>
      <c r="J5413" s="123"/>
      <c r="K5413" s="123"/>
    </row>
    <row r="5414" spans="9:11" s="3" customFormat="1" x14ac:dyDescent="0.3">
      <c r="I5414" s="123"/>
      <c r="J5414" s="123"/>
      <c r="K5414" s="123"/>
    </row>
    <row r="5415" spans="9:11" s="3" customFormat="1" x14ac:dyDescent="0.3">
      <c r="I5415" s="123"/>
      <c r="J5415" s="123"/>
      <c r="K5415" s="123"/>
    </row>
    <row r="5416" spans="9:11" s="3" customFormat="1" x14ac:dyDescent="0.3">
      <c r="I5416" s="123"/>
      <c r="J5416" s="123"/>
      <c r="K5416" s="123"/>
    </row>
    <row r="5417" spans="9:11" s="3" customFormat="1" x14ac:dyDescent="0.3">
      <c r="I5417" s="123"/>
      <c r="J5417" s="123"/>
      <c r="K5417" s="123"/>
    </row>
    <row r="5418" spans="9:11" s="3" customFormat="1" x14ac:dyDescent="0.3">
      <c r="I5418" s="123"/>
      <c r="J5418" s="123"/>
      <c r="K5418" s="123"/>
    </row>
    <row r="5419" spans="9:11" s="3" customFormat="1" x14ac:dyDescent="0.3">
      <c r="I5419" s="123"/>
      <c r="J5419" s="123"/>
      <c r="K5419" s="123"/>
    </row>
    <row r="5420" spans="9:11" s="3" customFormat="1" x14ac:dyDescent="0.3">
      <c r="I5420" s="123"/>
      <c r="J5420" s="123"/>
      <c r="K5420" s="123"/>
    </row>
    <row r="5421" spans="9:11" s="3" customFormat="1" x14ac:dyDescent="0.3">
      <c r="I5421" s="123"/>
      <c r="J5421" s="123"/>
      <c r="K5421" s="123"/>
    </row>
    <row r="5422" spans="9:11" s="3" customFormat="1" x14ac:dyDescent="0.3">
      <c r="I5422" s="123"/>
      <c r="J5422" s="123"/>
      <c r="K5422" s="123"/>
    </row>
    <row r="5423" spans="9:11" s="3" customFormat="1" x14ac:dyDescent="0.3">
      <c r="I5423" s="123"/>
      <c r="J5423" s="123"/>
      <c r="K5423" s="123"/>
    </row>
    <row r="5424" spans="9:11" s="3" customFormat="1" x14ac:dyDescent="0.3">
      <c r="I5424" s="123"/>
      <c r="J5424" s="123"/>
      <c r="K5424" s="123"/>
    </row>
    <row r="5425" spans="9:11" s="3" customFormat="1" x14ac:dyDescent="0.3">
      <c r="I5425" s="123"/>
      <c r="J5425" s="123"/>
      <c r="K5425" s="123"/>
    </row>
    <row r="5426" spans="9:11" s="3" customFormat="1" x14ac:dyDescent="0.3">
      <c r="I5426" s="123"/>
      <c r="J5426" s="123"/>
      <c r="K5426" s="123"/>
    </row>
    <row r="5427" spans="9:11" s="3" customFormat="1" x14ac:dyDescent="0.3">
      <c r="I5427" s="123"/>
      <c r="J5427" s="123"/>
      <c r="K5427" s="123"/>
    </row>
    <row r="5428" spans="9:11" s="3" customFormat="1" x14ac:dyDescent="0.3">
      <c r="I5428" s="123"/>
      <c r="J5428" s="123"/>
      <c r="K5428" s="123"/>
    </row>
    <row r="5429" spans="9:11" s="3" customFormat="1" x14ac:dyDescent="0.3">
      <c r="I5429" s="123"/>
      <c r="J5429" s="123"/>
      <c r="K5429" s="123"/>
    </row>
    <row r="5430" spans="9:11" s="3" customFormat="1" x14ac:dyDescent="0.3">
      <c r="I5430" s="123"/>
      <c r="J5430" s="123"/>
      <c r="K5430" s="123"/>
    </row>
    <row r="5431" spans="9:11" s="3" customFormat="1" x14ac:dyDescent="0.3">
      <c r="I5431" s="123"/>
      <c r="J5431" s="123"/>
      <c r="K5431" s="123"/>
    </row>
    <row r="5432" spans="9:11" s="3" customFormat="1" x14ac:dyDescent="0.3">
      <c r="I5432" s="123"/>
      <c r="J5432" s="123"/>
      <c r="K5432" s="123"/>
    </row>
    <row r="5433" spans="9:11" s="3" customFormat="1" x14ac:dyDescent="0.3">
      <c r="I5433" s="123"/>
      <c r="J5433" s="123"/>
      <c r="K5433" s="123"/>
    </row>
    <row r="5434" spans="9:11" s="3" customFormat="1" x14ac:dyDescent="0.3">
      <c r="I5434" s="123"/>
      <c r="J5434" s="123"/>
      <c r="K5434" s="123"/>
    </row>
    <row r="5435" spans="9:11" s="3" customFormat="1" x14ac:dyDescent="0.3">
      <c r="I5435" s="123"/>
      <c r="J5435" s="123"/>
      <c r="K5435" s="123"/>
    </row>
    <row r="5436" spans="9:11" s="3" customFormat="1" x14ac:dyDescent="0.3">
      <c r="I5436" s="123"/>
      <c r="J5436" s="123"/>
      <c r="K5436" s="123"/>
    </row>
    <row r="5437" spans="9:11" s="3" customFormat="1" x14ac:dyDescent="0.3">
      <c r="I5437" s="123"/>
      <c r="J5437" s="123"/>
      <c r="K5437" s="123"/>
    </row>
    <row r="5438" spans="9:11" s="3" customFormat="1" x14ac:dyDescent="0.3">
      <c r="I5438" s="123"/>
      <c r="J5438" s="123"/>
      <c r="K5438" s="123"/>
    </row>
    <row r="5439" spans="9:11" s="3" customFormat="1" x14ac:dyDescent="0.3">
      <c r="I5439" s="123"/>
      <c r="J5439" s="123"/>
      <c r="K5439" s="123"/>
    </row>
    <row r="5440" spans="9:11" s="3" customFormat="1" x14ac:dyDescent="0.3">
      <c r="I5440" s="123"/>
      <c r="J5440" s="123"/>
      <c r="K5440" s="123"/>
    </row>
    <row r="5441" spans="9:11" s="3" customFormat="1" x14ac:dyDescent="0.3">
      <c r="I5441" s="123"/>
      <c r="J5441" s="123"/>
      <c r="K5441" s="123"/>
    </row>
    <row r="5442" spans="9:11" s="3" customFormat="1" x14ac:dyDescent="0.3">
      <c r="I5442" s="123"/>
      <c r="J5442" s="123"/>
      <c r="K5442" s="123"/>
    </row>
    <row r="5443" spans="9:11" s="3" customFormat="1" x14ac:dyDescent="0.3">
      <c r="I5443" s="123"/>
      <c r="J5443" s="123"/>
      <c r="K5443" s="123"/>
    </row>
    <row r="5444" spans="9:11" s="3" customFormat="1" x14ac:dyDescent="0.3">
      <c r="I5444" s="123"/>
      <c r="J5444" s="123"/>
      <c r="K5444" s="123"/>
    </row>
    <row r="5445" spans="9:11" s="3" customFormat="1" x14ac:dyDescent="0.3">
      <c r="I5445" s="123"/>
      <c r="J5445" s="123"/>
      <c r="K5445" s="123"/>
    </row>
    <row r="5446" spans="9:11" s="3" customFormat="1" x14ac:dyDescent="0.3">
      <c r="I5446" s="123"/>
      <c r="J5446" s="123"/>
      <c r="K5446" s="123"/>
    </row>
    <row r="5447" spans="9:11" s="3" customFormat="1" x14ac:dyDescent="0.3">
      <c r="I5447" s="123"/>
      <c r="J5447" s="123"/>
      <c r="K5447" s="123"/>
    </row>
    <row r="5448" spans="9:11" s="3" customFormat="1" x14ac:dyDescent="0.3">
      <c r="I5448" s="123"/>
      <c r="J5448" s="123"/>
      <c r="K5448" s="123"/>
    </row>
    <row r="5449" spans="9:11" s="3" customFormat="1" x14ac:dyDescent="0.3">
      <c r="I5449" s="123"/>
      <c r="J5449" s="123"/>
      <c r="K5449" s="123"/>
    </row>
    <row r="5450" spans="9:11" s="3" customFormat="1" x14ac:dyDescent="0.3">
      <c r="I5450" s="123"/>
      <c r="J5450" s="123"/>
      <c r="K5450" s="123"/>
    </row>
    <row r="5451" spans="9:11" s="3" customFormat="1" x14ac:dyDescent="0.3">
      <c r="I5451" s="123"/>
      <c r="J5451" s="123"/>
      <c r="K5451" s="123"/>
    </row>
    <row r="5452" spans="9:11" s="3" customFormat="1" x14ac:dyDescent="0.3">
      <c r="I5452" s="123"/>
      <c r="J5452" s="123"/>
      <c r="K5452" s="123"/>
    </row>
    <row r="5453" spans="9:11" s="3" customFormat="1" x14ac:dyDescent="0.3">
      <c r="I5453" s="123"/>
      <c r="J5453" s="123"/>
      <c r="K5453" s="123"/>
    </row>
    <row r="5454" spans="9:11" s="3" customFormat="1" x14ac:dyDescent="0.3">
      <c r="I5454" s="123"/>
      <c r="J5454" s="123"/>
      <c r="K5454" s="123"/>
    </row>
    <row r="5455" spans="9:11" s="3" customFormat="1" x14ac:dyDescent="0.3">
      <c r="I5455" s="123"/>
      <c r="J5455" s="123"/>
      <c r="K5455" s="123"/>
    </row>
    <row r="5456" spans="9:11" s="3" customFormat="1" x14ac:dyDescent="0.3">
      <c r="I5456" s="123"/>
      <c r="J5456" s="123"/>
      <c r="K5456" s="123"/>
    </row>
    <row r="5457" spans="9:11" s="3" customFormat="1" x14ac:dyDescent="0.3">
      <c r="I5457" s="123"/>
      <c r="J5457" s="123"/>
      <c r="K5457" s="123"/>
    </row>
    <row r="5458" spans="9:11" s="3" customFormat="1" x14ac:dyDescent="0.3">
      <c r="I5458" s="123"/>
      <c r="J5458" s="123"/>
      <c r="K5458" s="123"/>
    </row>
    <row r="5459" spans="9:11" s="3" customFormat="1" x14ac:dyDescent="0.3">
      <c r="I5459" s="123"/>
      <c r="J5459" s="123"/>
      <c r="K5459" s="123"/>
    </row>
    <row r="5460" spans="9:11" s="3" customFormat="1" x14ac:dyDescent="0.3">
      <c r="I5460" s="123"/>
      <c r="J5460" s="123"/>
      <c r="K5460" s="123"/>
    </row>
    <row r="5461" spans="9:11" s="3" customFormat="1" x14ac:dyDescent="0.3">
      <c r="I5461" s="123"/>
      <c r="J5461" s="123"/>
      <c r="K5461" s="123"/>
    </row>
    <row r="5462" spans="9:11" s="3" customFormat="1" x14ac:dyDescent="0.3">
      <c r="I5462" s="123"/>
      <c r="J5462" s="123"/>
      <c r="K5462" s="123"/>
    </row>
    <row r="5463" spans="9:11" s="3" customFormat="1" x14ac:dyDescent="0.3">
      <c r="I5463" s="123"/>
      <c r="J5463" s="123"/>
      <c r="K5463" s="123"/>
    </row>
    <row r="5464" spans="9:11" s="3" customFormat="1" x14ac:dyDescent="0.3">
      <c r="I5464" s="123"/>
      <c r="J5464" s="123"/>
      <c r="K5464" s="123"/>
    </row>
    <row r="5465" spans="9:11" s="3" customFormat="1" x14ac:dyDescent="0.3">
      <c r="I5465" s="123"/>
      <c r="J5465" s="123"/>
      <c r="K5465" s="123"/>
    </row>
    <row r="5466" spans="9:11" s="3" customFormat="1" x14ac:dyDescent="0.3">
      <c r="I5466" s="123"/>
      <c r="J5466" s="123"/>
      <c r="K5466" s="123"/>
    </row>
    <row r="5467" spans="9:11" s="3" customFormat="1" x14ac:dyDescent="0.3">
      <c r="I5467" s="123"/>
      <c r="J5467" s="123"/>
      <c r="K5467" s="123"/>
    </row>
    <row r="5468" spans="9:11" s="3" customFormat="1" x14ac:dyDescent="0.3">
      <c r="I5468" s="123"/>
      <c r="J5468" s="123"/>
      <c r="K5468" s="123"/>
    </row>
    <row r="5469" spans="9:11" s="3" customFormat="1" x14ac:dyDescent="0.3">
      <c r="I5469" s="123"/>
      <c r="J5469" s="123"/>
      <c r="K5469" s="123"/>
    </row>
    <row r="5470" spans="9:11" s="3" customFormat="1" x14ac:dyDescent="0.3">
      <c r="I5470" s="123"/>
      <c r="J5470" s="123"/>
      <c r="K5470" s="123"/>
    </row>
    <row r="5471" spans="9:11" s="3" customFormat="1" x14ac:dyDescent="0.3">
      <c r="I5471" s="123"/>
      <c r="J5471" s="123"/>
      <c r="K5471" s="123"/>
    </row>
    <row r="5472" spans="9:11" s="3" customFormat="1" x14ac:dyDescent="0.3">
      <c r="I5472" s="123"/>
      <c r="J5472" s="123"/>
      <c r="K5472" s="123"/>
    </row>
    <row r="5473" spans="9:11" s="3" customFormat="1" x14ac:dyDescent="0.3">
      <c r="I5473" s="123"/>
      <c r="J5473" s="123"/>
      <c r="K5473" s="123"/>
    </row>
    <row r="5474" spans="9:11" s="3" customFormat="1" x14ac:dyDescent="0.3">
      <c r="I5474" s="123"/>
      <c r="J5474" s="123"/>
      <c r="K5474" s="123"/>
    </row>
    <row r="5475" spans="9:11" s="3" customFormat="1" x14ac:dyDescent="0.3">
      <c r="I5475" s="123"/>
      <c r="J5475" s="123"/>
      <c r="K5475" s="123"/>
    </row>
    <row r="5476" spans="9:11" s="3" customFormat="1" x14ac:dyDescent="0.3">
      <c r="I5476" s="123"/>
      <c r="J5476" s="123"/>
      <c r="K5476" s="123"/>
    </row>
    <row r="5477" spans="9:11" s="3" customFormat="1" x14ac:dyDescent="0.3">
      <c r="I5477" s="123"/>
      <c r="J5477" s="123"/>
      <c r="K5477" s="123"/>
    </row>
    <row r="5478" spans="9:11" s="3" customFormat="1" x14ac:dyDescent="0.3">
      <c r="I5478" s="123"/>
      <c r="J5478" s="123"/>
      <c r="K5478" s="123"/>
    </row>
    <row r="5479" spans="9:11" s="3" customFormat="1" x14ac:dyDescent="0.3">
      <c r="I5479" s="123"/>
      <c r="J5479" s="123"/>
      <c r="K5479" s="123"/>
    </row>
    <row r="5480" spans="9:11" s="3" customFormat="1" x14ac:dyDescent="0.3">
      <c r="I5480" s="123"/>
      <c r="J5480" s="123"/>
      <c r="K5480" s="123"/>
    </row>
    <row r="5481" spans="9:11" s="3" customFormat="1" x14ac:dyDescent="0.3">
      <c r="I5481" s="123"/>
      <c r="J5481" s="123"/>
      <c r="K5481" s="123"/>
    </row>
    <row r="5482" spans="9:11" s="3" customFormat="1" x14ac:dyDescent="0.3">
      <c r="I5482" s="123"/>
      <c r="J5482" s="123"/>
      <c r="K5482" s="123"/>
    </row>
    <row r="5483" spans="9:11" s="3" customFormat="1" x14ac:dyDescent="0.3">
      <c r="I5483" s="123"/>
      <c r="J5483" s="123"/>
      <c r="K5483" s="123"/>
    </row>
    <row r="5484" spans="9:11" s="3" customFormat="1" x14ac:dyDescent="0.3">
      <c r="I5484" s="123"/>
      <c r="J5484" s="123"/>
      <c r="K5484" s="123"/>
    </row>
    <row r="5485" spans="9:11" s="3" customFormat="1" x14ac:dyDescent="0.3">
      <c r="I5485" s="123"/>
      <c r="J5485" s="123"/>
      <c r="K5485" s="123"/>
    </row>
    <row r="5486" spans="9:11" s="3" customFormat="1" x14ac:dyDescent="0.3">
      <c r="I5486" s="123"/>
      <c r="J5486" s="123"/>
      <c r="K5486" s="123"/>
    </row>
    <row r="5487" spans="9:11" s="3" customFormat="1" x14ac:dyDescent="0.3">
      <c r="I5487" s="123"/>
      <c r="J5487" s="123"/>
      <c r="K5487" s="123"/>
    </row>
    <row r="5488" spans="9:11" s="3" customFormat="1" x14ac:dyDescent="0.3">
      <c r="I5488" s="123"/>
      <c r="J5488" s="123"/>
      <c r="K5488" s="123"/>
    </row>
    <row r="5489" spans="9:11" s="3" customFormat="1" x14ac:dyDescent="0.3">
      <c r="I5489" s="123"/>
      <c r="J5489" s="123"/>
      <c r="K5489" s="123"/>
    </row>
    <row r="5490" spans="9:11" s="3" customFormat="1" x14ac:dyDescent="0.3">
      <c r="I5490" s="123"/>
      <c r="J5490" s="123"/>
      <c r="K5490" s="123"/>
    </row>
    <row r="5491" spans="9:11" s="3" customFormat="1" x14ac:dyDescent="0.3">
      <c r="I5491" s="123"/>
      <c r="J5491" s="123"/>
      <c r="K5491" s="123"/>
    </row>
    <row r="5492" spans="9:11" s="3" customFormat="1" x14ac:dyDescent="0.3">
      <c r="I5492" s="123"/>
      <c r="J5492" s="123"/>
      <c r="K5492" s="123"/>
    </row>
    <row r="5493" spans="9:11" s="3" customFormat="1" x14ac:dyDescent="0.3">
      <c r="I5493" s="123"/>
      <c r="J5493" s="123"/>
      <c r="K5493" s="123"/>
    </row>
    <row r="5494" spans="9:11" s="3" customFormat="1" x14ac:dyDescent="0.3">
      <c r="I5494" s="123"/>
      <c r="J5494" s="123"/>
      <c r="K5494" s="123"/>
    </row>
    <row r="5495" spans="9:11" s="3" customFormat="1" x14ac:dyDescent="0.3">
      <c r="I5495" s="123"/>
      <c r="J5495" s="123"/>
      <c r="K5495" s="123"/>
    </row>
    <row r="5496" spans="9:11" s="3" customFormat="1" x14ac:dyDescent="0.3">
      <c r="I5496" s="123"/>
      <c r="J5496" s="123"/>
      <c r="K5496" s="123"/>
    </row>
    <row r="5497" spans="9:11" s="3" customFormat="1" x14ac:dyDescent="0.3">
      <c r="I5497" s="123"/>
      <c r="J5497" s="123"/>
      <c r="K5497" s="123"/>
    </row>
    <row r="5498" spans="9:11" s="3" customFormat="1" x14ac:dyDescent="0.3">
      <c r="I5498" s="123"/>
      <c r="J5498" s="123"/>
      <c r="K5498" s="123"/>
    </row>
    <row r="5499" spans="9:11" s="3" customFormat="1" x14ac:dyDescent="0.3">
      <c r="I5499" s="123"/>
      <c r="J5499" s="123"/>
      <c r="K5499" s="123"/>
    </row>
    <row r="5500" spans="9:11" s="3" customFormat="1" x14ac:dyDescent="0.3">
      <c r="I5500" s="123"/>
      <c r="J5500" s="123"/>
      <c r="K5500" s="123"/>
    </row>
    <row r="5501" spans="9:11" s="3" customFormat="1" x14ac:dyDescent="0.3">
      <c r="I5501" s="123"/>
      <c r="J5501" s="123"/>
      <c r="K5501" s="123"/>
    </row>
    <row r="5502" spans="9:11" s="3" customFormat="1" x14ac:dyDescent="0.3">
      <c r="I5502" s="123"/>
      <c r="J5502" s="123"/>
      <c r="K5502" s="123"/>
    </row>
    <row r="5503" spans="9:11" s="3" customFormat="1" x14ac:dyDescent="0.3">
      <c r="I5503" s="123"/>
      <c r="J5503" s="123"/>
      <c r="K5503" s="123"/>
    </row>
    <row r="5504" spans="9:11" s="3" customFormat="1" x14ac:dyDescent="0.3">
      <c r="I5504" s="123"/>
      <c r="J5504" s="123"/>
      <c r="K5504" s="123"/>
    </row>
    <row r="5505" spans="9:11" s="3" customFormat="1" x14ac:dyDescent="0.3">
      <c r="I5505" s="123"/>
      <c r="J5505" s="123"/>
      <c r="K5505" s="123"/>
    </row>
    <row r="5506" spans="9:11" s="3" customFormat="1" x14ac:dyDescent="0.3">
      <c r="I5506" s="123"/>
      <c r="J5506" s="123"/>
      <c r="K5506" s="123"/>
    </row>
    <row r="5507" spans="9:11" s="3" customFormat="1" x14ac:dyDescent="0.3">
      <c r="I5507" s="123"/>
      <c r="J5507" s="123"/>
      <c r="K5507" s="123"/>
    </row>
    <row r="5508" spans="9:11" s="3" customFormat="1" x14ac:dyDescent="0.3">
      <c r="I5508" s="123"/>
      <c r="J5508" s="123"/>
      <c r="K5508" s="123"/>
    </row>
    <row r="5509" spans="9:11" s="3" customFormat="1" x14ac:dyDescent="0.3">
      <c r="I5509" s="123"/>
      <c r="J5509" s="123"/>
      <c r="K5509" s="123"/>
    </row>
    <row r="5510" spans="9:11" s="3" customFormat="1" x14ac:dyDescent="0.3">
      <c r="I5510" s="123"/>
      <c r="J5510" s="123"/>
      <c r="K5510" s="123"/>
    </row>
    <row r="5511" spans="9:11" s="3" customFormat="1" x14ac:dyDescent="0.3">
      <c r="I5511" s="123"/>
      <c r="J5511" s="123"/>
      <c r="K5511" s="123"/>
    </row>
    <row r="5512" spans="9:11" s="3" customFormat="1" x14ac:dyDescent="0.3">
      <c r="I5512" s="123"/>
      <c r="J5512" s="123"/>
      <c r="K5512" s="123"/>
    </row>
    <row r="5513" spans="9:11" s="3" customFormat="1" x14ac:dyDescent="0.3">
      <c r="I5513" s="123"/>
      <c r="J5513" s="123"/>
      <c r="K5513" s="123"/>
    </row>
    <row r="5514" spans="9:11" s="3" customFormat="1" x14ac:dyDescent="0.3">
      <c r="I5514" s="123"/>
      <c r="J5514" s="123"/>
      <c r="K5514" s="123"/>
    </row>
    <row r="5515" spans="9:11" s="3" customFormat="1" x14ac:dyDescent="0.3">
      <c r="I5515" s="123"/>
      <c r="J5515" s="123"/>
      <c r="K5515" s="123"/>
    </row>
    <row r="5516" spans="9:11" s="3" customFormat="1" x14ac:dyDescent="0.3">
      <c r="I5516" s="123"/>
      <c r="J5516" s="123"/>
      <c r="K5516" s="123"/>
    </row>
    <row r="5517" spans="9:11" s="3" customFormat="1" x14ac:dyDescent="0.3">
      <c r="I5517" s="123"/>
      <c r="J5517" s="123"/>
      <c r="K5517" s="123"/>
    </row>
    <row r="5518" spans="9:11" s="3" customFormat="1" x14ac:dyDescent="0.3">
      <c r="I5518" s="123"/>
      <c r="J5518" s="123"/>
      <c r="K5518" s="123"/>
    </row>
    <row r="5519" spans="9:11" s="3" customFormat="1" x14ac:dyDescent="0.3">
      <c r="I5519" s="123"/>
      <c r="J5519" s="123"/>
      <c r="K5519" s="123"/>
    </row>
    <row r="5520" spans="9:11" s="3" customFormat="1" x14ac:dyDescent="0.3">
      <c r="I5520" s="123"/>
      <c r="J5520" s="123"/>
      <c r="K5520" s="123"/>
    </row>
    <row r="5521" spans="9:11" s="3" customFormat="1" x14ac:dyDescent="0.3">
      <c r="I5521" s="123"/>
      <c r="J5521" s="123"/>
      <c r="K5521" s="123"/>
    </row>
    <row r="5522" spans="9:11" s="3" customFormat="1" x14ac:dyDescent="0.3">
      <c r="I5522" s="123"/>
      <c r="J5522" s="123"/>
      <c r="K5522" s="123"/>
    </row>
    <row r="5523" spans="9:11" s="3" customFormat="1" x14ac:dyDescent="0.3">
      <c r="I5523" s="123"/>
      <c r="J5523" s="123"/>
      <c r="K5523" s="123"/>
    </row>
    <row r="5524" spans="9:11" s="3" customFormat="1" x14ac:dyDescent="0.3">
      <c r="I5524" s="123"/>
      <c r="J5524" s="123"/>
      <c r="K5524" s="123"/>
    </row>
    <row r="5525" spans="9:11" s="3" customFormat="1" x14ac:dyDescent="0.3">
      <c r="I5525" s="123"/>
      <c r="J5525" s="123"/>
      <c r="K5525" s="123"/>
    </row>
    <row r="5526" spans="9:11" s="3" customFormat="1" x14ac:dyDescent="0.3">
      <c r="I5526" s="123"/>
      <c r="J5526" s="123"/>
      <c r="K5526" s="123"/>
    </row>
    <row r="5527" spans="9:11" s="3" customFormat="1" x14ac:dyDescent="0.3">
      <c r="I5527" s="123"/>
      <c r="J5527" s="123"/>
      <c r="K5527" s="123"/>
    </row>
    <row r="5528" spans="9:11" s="3" customFormat="1" x14ac:dyDescent="0.3">
      <c r="I5528" s="123"/>
      <c r="J5528" s="123"/>
      <c r="K5528" s="123"/>
    </row>
    <row r="5529" spans="9:11" s="3" customFormat="1" x14ac:dyDescent="0.3">
      <c r="I5529" s="123"/>
      <c r="J5529" s="123"/>
      <c r="K5529" s="123"/>
    </row>
    <row r="5530" spans="9:11" s="3" customFormat="1" x14ac:dyDescent="0.3">
      <c r="I5530" s="123"/>
      <c r="J5530" s="123"/>
      <c r="K5530" s="123"/>
    </row>
    <row r="5531" spans="9:11" s="3" customFormat="1" x14ac:dyDescent="0.3">
      <c r="I5531" s="123"/>
      <c r="J5531" s="123"/>
      <c r="K5531" s="123"/>
    </row>
    <row r="5532" spans="9:11" s="3" customFormat="1" x14ac:dyDescent="0.3">
      <c r="I5532" s="123"/>
      <c r="J5532" s="123"/>
      <c r="K5532" s="123"/>
    </row>
    <row r="5533" spans="9:11" s="3" customFormat="1" x14ac:dyDescent="0.3">
      <c r="I5533" s="123"/>
      <c r="J5533" s="123"/>
      <c r="K5533" s="123"/>
    </row>
    <row r="5534" spans="9:11" s="3" customFormat="1" x14ac:dyDescent="0.3">
      <c r="I5534" s="123"/>
      <c r="J5534" s="123"/>
      <c r="K5534" s="123"/>
    </row>
    <row r="5535" spans="9:11" s="3" customFormat="1" x14ac:dyDescent="0.3">
      <c r="I5535" s="123"/>
      <c r="J5535" s="123"/>
      <c r="K5535" s="123"/>
    </row>
    <row r="5536" spans="9:11" s="3" customFormat="1" x14ac:dyDescent="0.3">
      <c r="I5536" s="123"/>
      <c r="J5536" s="123"/>
      <c r="K5536" s="123"/>
    </row>
    <row r="5537" spans="9:11" s="3" customFormat="1" x14ac:dyDescent="0.3">
      <c r="I5537" s="123"/>
      <c r="J5537" s="123"/>
      <c r="K5537" s="123"/>
    </row>
    <row r="5538" spans="9:11" s="3" customFormat="1" x14ac:dyDescent="0.3">
      <c r="I5538" s="123"/>
      <c r="J5538" s="123"/>
      <c r="K5538" s="123"/>
    </row>
    <row r="5539" spans="9:11" s="3" customFormat="1" x14ac:dyDescent="0.3">
      <c r="I5539" s="123"/>
      <c r="J5539" s="123"/>
      <c r="K5539" s="123"/>
    </row>
    <row r="5540" spans="9:11" s="3" customFormat="1" x14ac:dyDescent="0.3">
      <c r="I5540" s="123"/>
      <c r="J5540" s="123"/>
      <c r="K5540" s="123"/>
    </row>
    <row r="5541" spans="9:11" s="3" customFormat="1" x14ac:dyDescent="0.3">
      <c r="I5541" s="123"/>
      <c r="J5541" s="123"/>
      <c r="K5541" s="123"/>
    </row>
    <row r="5542" spans="9:11" s="3" customFormat="1" x14ac:dyDescent="0.3">
      <c r="I5542" s="123"/>
      <c r="J5542" s="123"/>
      <c r="K5542" s="123"/>
    </row>
    <row r="5543" spans="9:11" s="3" customFormat="1" x14ac:dyDescent="0.3">
      <c r="I5543" s="123"/>
      <c r="J5543" s="123"/>
      <c r="K5543" s="123"/>
    </row>
    <row r="5544" spans="9:11" s="3" customFormat="1" x14ac:dyDescent="0.3">
      <c r="I5544" s="123"/>
      <c r="J5544" s="123"/>
      <c r="K5544" s="123"/>
    </row>
    <row r="5545" spans="9:11" s="3" customFormat="1" x14ac:dyDescent="0.3">
      <c r="I5545" s="123"/>
      <c r="J5545" s="123"/>
      <c r="K5545" s="123"/>
    </row>
    <row r="5546" spans="9:11" s="3" customFormat="1" x14ac:dyDescent="0.3">
      <c r="I5546" s="123"/>
      <c r="J5546" s="123"/>
      <c r="K5546" s="123"/>
    </row>
    <row r="5547" spans="9:11" s="3" customFormat="1" x14ac:dyDescent="0.3">
      <c r="I5547" s="123"/>
      <c r="J5547" s="123"/>
      <c r="K5547" s="123"/>
    </row>
    <row r="5548" spans="9:11" s="3" customFormat="1" x14ac:dyDescent="0.3">
      <c r="I5548" s="123"/>
      <c r="J5548" s="123"/>
      <c r="K5548" s="123"/>
    </row>
    <row r="5549" spans="9:11" s="3" customFormat="1" x14ac:dyDescent="0.3">
      <c r="I5549" s="123"/>
      <c r="J5549" s="123"/>
      <c r="K5549" s="123"/>
    </row>
    <row r="5550" spans="9:11" s="3" customFormat="1" x14ac:dyDescent="0.3">
      <c r="I5550" s="123"/>
      <c r="J5550" s="123"/>
      <c r="K5550" s="123"/>
    </row>
    <row r="5551" spans="9:11" s="3" customFormat="1" x14ac:dyDescent="0.3">
      <c r="I5551" s="123"/>
      <c r="J5551" s="123"/>
      <c r="K5551" s="123"/>
    </row>
    <row r="5552" spans="9:11" s="3" customFormat="1" x14ac:dyDescent="0.3">
      <c r="I5552" s="123"/>
      <c r="J5552" s="123"/>
      <c r="K5552" s="123"/>
    </row>
    <row r="5553" spans="9:11" s="3" customFormat="1" x14ac:dyDescent="0.3">
      <c r="I5553" s="123"/>
      <c r="J5553" s="123"/>
      <c r="K5553" s="123"/>
    </row>
    <row r="5554" spans="9:11" s="3" customFormat="1" x14ac:dyDescent="0.3">
      <c r="I5554" s="123"/>
      <c r="J5554" s="123"/>
      <c r="K5554" s="123"/>
    </row>
    <row r="5555" spans="9:11" s="3" customFormat="1" x14ac:dyDescent="0.3">
      <c r="I5555" s="123"/>
      <c r="J5555" s="123"/>
      <c r="K5555" s="123"/>
    </row>
    <row r="5556" spans="9:11" s="3" customFormat="1" x14ac:dyDescent="0.3">
      <c r="I5556" s="123"/>
      <c r="J5556" s="123"/>
      <c r="K5556" s="123"/>
    </row>
    <row r="5557" spans="9:11" s="3" customFormat="1" x14ac:dyDescent="0.3">
      <c r="I5557" s="123"/>
      <c r="J5557" s="123"/>
      <c r="K5557" s="123"/>
    </row>
    <row r="5558" spans="9:11" s="3" customFormat="1" x14ac:dyDescent="0.3">
      <c r="I5558" s="123"/>
      <c r="J5558" s="123"/>
      <c r="K5558" s="123"/>
    </row>
    <row r="5559" spans="9:11" s="3" customFormat="1" x14ac:dyDescent="0.3">
      <c r="I5559" s="123"/>
      <c r="J5559" s="123"/>
      <c r="K5559" s="123"/>
    </row>
    <row r="5560" spans="9:11" s="3" customFormat="1" x14ac:dyDescent="0.3">
      <c r="I5560" s="123"/>
      <c r="J5560" s="123"/>
      <c r="K5560" s="123"/>
    </row>
    <row r="5561" spans="9:11" s="3" customFormat="1" x14ac:dyDescent="0.3">
      <c r="I5561" s="123"/>
      <c r="J5561" s="123"/>
      <c r="K5561" s="123"/>
    </row>
    <row r="5562" spans="9:11" s="3" customFormat="1" x14ac:dyDescent="0.3">
      <c r="I5562" s="123"/>
      <c r="J5562" s="123"/>
      <c r="K5562" s="123"/>
    </row>
    <row r="5563" spans="9:11" s="3" customFormat="1" x14ac:dyDescent="0.3">
      <c r="I5563" s="123"/>
      <c r="J5563" s="123"/>
      <c r="K5563" s="123"/>
    </row>
    <row r="5564" spans="9:11" s="3" customFormat="1" x14ac:dyDescent="0.3">
      <c r="I5564" s="123"/>
      <c r="J5564" s="123"/>
      <c r="K5564" s="123"/>
    </row>
    <row r="5565" spans="9:11" s="3" customFormat="1" x14ac:dyDescent="0.3">
      <c r="I5565" s="123"/>
      <c r="J5565" s="123"/>
      <c r="K5565" s="123"/>
    </row>
    <row r="5566" spans="9:11" s="3" customFormat="1" x14ac:dyDescent="0.3">
      <c r="I5566" s="123"/>
      <c r="J5566" s="123"/>
      <c r="K5566" s="123"/>
    </row>
    <row r="5567" spans="9:11" s="3" customFormat="1" x14ac:dyDescent="0.3">
      <c r="I5567" s="123"/>
      <c r="J5567" s="123"/>
      <c r="K5567" s="123"/>
    </row>
    <row r="5568" spans="9:11" s="3" customFormat="1" x14ac:dyDescent="0.3">
      <c r="I5568" s="123"/>
      <c r="J5568" s="123"/>
      <c r="K5568" s="123"/>
    </row>
    <row r="5569" spans="9:11" s="3" customFormat="1" x14ac:dyDescent="0.3">
      <c r="I5569" s="123"/>
      <c r="J5569" s="123"/>
      <c r="K5569" s="123"/>
    </row>
    <row r="5570" spans="9:11" s="3" customFormat="1" x14ac:dyDescent="0.3">
      <c r="I5570" s="123"/>
      <c r="J5570" s="123"/>
      <c r="K5570" s="123"/>
    </row>
    <row r="5571" spans="9:11" s="3" customFormat="1" x14ac:dyDescent="0.3">
      <c r="I5571" s="123"/>
      <c r="J5571" s="123"/>
      <c r="K5571" s="123"/>
    </row>
    <row r="5572" spans="9:11" s="3" customFormat="1" x14ac:dyDescent="0.3">
      <c r="I5572" s="123"/>
      <c r="J5572" s="123"/>
      <c r="K5572" s="123"/>
    </row>
    <row r="5573" spans="9:11" s="3" customFormat="1" x14ac:dyDescent="0.3">
      <c r="I5573" s="123"/>
      <c r="J5573" s="123"/>
      <c r="K5573" s="123"/>
    </row>
    <row r="5574" spans="9:11" s="3" customFormat="1" x14ac:dyDescent="0.3">
      <c r="I5574" s="123"/>
      <c r="J5574" s="123"/>
      <c r="K5574" s="123"/>
    </row>
    <row r="5575" spans="9:11" s="3" customFormat="1" x14ac:dyDescent="0.3">
      <c r="I5575" s="123"/>
      <c r="J5575" s="123"/>
      <c r="K5575" s="123"/>
    </row>
    <row r="5576" spans="9:11" s="3" customFormat="1" x14ac:dyDescent="0.3">
      <c r="I5576" s="123"/>
      <c r="J5576" s="123"/>
      <c r="K5576" s="123"/>
    </row>
    <row r="5577" spans="9:11" s="3" customFormat="1" x14ac:dyDescent="0.3">
      <c r="I5577" s="123"/>
      <c r="J5577" s="123"/>
      <c r="K5577" s="123"/>
    </row>
    <row r="5578" spans="9:11" s="3" customFormat="1" x14ac:dyDescent="0.3">
      <c r="I5578" s="123"/>
      <c r="J5578" s="123"/>
      <c r="K5578" s="123"/>
    </row>
    <row r="5579" spans="9:11" s="3" customFormat="1" x14ac:dyDescent="0.3">
      <c r="I5579" s="123"/>
      <c r="J5579" s="123"/>
      <c r="K5579" s="123"/>
    </row>
    <row r="5580" spans="9:11" s="3" customFormat="1" x14ac:dyDescent="0.3">
      <c r="I5580" s="123"/>
      <c r="J5580" s="123"/>
      <c r="K5580" s="123"/>
    </row>
    <row r="5581" spans="9:11" s="3" customFormat="1" x14ac:dyDescent="0.3">
      <c r="I5581" s="123"/>
      <c r="J5581" s="123"/>
      <c r="K5581" s="123"/>
    </row>
    <row r="5582" spans="9:11" s="3" customFormat="1" x14ac:dyDescent="0.3">
      <c r="I5582" s="123"/>
      <c r="J5582" s="123"/>
      <c r="K5582" s="123"/>
    </row>
    <row r="5583" spans="9:11" s="3" customFormat="1" x14ac:dyDescent="0.3">
      <c r="I5583" s="123"/>
      <c r="J5583" s="123"/>
      <c r="K5583" s="123"/>
    </row>
    <row r="5584" spans="9:11" s="3" customFormat="1" x14ac:dyDescent="0.3">
      <c r="I5584" s="123"/>
      <c r="J5584" s="123"/>
      <c r="K5584" s="123"/>
    </row>
    <row r="5585" spans="9:11" s="3" customFormat="1" x14ac:dyDescent="0.3">
      <c r="I5585" s="123"/>
      <c r="J5585" s="123"/>
      <c r="K5585" s="123"/>
    </row>
    <row r="5586" spans="9:11" s="3" customFormat="1" x14ac:dyDescent="0.3">
      <c r="I5586" s="123"/>
      <c r="J5586" s="123"/>
      <c r="K5586" s="123"/>
    </row>
    <row r="5587" spans="9:11" s="3" customFormat="1" x14ac:dyDescent="0.3">
      <c r="I5587" s="123"/>
      <c r="J5587" s="123"/>
      <c r="K5587" s="123"/>
    </row>
    <row r="5588" spans="9:11" s="3" customFormat="1" x14ac:dyDescent="0.3">
      <c r="I5588" s="123"/>
      <c r="J5588" s="123"/>
      <c r="K5588" s="123"/>
    </row>
    <row r="5589" spans="9:11" s="3" customFormat="1" x14ac:dyDescent="0.3">
      <c r="I5589" s="123"/>
      <c r="J5589" s="123"/>
      <c r="K5589" s="123"/>
    </row>
    <row r="5590" spans="9:11" s="3" customFormat="1" x14ac:dyDescent="0.3">
      <c r="I5590" s="123"/>
      <c r="J5590" s="123"/>
      <c r="K5590" s="123"/>
    </row>
    <row r="5591" spans="9:11" s="3" customFormat="1" x14ac:dyDescent="0.3">
      <c r="I5591" s="123"/>
      <c r="J5591" s="123"/>
      <c r="K5591" s="123"/>
    </row>
    <row r="5592" spans="9:11" s="3" customFormat="1" x14ac:dyDescent="0.3">
      <c r="I5592" s="123"/>
      <c r="J5592" s="123"/>
      <c r="K5592" s="123"/>
    </row>
    <row r="5593" spans="9:11" s="3" customFormat="1" x14ac:dyDescent="0.3">
      <c r="I5593" s="123"/>
      <c r="J5593" s="123"/>
      <c r="K5593" s="123"/>
    </row>
    <row r="5594" spans="9:11" s="3" customFormat="1" x14ac:dyDescent="0.3">
      <c r="I5594" s="123"/>
      <c r="J5594" s="123"/>
      <c r="K5594" s="123"/>
    </row>
    <row r="5595" spans="9:11" s="3" customFormat="1" x14ac:dyDescent="0.3">
      <c r="I5595" s="123"/>
      <c r="J5595" s="123"/>
      <c r="K5595" s="123"/>
    </row>
    <row r="5596" spans="9:11" s="3" customFormat="1" x14ac:dyDescent="0.3">
      <c r="I5596" s="123"/>
      <c r="J5596" s="123"/>
      <c r="K5596" s="123"/>
    </row>
    <row r="5597" spans="9:11" s="3" customFormat="1" x14ac:dyDescent="0.3">
      <c r="I5597" s="123"/>
      <c r="J5597" s="123"/>
      <c r="K5597" s="123"/>
    </row>
    <row r="5598" spans="9:11" s="3" customFormat="1" x14ac:dyDescent="0.3">
      <c r="I5598" s="123"/>
      <c r="J5598" s="123"/>
      <c r="K5598" s="123"/>
    </row>
    <row r="5599" spans="9:11" s="3" customFormat="1" x14ac:dyDescent="0.3">
      <c r="I5599" s="123"/>
      <c r="J5599" s="123"/>
      <c r="K5599" s="123"/>
    </row>
    <row r="5600" spans="9:11" s="3" customFormat="1" x14ac:dyDescent="0.3">
      <c r="I5600" s="123"/>
      <c r="J5600" s="123"/>
      <c r="K5600" s="123"/>
    </row>
    <row r="5601" spans="9:11" s="3" customFormat="1" x14ac:dyDescent="0.3">
      <c r="I5601" s="123"/>
      <c r="J5601" s="123"/>
      <c r="K5601" s="123"/>
    </row>
    <row r="5602" spans="9:11" s="3" customFormat="1" x14ac:dyDescent="0.3">
      <c r="I5602" s="123"/>
      <c r="J5602" s="123"/>
      <c r="K5602" s="123"/>
    </row>
    <row r="5603" spans="9:11" s="3" customFormat="1" x14ac:dyDescent="0.3">
      <c r="I5603" s="123"/>
      <c r="J5603" s="123"/>
      <c r="K5603" s="123"/>
    </row>
    <row r="5604" spans="9:11" s="3" customFormat="1" x14ac:dyDescent="0.3">
      <c r="I5604" s="123"/>
      <c r="J5604" s="123"/>
      <c r="K5604" s="123"/>
    </row>
    <row r="5605" spans="9:11" s="3" customFormat="1" x14ac:dyDescent="0.3">
      <c r="I5605" s="123"/>
      <c r="J5605" s="123"/>
      <c r="K5605" s="123"/>
    </row>
    <row r="5606" spans="9:11" s="3" customFormat="1" x14ac:dyDescent="0.3">
      <c r="I5606" s="123"/>
      <c r="J5606" s="123"/>
      <c r="K5606" s="123"/>
    </row>
    <row r="5607" spans="9:11" s="3" customFormat="1" x14ac:dyDescent="0.3">
      <c r="I5607" s="123"/>
      <c r="J5607" s="123"/>
      <c r="K5607" s="123"/>
    </row>
    <row r="5608" spans="9:11" s="3" customFormat="1" x14ac:dyDescent="0.3">
      <c r="I5608" s="123"/>
      <c r="J5608" s="123"/>
      <c r="K5608" s="123"/>
    </row>
    <row r="5609" spans="9:11" s="3" customFormat="1" x14ac:dyDescent="0.3">
      <c r="I5609" s="123"/>
      <c r="J5609" s="123"/>
      <c r="K5609" s="123"/>
    </row>
    <row r="5610" spans="9:11" s="3" customFormat="1" x14ac:dyDescent="0.3">
      <c r="I5610" s="123"/>
      <c r="J5610" s="123"/>
      <c r="K5610" s="123"/>
    </row>
    <row r="5611" spans="9:11" s="3" customFormat="1" x14ac:dyDescent="0.3">
      <c r="I5611" s="123"/>
      <c r="J5611" s="123"/>
      <c r="K5611" s="123"/>
    </row>
    <row r="5612" spans="9:11" s="3" customFormat="1" x14ac:dyDescent="0.3">
      <c r="I5612" s="123"/>
      <c r="J5612" s="123"/>
      <c r="K5612" s="123"/>
    </row>
    <row r="5613" spans="9:11" s="3" customFormat="1" x14ac:dyDescent="0.3">
      <c r="I5613" s="123"/>
      <c r="J5613" s="123"/>
      <c r="K5613" s="123"/>
    </row>
    <row r="5614" spans="9:11" s="3" customFormat="1" x14ac:dyDescent="0.3">
      <c r="I5614" s="123"/>
      <c r="J5614" s="123"/>
      <c r="K5614" s="123"/>
    </row>
    <row r="5615" spans="9:11" s="3" customFormat="1" x14ac:dyDescent="0.3">
      <c r="I5615" s="123"/>
      <c r="J5615" s="123"/>
      <c r="K5615" s="123"/>
    </row>
    <row r="5616" spans="9:11" s="3" customFormat="1" x14ac:dyDescent="0.3">
      <c r="I5616" s="123"/>
      <c r="J5616" s="123"/>
      <c r="K5616" s="123"/>
    </row>
    <row r="5617" spans="9:11" s="3" customFormat="1" x14ac:dyDescent="0.3">
      <c r="I5617" s="123"/>
      <c r="J5617" s="123"/>
      <c r="K5617" s="123"/>
    </row>
    <row r="5618" spans="9:11" s="3" customFormat="1" x14ac:dyDescent="0.3">
      <c r="I5618" s="123"/>
      <c r="J5618" s="123"/>
      <c r="K5618" s="123"/>
    </row>
    <row r="5619" spans="9:11" s="3" customFormat="1" x14ac:dyDescent="0.3">
      <c r="I5619" s="123"/>
      <c r="J5619" s="123"/>
      <c r="K5619" s="123"/>
    </row>
    <row r="5620" spans="9:11" s="3" customFormat="1" x14ac:dyDescent="0.3">
      <c r="I5620" s="123"/>
      <c r="J5620" s="123"/>
      <c r="K5620" s="123"/>
    </row>
    <row r="5621" spans="9:11" s="3" customFormat="1" x14ac:dyDescent="0.3">
      <c r="I5621" s="123"/>
      <c r="J5621" s="123"/>
      <c r="K5621" s="123"/>
    </row>
    <row r="5622" spans="9:11" s="3" customFormat="1" x14ac:dyDescent="0.3">
      <c r="I5622" s="123"/>
      <c r="J5622" s="123"/>
      <c r="K5622" s="123"/>
    </row>
    <row r="5623" spans="9:11" s="3" customFormat="1" x14ac:dyDescent="0.3">
      <c r="I5623" s="123"/>
      <c r="J5623" s="123"/>
      <c r="K5623" s="123"/>
    </row>
    <row r="5624" spans="9:11" s="3" customFormat="1" x14ac:dyDescent="0.3">
      <c r="I5624" s="123"/>
      <c r="J5624" s="123"/>
      <c r="K5624" s="123"/>
    </row>
    <row r="5625" spans="9:11" s="3" customFormat="1" x14ac:dyDescent="0.3">
      <c r="I5625" s="123"/>
      <c r="J5625" s="123"/>
      <c r="K5625" s="123"/>
    </row>
    <row r="5626" spans="9:11" s="3" customFormat="1" x14ac:dyDescent="0.3">
      <c r="I5626" s="123"/>
      <c r="J5626" s="123"/>
      <c r="K5626" s="123"/>
    </row>
    <row r="5627" spans="9:11" s="3" customFormat="1" x14ac:dyDescent="0.3">
      <c r="I5627" s="123"/>
      <c r="J5627" s="123"/>
      <c r="K5627" s="123"/>
    </row>
    <row r="5628" spans="9:11" s="3" customFormat="1" x14ac:dyDescent="0.3">
      <c r="I5628" s="123"/>
      <c r="J5628" s="123"/>
      <c r="K5628" s="123"/>
    </row>
    <row r="5629" spans="9:11" s="3" customFormat="1" x14ac:dyDescent="0.3">
      <c r="I5629" s="123"/>
      <c r="J5629" s="123"/>
      <c r="K5629" s="123"/>
    </row>
    <row r="5630" spans="9:11" s="3" customFormat="1" x14ac:dyDescent="0.3">
      <c r="I5630" s="123"/>
      <c r="J5630" s="123"/>
      <c r="K5630" s="123"/>
    </row>
    <row r="5631" spans="9:11" s="3" customFormat="1" x14ac:dyDescent="0.3">
      <c r="I5631" s="123"/>
      <c r="J5631" s="123"/>
      <c r="K5631" s="123"/>
    </row>
    <row r="5632" spans="9:11" s="3" customFormat="1" x14ac:dyDescent="0.3">
      <c r="I5632" s="123"/>
      <c r="J5632" s="123"/>
      <c r="K5632" s="123"/>
    </row>
    <row r="5633" spans="9:11" s="3" customFormat="1" x14ac:dyDescent="0.3">
      <c r="I5633" s="123"/>
      <c r="J5633" s="123"/>
      <c r="K5633" s="123"/>
    </row>
    <row r="5634" spans="9:11" s="3" customFormat="1" x14ac:dyDescent="0.3">
      <c r="I5634" s="123"/>
      <c r="J5634" s="123"/>
      <c r="K5634" s="123"/>
    </row>
    <row r="5635" spans="9:11" s="3" customFormat="1" x14ac:dyDescent="0.3">
      <c r="I5635" s="123"/>
      <c r="J5635" s="123"/>
      <c r="K5635" s="123"/>
    </row>
    <row r="5636" spans="9:11" s="3" customFormat="1" x14ac:dyDescent="0.3">
      <c r="I5636" s="123"/>
      <c r="J5636" s="123"/>
      <c r="K5636" s="123"/>
    </row>
    <row r="5637" spans="9:11" s="3" customFormat="1" x14ac:dyDescent="0.3">
      <c r="I5637" s="123"/>
      <c r="J5637" s="123"/>
      <c r="K5637" s="123"/>
    </row>
    <row r="5638" spans="9:11" s="3" customFormat="1" x14ac:dyDescent="0.3">
      <c r="I5638" s="123"/>
      <c r="J5638" s="123"/>
      <c r="K5638" s="123"/>
    </row>
    <row r="5639" spans="9:11" s="3" customFormat="1" x14ac:dyDescent="0.3">
      <c r="I5639" s="123"/>
      <c r="J5639" s="123"/>
      <c r="K5639" s="123"/>
    </row>
    <row r="5640" spans="9:11" s="3" customFormat="1" x14ac:dyDescent="0.3">
      <c r="I5640" s="123"/>
      <c r="J5640" s="123"/>
      <c r="K5640" s="123"/>
    </row>
    <row r="5641" spans="9:11" s="3" customFormat="1" x14ac:dyDescent="0.3">
      <c r="I5641" s="123"/>
      <c r="J5641" s="123"/>
      <c r="K5641" s="123"/>
    </row>
    <row r="5642" spans="9:11" s="3" customFormat="1" x14ac:dyDescent="0.3">
      <c r="I5642" s="123"/>
      <c r="J5642" s="123"/>
      <c r="K5642" s="123"/>
    </row>
    <row r="5643" spans="9:11" s="3" customFormat="1" x14ac:dyDescent="0.3">
      <c r="I5643" s="123"/>
      <c r="J5643" s="123"/>
      <c r="K5643" s="123"/>
    </row>
    <row r="5644" spans="9:11" s="3" customFormat="1" x14ac:dyDescent="0.3">
      <c r="I5644" s="123"/>
      <c r="J5644" s="123"/>
      <c r="K5644" s="123"/>
    </row>
    <row r="5645" spans="9:11" s="3" customFormat="1" x14ac:dyDescent="0.3">
      <c r="I5645" s="123"/>
      <c r="J5645" s="123"/>
      <c r="K5645" s="123"/>
    </row>
    <row r="5646" spans="9:11" s="3" customFormat="1" x14ac:dyDescent="0.3">
      <c r="I5646" s="123"/>
      <c r="J5646" s="123"/>
      <c r="K5646" s="123"/>
    </row>
    <row r="5647" spans="9:11" s="3" customFormat="1" x14ac:dyDescent="0.3">
      <c r="I5647" s="123"/>
      <c r="J5647" s="123"/>
      <c r="K5647" s="123"/>
    </row>
    <row r="5648" spans="9:11" s="3" customFormat="1" x14ac:dyDescent="0.3">
      <c r="I5648" s="123"/>
      <c r="J5648" s="123"/>
      <c r="K5648" s="123"/>
    </row>
    <row r="5649" spans="9:11" s="3" customFormat="1" x14ac:dyDescent="0.3">
      <c r="I5649" s="123"/>
      <c r="J5649" s="123"/>
      <c r="K5649" s="123"/>
    </row>
    <row r="5650" spans="9:11" s="3" customFormat="1" x14ac:dyDescent="0.3">
      <c r="I5650" s="123"/>
      <c r="J5650" s="123"/>
      <c r="K5650" s="123"/>
    </row>
    <row r="5651" spans="9:11" s="3" customFormat="1" x14ac:dyDescent="0.3">
      <c r="I5651" s="123"/>
      <c r="J5651" s="123"/>
      <c r="K5651" s="123"/>
    </row>
    <row r="5652" spans="9:11" s="3" customFormat="1" x14ac:dyDescent="0.3">
      <c r="I5652" s="123"/>
      <c r="J5652" s="123"/>
      <c r="K5652" s="123"/>
    </row>
    <row r="5653" spans="9:11" s="3" customFormat="1" x14ac:dyDescent="0.3">
      <c r="I5653" s="123"/>
      <c r="J5653" s="123"/>
      <c r="K5653" s="123"/>
    </row>
    <row r="5654" spans="9:11" s="3" customFormat="1" x14ac:dyDescent="0.3">
      <c r="I5654" s="123"/>
      <c r="J5654" s="123"/>
      <c r="K5654" s="123"/>
    </row>
    <row r="5655" spans="9:11" s="3" customFormat="1" x14ac:dyDescent="0.3">
      <c r="I5655" s="123"/>
      <c r="J5655" s="123"/>
      <c r="K5655" s="123"/>
    </row>
    <row r="5656" spans="9:11" s="3" customFormat="1" x14ac:dyDescent="0.3">
      <c r="I5656" s="123"/>
      <c r="J5656" s="123"/>
      <c r="K5656" s="123"/>
    </row>
    <row r="5657" spans="9:11" s="3" customFormat="1" x14ac:dyDescent="0.3">
      <c r="I5657" s="123"/>
      <c r="J5657" s="123"/>
      <c r="K5657" s="123"/>
    </row>
    <row r="5658" spans="9:11" s="3" customFormat="1" x14ac:dyDescent="0.3">
      <c r="I5658" s="123"/>
      <c r="J5658" s="123"/>
      <c r="K5658" s="123"/>
    </row>
    <row r="5659" spans="9:11" s="3" customFormat="1" x14ac:dyDescent="0.3">
      <c r="I5659" s="123"/>
      <c r="J5659" s="123"/>
      <c r="K5659" s="123"/>
    </row>
    <row r="5660" spans="9:11" s="3" customFormat="1" x14ac:dyDescent="0.3">
      <c r="I5660" s="123"/>
      <c r="J5660" s="123"/>
      <c r="K5660" s="123"/>
    </row>
    <row r="5661" spans="9:11" s="3" customFormat="1" x14ac:dyDescent="0.3">
      <c r="I5661" s="123"/>
      <c r="J5661" s="123"/>
      <c r="K5661" s="123"/>
    </row>
    <row r="5662" spans="9:11" s="3" customFormat="1" x14ac:dyDescent="0.3">
      <c r="I5662" s="123"/>
      <c r="J5662" s="123"/>
      <c r="K5662" s="123"/>
    </row>
    <row r="5663" spans="9:11" s="3" customFormat="1" x14ac:dyDescent="0.3">
      <c r="I5663" s="123"/>
      <c r="J5663" s="123"/>
      <c r="K5663" s="123"/>
    </row>
    <row r="5664" spans="9:11" s="3" customFormat="1" x14ac:dyDescent="0.3">
      <c r="I5664" s="123"/>
      <c r="J5664" s="123"/>
      <c r="K5664" s="123"/>
    </row>
    <row r="5665" spans="9:11" s="3" customFormat="1" x14ac:dyDescent="0.3">
      <c r="I5665" s="123"/>
      <c r="J5665" s="123"/>
      <c r="K5665" s="123"/>
    </row>
    <row r="5666" spans="9:11" s="3" customFormat="1" x14ac:dyDescent="0.3">
      <c r="I5666" s="123"/>
      <c r="J5666" s="123"/>
      <c r="K5666" s="123"/>
    </row>
    <row r="5667" spans="9:11" s="3" customFormat="1" x14ac:dyDescent="0.3">
      <c r="I5667" s="123"/>
      <c r="J5667" s="123"/>
      <c r="K5667" s="123"/>
    </row>
    <row r="5668" spans="9:11" s="3" customFormat="1" x14ac:dyDescent="0.3">
      <c r="I5668" s="123"/>
      <c r="J5668" s="123"/>
      <c r="K5668" s="123"/>
    </row>
    <row r="5669" spans="9:11" s="3" customFormat="1" x14ac:dyDescent="0.3">
      <c r="I5669" s="123"/>
      <c r="J5669" s="123"/>
      <c r="K5669" s="123"/>
    </row>
    <row r="5670" spans="9:11" s="3" customFormat="1" x14ac:dyDescent="0.3">
      <c r="I5670" s="123"/>
      <c r="J5670" s="123"/>
      <c r="K5670" s="123"/>
    </row>
    <row r="5671" spans="9:11" s="3" customFormat="1" x14ac:dyDescent="0.3">
      <c r="I5671" s="123"/>
      <c r="J5671" s="123"/>
      <c r="K5671" s="123"/>
    </row>
    <row r="5672" spans="9:11" s="3" customFormat="1" x14ac:dyDescent="0.3">
      <c r="I5672" s="123"/>
      <c r="J5672" s="123"/>
      <c r="K5672" s="123"/>
    </row>
    <row r="5673" spans="9:11" s="3" customFormat="1" x14ac:dyDescent="0.3">
      <c r="I5673" s="123"/>
      <c r="J5673" s="123"/>
      <c r="K5673" s="123"/>
    </row>
    <row r="5674" spans="9:11" s="3" customFormat="1" x14ac:dyDescent="0.3">
      <c r="I5674" s="123"/>
      <c r="J5674" s="123"/>
      <c r="K5674" s="123"/>
    </row>
    <row r="5675" spans="9:11" s="3" customFormat="1" x14ac:dyDescent="0.3">
      <c r="I5675" s="123"/>
      <c r="J5675" s="123"/>
      <c r="K5675" s="123"/>
    </row>
    <row r="5676" spans="9:11" s="3" customFormat="1" x14ac:dyDescent="0.3">
      <c r="I5676" s="123"/>
      <c r="J5676" s="123"/>
      <c r="K5676" s="123"/>
    </row>
    <row r="5677" spans="9:11" s="3" customFormat="1" x14ac:dyDescent="0.3">
      <c r="I5677" s="123"/>
      <c r="J5677" s="123"/>
      <c r="K5677" s="123"/>
    </row>
    <row r="5678" spans="9:11" s="3" customFormat="1" x14ac:dyDescent="0.3">
      <c r="I5678" s="123"/>
      <c r="J5678" s="123"/>
      <c r="K5678" s="123"/>
    </row>
    <row r="5679" spans="9:11" s="3" customFormat="1" x14ac:dyDescent="0.3">
      <c r="I5679" s="123"/>
      <c r="J5679" s="123"/>
      <c r="K5679" s="123"/>
    </row>
    <row r="5680" spans="9:11" s="3" customFormat="1" x14ac:dyDescent="0.3">
      <c r="I5680" s="123"/>
      <c r="J5680" s="123"/>
      <c r="K5680" s="123"/>
    </row>
    <row r="5681" spans="9:11" s="3" customFormat="1" x14ac:dyDescent="0.3">
      <c r="I5681" s="123"/>
      <c r="J5681" s="123"/>
      <c r="K5681" s="123"/>
    </row>
    <row r="5682" spans="9:11" s="3" customFormat="1" x14ac:dyDescent="0.3">
      <c r="I5682" s="123"/>
      <c r="J5682" s="123"/>
      <c r="K5682" s="123"/>
    </row>
    <row r="5683" spans="9:11" s="3" customFormat="1" x14ac:dyDescent="0.3">
      <c r="I5683" s="123"/>
      <c r="J5683" s="123"/>
      <c r="K5683" s="123"/>
    </row>
    <row r="5684" spans="9:11" s="3" customFormat="1" x14ac:dyDescent="0.3">
      <c r="I5684" s="123"/>
      <c r="J5684" s="123"/>
      <c r="K5684" s="123"/>
    </row>
    <row r="5685" spans="9:11" s="3" customFormat="1" x14ac:dyDescent="0.3">
      <c r="I5685" s="123"/>
      <c r="J5685" s="123"/>
      <c r="K5685" s="123"/>
    </row>
    <row r="5686" spans="9:11" s="3" customFormat="1" x14ac:dyDescent="0.3">
      <c r="I5686" s="123"/>
      <c r="J5686" s="123"/>
      <c r="K5686" s="123"/>
    </row>
    <row r="5687" spans="9:11" s="3" customFormat="1" x14ac:dyDescent="0.3">
      <c r="I5687" s="123"/>
      <c r="J5687" s="123"/>
      <c r="K5687" s="123"/>
    </row>
    <row r="5688" spans="9:11" s="3" customFormat="1" x14ac:dyDescent="0.3">
      <c r="I5688" s="123"/>
      <c r="J5688" s="123"/>
      <c r="K5688" s="123"/>
    </row>
    <row r="5689" spans="9:11" s="3" customFormat="1" x14ac:dyDescent="0.3">
      <c r="I5689" s="123"/>
      <c r="J5689" s="123"/>
      <c r="K5689" s="123"/>
    </row>
    <row r="5690" spans="9:11" s="3" customFormat="1" x14ac:dyDescent="0.3">
      <c r="I5690" s="123"/>
      <c r="J5690" s="123"/>
      <c r="K5690" s="123"/>
    </row>
    <row r="5691" spans="9:11" s="3" customFormat="1" x14ac:dyDescent="0.3">
      <c r="I5691" s="123"/>
      <c r="J5691" s="123"/>
      <c r="K5691" s="123"/>
    </row>
    <row r="5692" spans="9:11" s="3" customFormat="1" x14ac:dyDescent="0.3">
      <c r="I5692" s="123"/>
      <c r="J5692" s="123"/>
      <c r="K5692" s="123"/>
    </row>
    <row r="5693" spans="9:11" s="3" customFormat="1" x14ac:dyDescent="0.3">
      <c r="I5693" s="123"/>
      <c r="J5693" s="123"/>
      <c r="K5693" s="123"/>
    </row>
    <row r="5694" spans="9:11" s="3" customFormat="1" x14ac:dyDescent="0.3">
      <c r="I5694" s="123"/>
      <c r="J5694" s="123"/>
      <c r="K5694" s="123"/>
    </row>
    <row r="5695" spans="9:11" s="3" customFormat="1" x14ac:dyDescent="0.3">
      <c r="I5695" s="123"/>
      <c r="J5695" s="123"/>
      <c r="K5695" s="123"/>
    </row>
    <row r="5696" spans="9:11" s="3" customFormat="1" x14ac:dyDescent="0.3">
      <c r="I5696" s="123"/>
      <c r="J5696" s="123"/>
      <c r="K5696" s="123"/>
    </row>
    <row r="5697" spans="9:11" s="3" customFormat="1" x14ac:dyDescent="0.3">
      <c r="I5697" s="123"/>
      <c r="J5697" s="123"/>
      <c r="K5697" s="123"/>
    </row>
    <row r="5698" spans="9:11" s="3" customFormat="1" x14ac:dyDescent="0.3">
      <c r="I5698" s="123"/>
      <c r="J5698" s="123"/>
      <c r="K5698" s="123"/>
    </row>
    <row r="5699" spans="9:11" s="3" customFormat="1" x14ac:dyDescent="0.3">
      <c r="I5699" s="123"/>
      <c r="J5699" s="123"/>
      <c r="K5699" s="123"/>
    </row>
    <row r="5700" spans="9:11" s="3" customFormat="1" x14ac:dyDescent="0.3">
      <c r="I5700" s="123"/>
      <c r="J5700" s="123"/>
      <c r="K5700" s="123"/>
    </row>
    <row r="5701" spans="9:11" s="3" customFormat="1" x14ac:dyDescent="0.3">
      <c r="I5701" s="123"/>
      <c r="J5701" s="123"/>
      <c r="K5701" s="123"/>
    </row>
    <row r="5702" spans="9:11" s="3" customFormat="1" x14ac:dyDescent="0.3">
      <c r="I5702" s="123"/>
      <c r="J5702" s="123"/>
      <c r="K5702" s="123"/>
    </row>
    <row r="5703" spans="9:11" s="3" customFormat="1" x14ac:dyDescent="0.3">
      <c r="I5703" s="123"/>
      <c r="J5703" s="123"/>
      <c r="K5703" s="123"/>
    </row>
    <row r="5704" spans="9:11" s="3" customFormat="1" x14ac:dyDescent="0.3">
      <c r="I5704" s="123"/>
      <c r="J5704" s="123"/>
      <c r="K5704" s="123"/>
    </row>
    <row r="5705" spans="9:11" s="3" customFormat="1" x14ac:dyDescent="0.3">
      <c r="I5705" s="123"/>
      <c r="J5705" s="123"/>
      <c r="K5705" s="123"/>
    </row>
    <row r="5706" spans="9:11" s="3" customFormat="1" x14ac:dyDescent="0.3">
      <c r="I5706" s="123"/>
      <c r="J5706" s="123"/>
      <c r="K5706" s="123"/>
    </row>
    <row r="5707" spans="9:11" s="3" customFormat="1" x14ac:dyDescent="0.3">
      <c r="I5707" s="123"/>
      <c r="J5707" s="123"/>
      <c r="K5707" s="123"/>
    </row>
    <row r="5708" spans="9:11" s="3" customFormat="1" x14ac:dyDescent="0.3">
      <c r="I5708" s="123"/>
      <c r="J5708" s="123"/>
      <c r="K5708" s="123"/>
    </row>
    <row r="5709" spans="9:11" s="3" customFormat="1" x14ac:dyDescent="0.3">
      <c r="I5709" s="123"/>
      <c r="J5709" s="123"/>
      <c r="K5709" s="123"/>
    </row>
    <row r="5710" spans="9:11" s="3" customFormat="1" x14ac:dyDescent="0.3">
      <c r="I5710" s="123"/>
      <c r="J5710" s="123"/>
      <c r="K5710" s="123"/>
    </row>
    <row r="5711" spans="9:11" s="3" customFormat="1" x14ac:dyDescent="0.3">
      <c r="I5711" s="123"/>
      <c r="J5711" s="123"/>
      <c r="K5711" s="123"/>
    </row>
    <row r="5712" spans="9:11" s="3" customFormat="1" x14ac:dyDescent="0.3">
      <c r="I5712" s="123"/>
      <c r="J5712" s="123"/>
      <c r="K5712" s="123"/>
    </row>
    <row r="5713" spans="9:11" s="3" customFormat="1" x14ac:dyDescent="0.3">
      <c r="I5713" s="123"/>
      <c r="J5713" s="123"/>
      <c r="K5713" s="123"/>
    </row>
    <row r="5714" spans="9:11" s="3" customFormat="1" x14ac:dyDescent="0.3">
      <c r="I5714" s="123"/>
      <c r="J5714" s="123"/>
      <c r="K5714" s="123"/>
    </row>
    <row r="5715" spans="9:11" s="3" customFormat="1" x14ac:dyDescent="0.3">
      <c r="I5715" s="123"/>
      <c r="J5715" s="123"/>
      <c r="K5715" s="123"/>
    </row>
    <row r="5716" spans="9:11" s="3" customFormat="1" x14ac:dyDescent="0.3">
      <c r="I5716" s="123"/>
      <c r="J5716" s="123"/>
      <c r="K5716" s="123"/>
    </row>
    <row r="5717" spans="9:11" s="3" customFormat="1" x14ac:dyDescent="0.3">
      <c r="I5717" s="123"/>
      <c r="J5717" s="123"/>
      <c r="K5717" s="123"/>
    </row>
    <row r="5718" spans="9:11" s="3" customFormat="1" x14ac:dyDescent="0.3">
      <c r="I5718" s="123"/>
      <c r="J5718" s="123"/>
      <c r="K5718" s="123"/>
    </row>
    <row r="5719" spans="9:11" s="3" customFormat="1" x14ac:dyDescent="0.3">
      <c r="I5719" s="123"/>
      <c r="J5719" s="123"/>
      <c r="K5719" s="123"/>
    </row>
    <row r="5720" spans="9:11" s="3" customFormat="1" x14ac:dyDescent="0.3">
      <c r="I5720" s="123"/>
      <c r="J5720" s="123"/>
      <c r="K5720" s="123"/>
    </row>
    <row r="5721" spans="9:11" s="3" customFormat="1" x14ac:dyDescent="0.3">
      <c r="I5721" s="123"/>
      <c r="J5721" s="123"/>
      <c r="K5721" s="123"/>
    </row>
    <row r="5722" spans="9:11" s="3" customFormat="1" x14ac:dyDescent="0.3">
      <c r="I5722" s="123"/>
      <c r="J5722" s="123"/>
      <c r="K5722" s="123"/>
    </row>
    <row r="5723" spans="9:11" s="3" customFormat="1" x14ac:dyDescent="0.3">
      <c r="I5723" s="123"/>
      <c r="J5723" s="123"/>
      <c r="K5723" s="123"/>
    </row>
    <row r="5724" spans="9:11" s="3" customFormat="1" x14ac:dyDescent="0.3">
      <c r="I5724" s="123"/>
      <c r="J5724" s="123"/>
      <c r="K5724" s="123"/>
    </row>
    <row r="5725" spans="9:11" s="3" customFormat="1" x14ac:dyDescent="0.3">
      <c r="I5725" s="123"/>
      <c r="J5725" s="123"/>
      <c r="K5725" s="123"/>
    </row>
    <row r="5726" spans="9:11" s="3" customFormat="1" x14ac:dyDescent="0.3">
      <c r="I5726" s="123"/>
      <c r="J5726" s="123"/>
      <c r="K5726" s="123"/>
    </row>
    <row r="5727" spans="9:11" s="3" customFormat="1" x14ac:dyDescent="0.3">
      <c r="I5727" s="123"/>
      <c r="J5727" s="123"/>
      <c r="K5727" s="123"/>
    </row>
    <row r="5728" spans="9:11" s="3" customFormat="1" x14ac:dyDescent="0.3">
      <c r="I5728" s="123"/>
      <c r="J5728" s="123"/>
      <c r="K5728" s="123"/>
    </row>
    <row r="5729" spans="9:11" s="3" customFormat="1" x14ac:dyDescent="0.3">
      <c r="I5729" s="123"/>
      <c r="J5729" s="123"/>
      <c r="K5729" s="123"/>
    </row>
    <row r="5730" spans="9:11" s="3" customFormat="1" x14ac:dyDescent="0.3">
      <c r="I5730" s="123"/>
      <c r="J5730" s="123"/>
      <c r="K5730" s="123"/>
    </row>
    <row r="5731" spans="9:11" s="3" customFormat="1" x14ac:dyDescent="0.3">
      <c r="I5731" s="123"/>
      <c r="J5731" s="123"/>
      <c r="K5731" s="123"/>
    </row>
    <row r="5732" spans="9:11" s="3" customFormat="1" x14ac:dyDescent="0.3">
      <c r="I5732" s="123"/>
      <c r="J5732" s="123"/>
      <c r="K5732" s="123"/>
    </row>
    <row r="5733" spans="9:11" s="3" customFormat="1" x14ac:dyDescent="0.3">
      <c r="I5733" s="123"/>
      <c r="J5733" s="123"/>
      <c r="K5733" s="123"/>
    </row>
    <row r="5734" spans="9:11" s="3" customFormat="1" x14ac:dyDescent="0.3">
      <c r="I5734" s="123"/>
      <c r="J5734" s="123"/>
      <c r="K5734" s="123"/>
    </row>
    <row r="5735" spans="9:11" s="3" customFormat="1" x14ac:dyDescent="0.3">
      <c r="I5735" s="123"/>
      <c r="J5735" s="123"/>
      <c r="K5735" s="123"/>
    </row>
    <row r="5736" spans="9:11" s="3" customFormat="1" x14ac:dyDescent="0.3">
      <c r="I5736" s="123"/>
      <c r="J5736" s="123"/>
      <c r="K5736" s="123"/>
    </row>
    <row r="5737" spans="9:11" s="3" customFormat="1" x14ac:dyDescent="0.3">
      <c r="I5737" s="123"/>
      <c r="J5737" s="123"/>
      <c r="K5737" s="123"/>
    </row>
    <row r="5738" spans="9:11" s="3" customFormat="1" x14ac:dyDescent="0.3">
      <c r="I5738" s="123"/>
      <c r="J5738" s="123"/>
      <c r="K5738" s="123"/>
    </row>
    <row r="5739" spans="9:11" s="3" customFormat="1" x14ac:dyDescent="0.3">
      <c r="I5739" s="123"/>
      <c r="J5739" s="123"/>
      <c r="K5739" s="123"/>
    </row>
    <row r="5740" spans="9:11" s="3" customFormat="1" x14ac:dyDescent="0.3">
      <c r="I5740" s="123"/>
      <c r="J5740" s="123"/>
      <c r="K5740" s="123"/>
    </row>
    <row r="5741" spans="9:11" s="3" customFormat="1" x14ac:dyDescent="0.3">
      <c r="I5741" s="123"/>
      <c r="J5741" s="123"/>
      <c r="K5741" s="123"/>
    </row>
    <row r="5742" spans="9:11" s="3" customFormat="1" x14ac:dyDescent="0.3">
      <c r="I5742" s="123"/>
      <c r="J5742" s="123"/>
      <c r="K5742" s="123"/>
    </row>
    <row r="5743" spans="9:11" s="3" customFormat="1" x14ac:dyDescent="0.3">
      <c r="I5743" s="123"/>
      <c r="J5743" s="123"/>
      <c r="K5743" s="123"/>
    </row>
    <row r="5744" spans="9:11" s="3" customFormat="1" x14ac:dyDescent="0.3">
      <c r="I5744" s="123"/>
      <c r="J5744" s="123"/>
      <c r="K5744" s="123"/>
    </row>
    <row r="5745" spans="9:11" s="3" customFormat="1" x14ac:dyDescent="0.3">
      <c r="I5745" s="123"/>
      <c r="J5745" s="123"/>
      <c r="K5745" s="123"/>
    </row>
    <row r="5746" spans="9:11" s="3" customFormat="1" x14ac:dyDescent="0.3">
      <c r="I5746" s="123"/>
      <c r="J5746" s="123"/>
      <c r="K5746" s="123"/>
    </row>
    <row r="5747" spans="9:11" s="3" customFormat="1" x14ac:dyDescent="0.3">
      <c r="I5747" s="123"/>
      <c r="J5747" s="123"/>
      <c r="K5747" s="123"/>
    </row>
    <row r="5748" spans="9:11" s="3" customFormat="1" x14ac:dyDescent="0.3">
      <c r="I5748" s="123"/>
      <c r="J5748" s="123"/>
      <c r="K5748" s="123"/>
    </row>
    <row r="5749" spans="9:11" s="3" customFormat="1" x14ac:dyDescent="0.3">
      <c r="I5749" s="123"/>
      <c r="J5749" s="123"/>
      <c r="K5749" s="123"/>
    </row>
    <row r="5750" spans="9:11" s="3" customFormat="1" x14ac:dyDescent="0.3">
      <c r="I5750" s="123"/>
      <c r="J5750" s="123"/>
      <c r="K5750" s="123"/>
    </row>
    <row r="5751" spans="9:11" s="3" customFormat="1" x14ac:dyDescent="0.3">
      <c r="I5751" s="123"/>
      <c r="J5751" s="123"/>
      <c r="K5751" s="123"/>
    </row>
    <row r="5752" spans="9:11" s="3" customFormat="1" x14ac:dyDescent="0.3">
      <c r="I5752" s="123"/>
      <c r="J5752" s="123"/>
      <c r="K5752" s="123"/>
    </row>
    <row r="5753" spans="9:11" s="3" customFormat="1" x14ac:dyDescent="0.3">
      <c r="I5753" s="123"/>
      <c r="J5753" s="123"/>
      <c r="K5753" s="123"/>
    </row>
    <row r="5754" spans="9:11" s="3" customFormat="1" x14ac:dyDescent="0.3">
      <c r="I5754" s="123"/>
      <c r="J5754" s="123"/>
      <c r="K5754" s="123"/>
    </row>
    <row r="5755" spans="9:11" s="3" customFormat="1" x14ac:dyDescent="0.3">
      <c r="I5755" s="123"/>
      <c r="J5755" s="123"/>
      <c r="K5755" s="123"/>
    </row>
    <row r="5756" spans="9:11" s="3" customFormat="1" x14ac:dyDescent="0.3">
      <c r="I5756" s="123"/>
      <c r="J5756" s="123"/>
      <c r="K5756" s="123"/>
    </row>
    <row r="5757" spans="9:11" s="3" customFormat="1" x14ac:dyDescent="0.3">
      <c r="I5757" s="123"/>
      <c r="J5757" s="123"/>
      <c r="K5757" s="123"/>
    </row>
    <row r="5758" spans="9:11" s="3" customFormat="1" x14ac:dyDescent="0.3">
      <c r="I5758" s="123"/>
      <c r="J5758" s="123"/>
      <c r="K5758" s="123"/>
    </row>
    <row r="5759" spans="9:11" s="3" customFormat="1" x14ac:dyDescent="0.3">
      <c r="I5759" s="123"/>
      <c r="J5759" s="123"/>
      <c r="K5759" s="123"/>
    </row>
    <row r="5760" spans="9:11" s="3" customFormat="1" x14ac:dyDescent="0.3">
      <c r="I5760" s="123"/>
      <c r="J5760" s="123"/>
      <c r="K5760" s="123"/>
    </row>
    <row r="5761" spans="9:11" s="3" customFormat="1" x14ac:dyDescent="0.3">
      <c r="I5761" s="123"/>
      <c r="J5761" s="123"/>
      <c r="K5761" s="123"/>
    </row>
    <row r="5762" spans="9:11" s="3" customFormat="1" x14ac:dyDescent="0.3">
      <c r="I5762" s="123"/>
      <c r="J5762" s="123"/>
      <c r="K5762" s="123"/>
    </row>
    <row r="5763" spans="9:11" s="3" customFormat="1" x14ac:dyDescent="0.3">
      <c r="I5763" s="123"/>
      <c r="J5763" s="123"/>
      <c r="K5763" s="123"/>
    </row>
    <row r="5764" spans="9:11" s="3" customFormat="1" x14ac:dyDescent="0.3">
      <c r="I5764" s="123"/>
      <c r="J5764" s="123"/>
      <c r="K5764" s="123"/>
    </row>
    <row r="5765" spans="9:11" s="3" customFormat="1" x14ac:dyDescent="0.3">
      <c r="I5765" s="123"/>
      <c r="J5765" s="123"/>
      <c r="K5765" s="123"/>
    </row>
    <row r="5766" spans="9:11" s="3" customFormat="1" x14ac:dyDescent="0.3">
      <c r="I5766" s="123"/>
      <c r="J5766" s="123"/>
      <c r="K5766" s="123"/>
    </row>
    <row r="5767" spans="9:11" s="3" customFormat="1" x14ac:dyDescent="0.3">
      <c r="I5767" s="123"/>
      <c r="J5767" s="123"/>
      <c r="K5767" s="123"/>
    </row>
    <row r="5768" spans="9:11" s="3" customFormat="1" x14ac:dyDescent="0.3">
      <c r="I5768" s="123"/>
      <c r="J5768" s="123"/>
      <c r="K5768" s="123"/>
    </row>
    <row r="5769" spans="9:11" s="3" customFormat="1" x14ac:dyDescent="0.3">
      <c r="I5769" s="123"/>
      <c r="J5769" s="123"/>
      <c r="K5769" s="123"/>
    </row>
    <row r="5770" spans="9:11" s="3" customFormat="1" x14ac:dyDescent="0.3">
      <c r="I5770" s="123"/>
      <c r="J5770" s="123"/>
      <c r="K5770" s="123"/>
    </row>
    <row r="5771" spans="9:11" s="3" customFormat="1" x14ac:dyDescent="0.3">
      <c r="I5771" s="123"/>
      <c r="J5771" s="123"/>
      <c r="K5771" s="123"/>
    </row>
    <row r="5772" spans="9:11" s="3" customFormat="1" x14ac:dyDescent="0.3">
      <c r="I5772" s="123"/>
      <c r="J5772" s="123"/>
      <c r="K5772" s="123"/>
    </row>
    <row r="5773" spans="9:11" s="3" customFormat="1" x14ac:dyDescent="0.3">
      <c r="I5773" s="123"/>
      <c r="J5773" s="123"/>
      <c r="K5773" s="123"/>
    </row>
    <row r="5774" spans="9:11" s="3" customFormat="1" x14ac:dyDescent="0.3">
      <c r="I5774" s="123"/>
      <c r="J5774" s="123"/>
      <c r="K5774" s="123"/>
    </row>
    <row r="5775" spans="9:11" s="3" customFormat="1" x14ac:dyDescent="0.3">
      <c r="I5775" s="123"/>
      <c r="J5775" s="123"/>
      <c r="K5775" s="123"/>
    </row>
    <row r="5776" spans="9:11" s="3" customFormat="1" x14ac:dyDescent="0.3">
      <c r="I5776" s="123"/>
      <c r="J5776" s="123"/>
      <c r="K5776" s="123"/>
    </row>
    <row r="5777" spans="9:11" s="3" customFormat="1" x14ac:dyDescent="0.3">
      <c r="I5777" s="123"/>
      <c r="J5777" s="123"/>
      <c r="K5777" s="123"/>
    </row>
    <row r="5778" spans="9:11" s="3" customFormat="1" x14ac:dyDescent="0.3">
      <c r="I5778" s="123"/>
      <c r="J5778" s="123"/>
      <c r="K5778" s="123"/>
    </row>
    <row r="5779" spans="9:11" s="3" customFormat="1" x14ac:dyDescent="0.3">
      <c r="I5779" s="123"/>
      <c r="J5779" s="123"/>
      <c r="K5779" s="123"/>
    </row>
    <row r="5780" spans="9:11" s="3" customFormat="1" x14ac:dyDescent="0.3">
      <c r="I5780" s="123"/>
      <c r="J5780" s="123"/>
      <c r="K5780" s="123"/>
    </row>
    <row r="5781" spans="9:11" s="3" customFormat="1" x14ac:dyDescent="0.3">
      <c r="I5781" s="123"/>
      <c r="J5781" s="123"/>
      <c r="K5781" s="123"/>
    </row>
    <row r="5782" spans="9:11" s="3" customFormat="1" x14ac:dyDescent="0.3">
      <c r="I5782" s="123"/>
      <c r="J5782" s="123"/>
      <c r="K5782" s="123"/>
    </row>
    <row r="5783" spans="9:11" s="3" customFormat="1" x14ac:dyDescent="0.3">
      <c r="I5783" s="123"/>
      <c r="J5783" s="123"/>
      <c r="K5783" s="123"/>
    </row>
    <row r="5784" spans="9:11" s="3" customFormat="1" x14ac:dyDescent="0.3">
      <c r="I5784" s="123"/>
      <c r="J5784" s="123"/>
      <c r="K5784" s="123"/>
    </row>
    <row r="5785" spans="9:11" s="3" customFormat="1" x14ac:dyDescent="0.3">
      <c r="I5785" s="123"/>
      <c r="J5785" s="123"/>
      <c r="K5785" s="123"/>
    </row>
    <row r="5786" spans="9:11" s="3" customFormat="1" x14ac:dyDescent="0.3">
      <c r="I5786" s="123"/>
      <c r="J5786" s="123"/>
      <c r="K5786" s="123"/>
    </row>
    <row r="5787" spans="9:11" s="3" customFormat="1" x14ac:dyDescent="0.3">
      <c r="I5787" s="123"/>
      <c r="J5787" s="123"/>
      <c r="K5787" s="123"/>
    </row>
    <row r="5788" spans="9:11" s="3" customFormat="1" x14ac:dyDescent="0.3">
      <c r="I5788" s="123"/>
      <c r="J5788" s="123"/>
      <c r="K5788" s="123"/>
    </row>
    <row r="5789" spans="9:11" s="3" customFormat="1" x14ac:dyDescent="0.3">
      <c r="I5789" s="123"/>
      <c r="J5789" s="123"/>
      <c r="K5789" s="123"/>
    </row>
    <row r="5790" spans="9:11" s="3" customFormat="1" x14ac:dyDescent="0.3">
      <c r="I5790" s="123"/>
      <c r="J5790" s="123"/>
      <c r="K5790" s="123"/>
    </row>
    <row r="5791" spans="9:11" s="3" customFormat="1" x14ac:dyDescent="0.3">
      <c r="I5791" s="123"/>
      <c r="J5791" s="123"/>
      <c r="K5791" s="123"/>
    </row>
    <row r="5792" spans="9:11" s="3" customFormat="1" x14ac:dyDescent="0.3">
      <c r="I5792" s="123"/>
      <c r="J5792" s="123"/>
      <c r="K5792" s="123"/>
    </row>
    <row r="5793" spans="9:11" s="3" customFormat="1" x14ac:dyDescent="0.3">
      <c r="I5793" s="123"/>
      <c r="J5793" s="123"/>
      <c r="K5793" s="123"/>
    </row>
    <row r="5794" spans="9:11" s="3" customFormat="1" x14ac:dyDescent="0.3">
      <c r="I5794" s="123"/>
      <c r="J5794" s="123"/>
      <c r="K5794" s="123"/>
    </row>
    <row r="5795" spans="9:11" s="3" customFormat="1" x14ac:dyDescent="0.3">
      <c r="I5795" s="123"/>
      <c r="J5795" s="123"/>
      <c r="K5795" s="123"/>
    </row>
    <row r="5796" spans="9:11" s="3" customFormat="1" x14ac:dyDescent="0.3">
      <c r="I5796" s="123"/>
      <c r="J5796" s="123"/>
      <c r="K5796" s="123"/>
    </row>
    <row r="5797" spans="9:11" s="3" customFormat="1" x14ac:dyDescent="0.3">
      <c r="I5797" s="123"/>
      <c r="J5797" s="123"/>
      <c r="K5797" s="123"/>
    </row>
    <row r="5798" spans="9:11" s="3" customFormat="1" x14ac:dyDescent="0.3">
      <c r="I5798" s="123"/>
      <c r="J5798" s="123"/>
      <c r="K5798" s="123"/>
    </row>
    <row r="5799" spans="9:11" s="3" customFormat="1" x14ac:dyDescent="0.3">
      <c r="I5799" s="123"/>
      <c r="J5799" s="123"/>
      <c r="K5799" s="123"/>
    </row>
    <row r="5800" spans="9:11" s="3" customFormat="1" x14ac:dyDescent="0.3">
      <c r="I5800" s="123"/>
      <c r="J5800" s="123"/>
      <c r="K5800" s="123"/>
    </row>
    <row r="5801" spans="9:11" s="3" customFormat="1" x14ac:dyDescent="0.3">
      <c r="I5801" s="123"/>
      <c r="J5801" s="123"/>
      <c r="K5801" s="123"/>
    </row>
    <row r="5802" spans="9:11" s="3" customFormat="1" x14ac:dyDescent="0.3">
      <c r="I5802" s="123"/>
      <c r="J5802" s="123"/>
      <c r="K5802" s="123"/>
    </row>
    <row r="5803" spans="9:11" s="3" customFormat="1" x14ac:dyDescent="0.3">
      <c r="I5803" s="123"/>
      <c r="J5803" s="123"/>
      <c r="K5803" s="123"/>
    </row>
    <row r="5804" spans="9:11" s="3" customFormat="1" x14ac:dyDescent="0.3">
      <c r="I5804" s="123"/>
      <c r="J5804" s="123"/>
      <c r="K5804" s="123"/>
    </row>
    <row r="5805" spans="9:11" s="3" customFormat="1" x14ac:dyDescent="0.3">
      <c r="I5805" s="123"/>
      <c r="J5805" s="123"/>
      <c r="K5805" s="123"/>
    </row>
    <row r="5806" spans="9:11" s="3" customFormat="1" x14ac:dyDescent="0.3">
      <c r="I5806" s="123"/>
      <c r="J5806" s="123"/>
      <c r="K5806" s="123"/>
    </row>
    <row r="5807" spans="9:11" s="3" customFormat="1" x14ac:dyDescent="0.3">
      <c r="I5807" s="123"/>
      <c r="J5807" s="123"/>
      <c r="K5807" s="123"/>
    </row>
    <row r="5808" spans="9:11" s="3" customFormat="1" x14ac:dyDescent="0.3">
      <c r="I5808" s="123"/>
      <c r="J5808" s="123"/>
      <c r="K5808" s="123"/>
    </row>
    <row r="5809" spans="9:11" s="3" customFormat="1" x14ac:dyDescent="0.3">
      <c r="I5809" s="123"/>
      <c r="J5809" s="123"/>
      <c r="K5809" s="123"/>
    </row>
    <row r="5810" spans="9:11" s="3" customFormat="1" x14ac:dyDescent="0.3">
      <c r="I5810" s="123"/>
      <c r="J5810" s="123"/>
      <c r="K5810" s="123"/>
    </row>
    <row r="5811" spans="9:11" s="3" customFormat="1" x14ac:dyDescent="0.3">
      <c r="I5811" s="123"/>
      <c r="J5811" s="123"/>
      <c r="K5811" s="123"/>
    </row>
    <row r="5812" spans="9:11" s="3" customFormat="1" x14ac:dyDescent="0.3">
      <c r="I5812" s="123"/>
      <c r="J5812" s="123"/>
      <c r="K5812" s="123"/>
    </row>
    <row r="5813" spans="9:11" s="3" customFormat="1" x14ac:dyDescent="0.3">
      <c r="I5813" s="123"/>
      <c r="J5813" s="123"/>
      <c r="K5813" s="123"/>
    </row>
    <row r="5814" spans="9:11" s="3" customFormat="1" x14ac:dyDescent="0.3">
      <c r="I5814" s="123"/>
      <c r="J5814" s="123"/>
      <c r="K5814" s="123"/>
    </row>
    <row r="5815" spans="9:11" s="3" customFormat="1" x14ac:dyDescent="0.3">
      <c r="I5815" s="123"/>
      <c r="J5815" s="123"/>
      <c r="K5815" s="123"/>
    </row>
    <row r="5816" spans="9:11" s="3" customFormat="1" x14ac:dyDescent="0.3">
      <c r="I5816" s="123"/>
      <c r="J5816" s="123"/>
      <c r="K5816" s="123"/>
    </row>
    <row r="5817" spans="9:11" s="3" customFormat="1" x14ac:dyDescent="0.3">
      <c r="I5817" s="123"/>
      <c r="J5817" s="123"/>
      <c r="K5817" s="123"/>
    </row>
    <row r="5818" spans="9:11" s="3" customFormat="1" x14ac:dyDescent="0.3">
      <c r="I5818" s="123"/>
      <c r="J5818" s="123"/>
      <c r="K5818" s="123"/>
    </row>
    <row r="5819" spans="9:11" s="3" customFormat="1" x14ac:dyDescent="0.3">
      <c r="I5819" s="123"/>
      <c r="J5819" s="123"/>
      <c r="K5819" s="123"/>
    </row>
    <row r="5820" spans="9:11" s="3" customFormat="1" x14ac:dyDescent="0.3">
      <c r="I5820" s="123"/>
      <c r="J5820" s="123"/>
      <c r="K5820" s="123"/>
    </row>
    <row r="5821" spans="9:11" s="3" customFormat="1" x14ac:dyDescent="0.3">
      <c r="I5821" s="123"/>
      <c r="J5821" s="123"/>
      <c r="K5821" s="123"/>
    </row>
    <row r="5822" spans="9:11" s="3" customFormat="1" x14ac:dyDescent="0.3">
      <c r="I5822" s="123"/>
      <c r="J5822" s="123"/>
      <c r="K5822" s="123"/>
    </row>
    <row r="5823" spans="9:11" s="3" customFormat="1" x14ac:dyDescent="0.3">
      <c r="I5823" s="123"/>
      <c r="J5823" s="123"/>
      <c r="K5823" s="123"/>
    </row>
    <row r="5824" spans="9:11" s="3" customFormat="1" x14ac:dyDescent="0.3">
      <c r="I5824" s="123"/>
      <c r="J5824" s="123"/>
      <c r="K5824" s="123"/>
    </row>
    <row r="5825" spans="9:11" s="3" customFormat="1" x14ac:dyDescent="0.3">
      <c r="I5825" s="123"/>
      <c r="J5825" s="123"/>
      <c r="K5825" s="123"/>
    </row>
    <row r="5826" spans="9:11" s="3" customFormat="1" x14ac:dyDescent="0.3">
      <c r="I5826" s="123"/>
      <c r="J5826" s="123"/>
      <c r="K5826" s="123"/>
    </row>
    <row r="5827" spans="9:11" s="3" customFormat="1" x14ac:dyDescent="0.3">
      <c r="I5827" s="123"/>
      <c r="J5827" s="123"/>
      <c r="K5827" s="123"/>
    </row>
    <row r="5828" spans="9:11" s="3" customFormat="1" x14ac:dyDescent="0.3">
      <c r="I5828" s="123"/>
      <c r="J5828" s="123"/>
      <c r="K5828" s="123"/>
    </row>
    <row r="5829" spans="9:11" s="3" customFormat="1" x14ac:dyDescent="0.3">
      <c r="I5829" s="123"/>
      <c r="J5829" s="123"/>
      <c r="K5829" s="123"/>
    </row>
    <row r="5830" spans="9:11" s="3" customFormat="1" x14ac:dyDescent="0.3">
      <c r="I5830" s="123"/>
      <c r="J5830" s="123"/>
      <c r="K5830" s="123"/>
    </row>
    <row r="5831" spans="9:11" s="3" customFormat="1" x14ac:dyDescent="0.3">
      <c r="I5831" s="123"/>
      <c r="J5831" s="123"/>
      <c r="K5831" s="123"/>
    </row>
    <row r="5832" spans="9:11" s="3" customFormat="1" x14ac:dyDescent="0.3">
      <c r="I5832" s="123"/>
      <c r="J5832" s="123"/>
      <c r="K5832" s="123"/>
    </row>
    <row r="5833" spans="9:11" s="3" customFormat="1" x14ac:dyDescent="0.3">
      <c r="I5833" s="123"/>
      <c r="J5833" s="123"/>
      <c r="K5833" s="123"/>
    </row>
    <row r="5834" spans="9:11" s="3" customFormat="1" x14ac:dyDescent="0.3">
      <c r="I5834" s="123"/>
      <c r="J5834" s="123"/>
      <c r="K5834" s="123"/>
    </row>
    <row r="5835" spans="9:11" s="3" customFormat="1" x14ac:dyDescent="0.3">
      <c r="I5835" s="123"/>
      <c r="J5835" s="123"/>
      <c r="K5835" s="123"/>
    </row>
    <row r="5836" spans="9:11" s="3" customFormat="1" x14ac:dyDescent="0.3">
      <c r="I5836" s="123"/>
      <c r="J5836" s="123"/>
      <c r="K5836" s="123"/>
    </row>
    <row r="5837" spans="9:11" s="3" customFormat="1" x14ac:dyDescent="0.3">
      <c r="I5837" s="123"/>
      <c r="J5837" s="123"/>
      <c r="K5837" s="123"/>
    </row>
    <row r="5838" spans="9:11" s="3" customFormat="1" x14ac:dyDescent="0.3">
      <c r="I5838" s="123"/>
      <c r="J5838" s="123"/>
      <c r="K5838" s="123"/>
    </row>
    <row r="5839" spans="9:11" s="3" customFormat="1" x14ac:dyDescent="0.3">
      <c r="I5839" s="123"/>
      <c r="J5839" s="123"/>
      <c r="K5839" s="123"/>
    </row>
    <row r="5840" spans="9:11" s="3" customFormat="1" x14ac:dyDescent="0.3">
      <c r="I5840" s="123"/>
      <c r="J5840" s="123"/>
      <c r="K5840" s="123"/>
    </row>
    <row r="5841" spans="9:11" s="3" customFormat="1" x14ac:dyDescent="0.3">
      <c r="I5841" s="123"/>
      <c r="J5841" s="123"/>
      <c r="K5841" s="123"/>
    </row>
    <row r="5842" spans="9:11" s="3" customFormat="1" x14ac:dyDescent="0.3">
      <c r="I5842" s="123"/>
      <c r="J5842" s="123"/>
      <c r="K5842" s="123"/>
    </row>
    <row r="5843" spans="9:11" s="3" customFormat="1" x14ac:dyDescent="0.3">
      <c r="I5843" s="123"/>
      <c r="J5843" s="123"/>
      <c r="K5843" s="123"/>
    </row>
    <row r="5844" spans="9:11" s="3" customFormat="1" x14ac:dyDescent="0.3">
      <c r="I5844" s="123"/>
      <c r="J5844" s="123"/>
      <c r="K5844" s="123"/>
    </row>
    <row r="5845" spans="9:11" s="3" customFormat="1" x14ac:dyDescent="0.3">
      <c r="I5845" s="123"/>
      <c r="J5845" s="123"/>
      <c r="K5845" s="123"/>
    </row>
    <row r="5846" spans="9:11" s="3" customFormat="1" x14ac:dyDescent="0.3">
      <c r="I5846" s="123"/>
      <c r="J5846" s="123"/>
      <c r="K5846" s="123"/>
    </row>
    <row r="5847" spans="9:11" s="3" customFormat="1" x14ac:dyDescent="0.3">
      <c r="I5847" s="123"/>
      <c r="J5847" s="123"/>
      <c r="K5847" s="123"/>
    </row>
    <row r="5848" spans="9:11" s="3" customFormat="1" x14ac:dyDescent="0.3">
      <c r="I5848" s="123"/>
      <c r="J5848" s="123"/>
      <c r="K5848" s="123"/>
    </row>
    <row r="5849" spans="9:11" s="3" customFormat="1" x14ac:dyDescent="0.3">
      <c r="I5849" s="123"/>
      <c r="J5849" s="123"/>
      <c r="K5849" s="123"/>
    </row>
    <row r="5850" spans="9:11" s="3" customFormat="1" x14ac:dyDescent="0.3">
      <c r="I5850" s="123"/>
      <c r="J5850" s="123"/>
      <c r="K5850" s="123"/>
    </row>
    <row r="5851" spans="9:11" s="3" customFormat="1" x14ac:dyDescent="0.3">
      <c r="I5851" s="123"/>
      <c r="J5851" s="123"/>
      <c r="K5851" s="123"/>
    </row>
    <row r="5852" spans="9:11" s="3" customFormat="1" x14ac:dyDescent="0.3">
      <c r="I5852" s="123"/>
      <c r="J5852" s="123"/>
      <c r="K5852" s="123"/>
    </row>
    <row r="5853" spans="9:11" s="3" customFormat="1" x14ac:dyDescent="0.3">
      <c r="I5853" s="123"/>
      <c r="J5853" s="123"/>
      <c r="K5853" s="123"/>
    </row>
    <row r="5854" spans="9:11" s="3" customFormat="1" x14ac:dyDescent="0.3">
      <c r="I5854" s="123"/>
      <c r="J5854" s="123"/>
      <c r="K5854" s="123"/>
    </row>
    <row r="5855" spans="9:11" s="3" customFormat="1" x14ac:dyDescent="0.3">
      <c r="I5855" s="123"/>
      <c r="J5855" s="123"/>
      <c r="K5855" s="123"/>
    </row>
    <row r="5856" spans="9:11" s="3" customFormat="1" x14ac:dyDescent="0.3">
      <c r="I5856" s="123"/>
      <c r="J5856" s="123"/>
      <c r="K5856" s="123"/>
    </row>
    <row r="5857" spans="9:11" s="3" customFormat="1" x14ac:dyDescent="0.3">
      <c r="I5857" s="123"/>
      <c r="J5857" s="123"/>
      <c r="K5857" s="123"/>
    </row>
    <row r="5858" spans="9:11" s="3" customFormat="1" x14ac:dyDescent="0.3">
      <c r="I5858" s="123"/>
      <c r="J5858" s="123"/>
      <c r="K5858" s="123"/>
    </row>
    <row r="5859" spans="9:11" s="3" customFormat="1" x14ac:dyDescent="0.3">
      <c r="I5859" s="123"/>
      <c r="J5859" s="123"/>
      <c r="K5859" s="123"/>
    </row>
    <row r="5860" spans="9:11" s="3" customFormat="1" x14ac:dyDescent="0.3">
      <c r="I5860" s="123"/>
      <c r="J5860" s="123"/>
      <c r="K5860" s="123"/>
    </row>
    <row r="5861" spans="9:11" s="3" customFormat="1" x14ac:dyDescent="0.3">
      <c r="I5861" s="123"/>
      <c r="J5861" s="123"/>
      <c r="K5861" s="123"/>
    </row>
    <row r="5862" spans="9:11" s="3" customFormat="1" x14ac:dyDescent="0.3">
      <c r="I5862" s="123"/>
      <c r="J5862" s="123"/>
      <c r="K5862" s="123"/>
    </row>
    <row r="5863" spans="9:11" s="3" customFormat="1" x14ac:dyDescent="0.3">
      <c r="I5863" s="123"/>
      <c r="J5863" s="123"/>
      <c r="K5863" s="123"/>
    </row>
    <row r="5864" spans="9:11" s="3" customFormat="1" x14ac:dyDescent="0.3">
      <c r="I5864" s="123"/>
      <c r="J5864" s="123"/>
      <c r="K5864" s="123"/>
    </row>
    <row r="5865" spans="9:11" s="3" customFormat="1" x14ac:dyDescent="0.3">
      <c r="I5865" s="123"/>
      <c r="J5865" s="123"/>
      <c r="K5865" s="123"/>
    </row>
    <row r="5866" spans="9:11" s="3" customFormat="1" x14ac:dyDescent="0.3">
      <c r="I5866" s="123"/>
      <c r="J5866" s="123"/>
      <c r="K5866" s="123"/>
    </row>
    <row r="5867" spans="9:11" s="3" customFormat="1" x14ac:dyDescent="0.3">
      <c r="I5867" s="123"/>
      <c r="J5867" s="123"/>
      <c r="K5867" s="123"/>
    </row>
    <row r="5868" spans="9:11" s="3" customFormat="1" x14ac:dyDescent="0.3">
      <c r="I5868" s="123"/>
      <c r="J5868" s="123"/>
      <c r="K5868" s="123"/>
    </row>
    <row r="5869" spans="9:11" s="3" customFormat="1" x14ac:dyDescent="0.3">
      <c r="I5869" s="123"/>
      <c r="J5869" s="123"/>
      <c r="K5869" s="123"/>
    </row>
    <row r="5870" spans="9:11" s="3" customFormat="1" x14ac:dyDescent="0.3">
      <c r="I5870" s="123"/>
      <c r="J5870" s="123"/>
      <c r="K5870" s="123"/>
    </row>
    <row r="5871" spans="9:11" s="3" customFormat="1" x14ac:dyDescent="0.3">
      <c r="I5871" s="123"/>
      <c r="J5871" s="123"/>
      <c r="K5871" s="123"/>
    </row>
    <row r="5872" spans="9:11" s="3" customFormat="1" x14ac:dyDescent="0.3">
      <c r="I5872" s="123"/>
      <c r="J5872" s="123"/>
      <c r="K5872" s="123"/>
    </row>
    <row r="5873" spans="9:11" s="3" customFormat="1" x14ac:dyDescent="0.3">
      <c r="I5873" s="123"/>
      <c r="J5873" s="123"/>
      <c r="K5873" s="123"/>
    </row>
    <row r="5874" spans="9:11" s="3" customFormat="1" x14ac:dyDescent="0.3">
      <c r="I5874" s="123"/>
      <c r="J5874" s="123"/>
      <c r="K5874" s="123"/>
    </row>
    <row r="5875" spans="9:11" s="3" customFormat="1" x14ac:dyDescent="0.3">
      <c r="I5875" s="123"/>
      <c r="J5875" s="123"/>
      <c r="K5875" s="123"/>
    </row>
    <row r="5876" spans="9:11" s="3" customFormat="1" x14ac:dyDescent="0.3">
      <c r="I5876" s="123"/>
      <c r="J5876" s="123"/>
      <c r="K5876" s="123"/>
    </row>
    <row r="5877" spans="9:11" s="3" customFormat="1" x14ac:dyDescent="0.3">
      <c r="I5877" s="123"/>
      <c r="J5877" s="123"/>
      <c r="K5877" s="123"/>
    </row>
    <row r="5878" spans="9:11" s="3" customFormat="1" x14ac:dyDescent="0.3">
      <c r="I5878" s="123"/>
      <c r="J5878" s="123"/>
      <c r="K5878" s="123"/>
    </row>
    <row r="5879" spans="9:11" s="3" customFormat="1" x14ac:dyDescent="0.3">
      <c r="I5879" s="123"/>
      <c r="J5879" s="123"/>
      <c r="K5879" s="123"/>
    </row>
    <row r="5880" spans="9:11" s="3" customFormat="1" x14ac:dyDescent="0.3">
      <c r="I5880" s="123"/>
      <c r="J5880" s="123"/>
      <c r="K5880" s="123"/>
    </row>
    <row r="5881" spans="9:11" s="3" customFormat="1" x14ac:dyDescent="0.3">
      <c r="I5881" s="123"/>
      <c r="J5881" s="123"/>
      <c r="K5881" s="123"/>
    </row>
    <row r="5882" spans="9:11" s="3" customFormat="1" x14ac:dyDescent="0.3">
      <c r="I5882" s="123"/>
      <c r="J5882" s="123"/>
      <c r="K5882" s="123"/>
    </row>
    <row r="5883" spans="9:11" s="3" customFormat="1" x14ac:dyDescent="0.3">
      <c r="I5883" s="123"/>
      <c r="J5883" s="123"/>
      <c r="K5883" s="123"/>
    </row>
    <row r="5884" spans="9:11" s="3" customFormat="1" x14ac:dyDescent="0.3">
      <c r="I5884" s="123"/>
      <c r="J5884" s="123"/>
      <c r="K5884" s="123"/>
    </row>
    <row r="5885" spans="9:11" s="3" customFormat="1" x14ac:dyDescent="0.3">
      <c r="I5885" s="123"/>
      <c r="J5885" s="123"/>
      <c r="K5885" s="123"/>
    </row>
    <row r="5886" spans="9:11" s="3" customFormat="1" x14ac:dyDescent="0.3">
      <c r="I5886" s="123"/>
      <c r="J5886" s="123"/>
      <c r="K5886" s="123"/>
    </row>
    <row r="5887" spans="9:11" s="3" customFormat="1" x14ac:dyDescent="0.3">
      <c r="I5887" s="123"/>
      <c r="J5887" s="123"/>
      <c r="K5887" s="123"/>
    </row>
    <row r="5888" spans="9:11" s="3" customFormat="1" x14ac:dyDescent="0.3">
      <c r="I5888" s="123"/>
      <c r="J5888" s="123"/>
      <c r="K5888" s="123"/>
    </row>
    <row r="5889" spans="9:11" s="3" customFormat="1" x14ac:dyDescent="0.3">
      <c r="I5889" s="123"/>
      <c r="J5889" s="123"/>
      <c r="K5889" s="123"/>
    </row>
    <row r="5890" spans="9:11" s="3" customFormat="1" x14ac:dyDescent="0.3">
      <c r="I5890" s="123"/>
      <c r="J5890" s="123"/>
      <c r="K5890" s="123"/>
    </row>
    <row r="5891" spans="9:11" s="3" customFormat="1" x14ac:dyDescent="0.3">
      <c r="I5891" s="123"/>
      <c r="J5891" s="123"/>
      <c r="K5891" s="123"/>
    </row>
    <row r="5892" spans="9:11" s="3" customFormat="1" x14ac:dyDescent="0.3">
      <c r="I5892" s="123"/>
      <c r="J5892" s="123"/>
      <c r="K5892" s="123"/>
    </row>
    <row r="5893" spans="9:11" s="3" customFormat="1" x14ac:dyDescent="0.3">
      <c r="I5893" s="123"/>
      <c r="J5893" s="123"/>
      <c r="K5893" s="123"/>
    </row>
    <row r="5894" spans="9:11" s="3" customFormat="1" x14ac:dyDescent="0.3">
      <c r="I5894" s="123"/>
      <c r="J5894" s="123"/>
      <c r="K5894" s="123"/>
    </row>
    <row r="5895" spans="9:11" s="3" customFormat="1" x14ac:dyDescent="0.3">
      <c r="I5895" s="123"/>
      <c r="J5895" s="123"/>
      <c r="K5895" s="123"/>
    </row>
    <row r="5896" spans="9:11" s="3" customFormat="1" x14ac:dyDescent="0.3">
      <c r="I5896" s="123"/>
      <c r="J5896" s="123"/>
      <c r="K5896" s="123"/>
    </row>
    <row r="5897" spans="9:11" s="3" customFormat="1" x14ac:dyDescent="0.3">
      <c r="I5897" s="123"/>
      <c r="J5897" s="123"/>
      <c r="K5897" s="123"/>
    </row>
    <row r="5898" spans="9:11" s="3" customFormat="1" x14ac:dyDescent="0.3">
      <c r="I5898" s="123"/>
      <c r="J5898" s="123"/>
      <c r="K5898" s="123"/>
    </row>
    <row r="5899" spans="9:11" s="3" customFormat="1" x14ac:dyDescent="0.3">
      <c r="I5899" s="123"/>
      <c r="J5899" s="123"/>
      <c r="K5899" s="123"/>
    </row>
    <row r="5900" spans="9:11" s="3" customFormat="1" x14ac:dyDescent="0.3">
      <c r="I5900" s="123"/>
      <c r="J5900" s="123"/>
      <c r="K5900" s="123"/>
    </row>
    <row r="5901" spans="9:11" s="3" customFormat="1" x14ac:dyDescent="0.3">
      <c r="I5901" s="123"/>
      <c r="J5901" s="123"/>
      <c r="K5901" s="123"/>
    </row>
    <row r="5902" spans="9:11" s="3" customFormat="1" x14ac:dyDescent="0.3">
      <c r="I5902" s="123"/>
      <c r="J5902" s="123"/>
      <c r="K5902" s="123"/>
    </row>
    <row r="5903" spans="9:11" s="3" customFormat="1" x14ac:dyDescent="0.3">
      <c r="I5903" s="123"/>
      <c r="J5903" s="123"/>
      <c r="K5903" s="123"/>
    </row>
    <row r="5904" spans="9:11" s="3" customFormat="1" x14ac:dyDescent="0.3">
      <c r="I5904" s="123"/>
      <c r="J5904" s="123"/>
      <c r="K5904" s="123"/>
    </row>
    <row r="5905" spans="9:11" s="3" customFormat="1" x14ac:dyDescent="0.3">
      <c r="I5905" s="123"/>
      <c r="J5905" s="123"/>
      <c r="K5905" s="123"/>
    </row>
    <row r="5906" spans="9:11" s="3" customFormat="1" x14ac:dyDescent="0.3">
      <c r="I5906" s="123"/>
      <c r="J5906" s="123"/>
      <c r="K5906" s="123"/>
    </row>
    <row r="5907" spans="9:11" s="3" customFormat="1" x14ac:dyDescent="0.3">
      <c r="I5907" s="123"/>
      <c r="J5907" s="123"/>
      <c r="K5907" s="123"/>
    </row>
    <row r="5908" spans="9:11" s="3" customFormat="1" x14ac:dyDescent="0.3">
      <c r="I5908" s="123"/>
      <c r="J5908" s="123"/>
      <c r="K5908" s="123"/>
    </row>
    <row r="5909" spans="9:11" s="3" customFormat="1" x14ac:dyDescent="0.3">
      <c r="I5909" s="123"/>
      <c r="J5909" s="123"/>
      <c r="K5909" s="123"/>
    </row>
    <row r="5910" spans="9:11" s="3" customFormat="1" x14ac:dyDescent="0.3">
      <c r="I5910" s="123"/>
      <c r="J5910" s="123"/>
      <c r="K5910" s="123"/>
    </row>
    <row r="5911" spans="9:11" s="3" customFormat="1" x14ac:dyDescent="0.3">
      <c r="I5911" s="123"/>
      <c r="J5911" s="123"/>
      <c r="K5911" s="123"/>
    </row>
    <row r="5912" spans="9:11" s="3" customFormat="1" x14ac:dyDescent="0.3">
      <c r="I5912" s="123"/>
      <c r="J5912" s="123"/>
      <c r="K5912" s="123"/>
    </row>
    <row r="5913" spans="9:11" s="3" customFormat="1" x14ac:dyDescent="0.3">
      <c r="I5913" s="123"/>
      <c r="J5913" s="123"/>
      <c r="K5913" s="123"/>
    </row>
    <row r="5914" spans="9:11" s="3" customFormat="1" x14ac:dyDescent="0.3">
      <c r="I5914" s="123"/>
      <c r="J5914" s="123"/>
      <c r="K5914" s="123"/>
    </row>
    <row r="5915" spans="9:11" s="3" customFormat="1" x14ac:dyDescent="0.3">
      <c r="I5915" s="123"/>
      <c r="J5915" s="123"/>
      <c r="K5915" s="123"/>
    </row>
    <row r="5916" spans="9:11" s="3" customFormat="1" x14ac:dyDescent="0.3">
      <c r="I5916" s="123"/>
      <c r="J5916" s="123"/>
      <c r="K5916" s="123"/>
    </row>
    <row r="5917" spans="9:11" s="3" customFormat="1" x14ac:dyDescent="0.3">
      <c r="I5917" s="123"/>
      <c r="J5917" s="123"/>
      <c r="K5917" s="123"/>
    </row>
    <row r="5918" spans="9:11" s="3" customFormat="1" x14ac:dyDescent="0.3">
      <c r="I5918" s="123"/>
      <c r="J5918" s="123"/>
      <c r="K5918" s="123"/>
    </row>
    <row r="5919" spans="9:11" s="3" customFormat="1" x14ac:dyDescent="0.3">
      <c r="I5919" s="123"/>
      <c r="J5919" s="123"/>
      <c r="K5919" s="123"/>
    </row>
    <row r="5920" spans="9:11" s="3" customFormat="1" x14ac:dyDescent="0.3">
      <c r="I5920" s="123"/>
      <c r="J5920" s="123"/>
      <c r="K5920" s="123"/>
    </row>
    <row r="5921" spans="9:11" s="3" customFormat="1" x14ac:dyDescent="0.3">
      <c r="I5921" s="123"/>
      <c r="J5921" s="123"/>
      <c r="K5921" s="123"/>
    </row>
    <row r="5922" spans="9:11" s="3" customFormat="1" x14ac:dyDescent="0.3">
      <c r="I5922" s="123"/>
      <c r="J5922" s="123"/>
      <c r="K5922" s="123"/>
    </row>
    <row r="5923" spans="9:11" s="3" customFormat="1" x14ac:dyDescent="0.3">
      <c r="I5923" s="123"/>
      <c r="J5923" s="123"/>
      <c r="K5923" s="123"/>
    </row>
    <row r="5924" spans="9:11" s="3" customFormat="1" x14ac:dyDescent="0.3">
      <c r="I5924" s="123"/>
      <c r="J5924" s="123"/>
      <c r="K5924" s="123"/>
    </row>
    <row r="5925" spans="9:11" s="3" customFormat="1" x14ac:dyDescent="0.3">
      <c r="I5925" s="123"/>
      <c r="J5925" s="123"/>
      <c r="K5925" s="123"/>
    </row>
    <row r="5926" spans="9:11" s="3" customFormat="1" x14ac:dyDescent="0.3">
      <c r="I5926" s="123"/>
      <c r="J5926" s="123"/>
      <c r="K5926" s="123"/>
    </row>
    <row r="5927" spans="9:11" s="3" customFormat="1" x14ac:dyDescent="0.3">
      <c r="I5927" s="123"/>
      <c r="J5927" s="123"/>
      <c r="K5927" s="123"/>
    </row>
    <row r="5928" spans="9:11" s="3" customFormat="1" x14ac:dyDescent="0.3">
      <c r="I5928" s="123"/>
      <c r="J5928" s="123"/>
      <c r="K5928" s="123"/>
    </row>
    <row r="5929" spans="9:11" s="3" customFormat="1" x14ac:dyDescent="0.3">
      <c r="I5929" s="123"/>
      <c r="J5929" s="123"/>
      <c r="K5929" s="123"/>
    </row>
    <row r="5930" spans="9:11" s="3" customFormat="1" x14ac:dyDescent="0.3">
      <c r="I5930" s="123"/>
      <c r="J5930" s="123"/>
      <c r="K5930" s="123"/>
    </row>
    <row r="5931" spans="9:11" s="3" customFormat="1" x14ac:dyDescent="0.3">
      <c r="I5931" s="123"/>
      <c r="J5931" s="123"/>
      <c r="K5931" s="123"/>
    </row>
    <row r="5932" spans="9:11" s="3" customFormat="1" x14ac:dyDescent="0.3">
      <c r="I5932" s="123"/>
      <c r="J5932" s="123"/>
      <c r="K5932" s="123"/>
    </row>
    <row r="5933" spans="9:11" s="3" customFormat="1" x14ac:dyDescent="0.3">
      <c r="I5933" s="123"/>
      <c r="J5933" s="123"/>
      <c r="K5933" s="123"/>
    </row>
    <row r="5934" spans="9:11" s="3" customFormat="1" x14ac:dyDescent="0.3">
      <c r="I5934" s="123"/>
      <c r="J5934" s="123"/>
      <c r="K5934" s="123"/>
    </row>
    <row r="5935" spans="9:11" s="3" customFormat="1" x14ac:dyDescent="0.3">
      <c r="I5935" s="123"/>
      <c r="J5935" s="123"/>
      <c r="K5935" s="123"/>
    </row>
    <row r="5936" spans="9:11" s="3" customFormat="1" x14ac:dyDescent="0.3">
      <c r="I5936" s="123"/>
      <c r="J5936" s="123"/>
      <c r="K5936" s="123"/>
    </row>
    <row r="5937" spans="9:11" s="3" customFormat="1" x14ac:dyDescent="0.3">
      <c r="I5937" s="123"/>
      <c r="J5937" s="123"/>
      <c r="K5937" s="123"/>
    </row>
    <row r="5938" spans="9:11" s="3" customFormat="1" x14ac:dyDescent="0.3">
      <c r="I5938" s="123"/>
      <c r="J5938" s="123"/>
      <c r="K5938" s="123"/>
    </row>
    <row r="5939" spans="9:11" s="3" customFormat="1" x14ac:dyDescent="0.3">
      <c r="I5939" s="123"/>
      <c r="J5939" s="123"/>
      <c r="K5939" s="123"/>
    </row>
    <row r="5940" spans="9:11" s="3" customFormat="1" x14ac:dyDescent="0.3">
      <c r="I5940" s="123"/>
      <c r="J5940" s="123"/>
      <c r="K5940" s="123"/>
    </row>
    <row r="5941" spans="9:11" s="3" customFormat="1" x14ac:dyDescent="0.3">
      <c r="I5941" s="123"/>
      <c r="J5941" s="123"/>
      <c r="K5941" s="123"/>
    </row>
    <row r="5942" spans="9:11" s="3" customFormat="1" x14ac:dyDescent="0.3">
      <c r="I5942" s="123"/>
      <c r="J5942" s="123"/>
      <c r="K5942" s="123"/>
    </row>
    <row r="5943" spans="9:11" s="3" customFormat="1" x14ac:dyDescent="0.3">
      <c r="I5943" s="123"/>
      <c r="J5943" s="123"/>
      <c r="K5943" s="123"/>
    </row>
    <row r="5944" spans="9:11" s="3" customFormat="1" x14ac:dyDescent="0.3">
      <c r="I5944" s="123"/>
      <c r="J5944" s="123"/>
      <c r="K5944" s="123"/>
    </row>
    <row r="5945" spans="9:11" s="3" customFormat="1" x14ac:dyDescent="0.3">
      <c r="I5945" s="123"/>
      <c r="J5945" s="123"/>
      <c r="K5945" s="123"/>
    </row>
    <row r="5946" spans="9:11" s="3" customFormat="1" x14ac:dyDescent="0.3">
      <c r="I5946" s="123"/>
      <c r="J5946" s="123"/>
      <c r="K5946" s="123"/>
    </row>
    <row r="5947" spans="9:11" s="3" customFormat="1" x14ac:dyDescent="0.3">
      <c r="I5947" s="123"/>
      <c r="J5947" s="123"/>
      <c r="K5947" s="123"/>
    </row>
    <row r="5948" spans="9:11" s="3" customFormat="1" x14ac:dyDescent="0.3">
      <c r="I5948" s="123"/>
      <c r="J5948" s="123"/>
      <c r="K5948" s="123"/>
    </row>
    <row r="5949" spans="9:11" s="3" customFormat="1" x14ac:dyDescent="0.3">
      <c r="I5949" s="123"/>
      <c r="J5949" s="123"/>
      <c r="K5949" s="123"/>
    </row>
    <row r="5950" spans="9:11" s="3" customFormat="1" x14ac:dyDescent="0.3">
      <c r="I5950" s="123"/>
      <c r="J5950" s="123"/>
      <c r="K5950" s="123"/>
    </row>
    <row r="5951" spans="9:11" s="3" customFormat="1" x14ac:dyDescent="0.3">
      <c r="I5951" s="123"/>
      <c r="J5951" s="123"/>
      <c r="K5951" s="123"/>
    </row>
    <row r="5952" spans="9:11" s="3" customFormat="1" x14ac:dyDescent="0.3">
      <c r="I5952" s="123"/>
      <c r="J5952" s="123"/>
      <c r="K5952" s="123"/>
    </row>
    <row r="5953" spans="9:11" s="3" customFormat="1" x14ac:dyDescent="0.3">
      <c r="I5953" s="123"/>
      <c r="J5953" s="123"/>
      <c r="K5953" s="123"/>
    </row>
    <row r="5954" spans="9:11" s="3" customFormat="1" x14ac:dyDescent="0.3">
      <c r="I5954" s="123"/>
      <c r="J5954" s="123"/>
      <c r="K5954" s="123"/>
    </row>
    <row r="5955" spans="9:11" s="3" customFormat="1" x14ac:dyDescent="0.3">
      <c r="I5955" s="123"/>
      <c r="J5955" s="123"/>
      <c r="K5955" s="123"/>
    </row>
    <row r="5956" spans="9:11" s="3" customFormat="1" x14ac:dyDescent="0.3">
      <c r="I5956" s="123"/>
      <c r="J5956" s="123"/>
      <c r="K5956" s="123"/>
    </row>
    <row r="5957" spans="9:11" s="3" customFormat="1" x14ac:dyDescent="0.3">
      <c r="I5957" s="123"/>
      <c r="J5957" s="123"/>
      <c r="K5957" s="123"/>
    </row>
    <row r="5958" spans="9:11" s="3" customFormat="1" x14ac:dyDescent="0.3">
      <c r="I5958" s="123"/>
      <c r="J5958" s="123"/>
      <c r="K5958" s="123"/>
    </row>
    <row r="5959" spans="9:11" s="3" customFormat="1" x14ac:dyDescent="0.3">
      <c r="I5959" s="123"/>
      <c r="J5959" s="123"/>
      <c r="K5959" s="123"/>
    </row>
    <row r="5960" spans="9:11" s="3" customFormat="1" x14ac:dyDescent="0.3">
      <c r="I5960" s="123"/>
      <c r="J5960" s="123"/>
      <c r="K5960" s="123"/>
    </row>
    <row r="5961" spans="9:11" s="3" customFormat="1" x14ac:dyDescent="0.3">
      <c r="I5961" s="123"/>
      <c r="J5961" s="123"/>
      <c r="K5961" s="123"/>
    </row>
    <row r="5962" spans="9:11" s="3" customFormat="1" x14ac:dyDescent="0.3">
      <c r="I5962" s="123"/>
      <c r="J5962" s="123"/>
      <c r="K5962" s="123"/>
    </row>
    <row r="5963" spans="9:11" s="3" customFormat="1" x14ac:dyDescent="0.3">
      <c r="I5963" s="123"/>
      <c r="J5963" s="123"/>
      <c r="K5963" s="123"/>
    </row>
    <row r="5964" spans="9:11" s="3" customFormat="1" x14ac:dyDescent="0.3">
      <c r="I5964" s="123"/>
      <c r="J5964" s="123"/>
      <c r="K5964" s="123"/>
    </row>
    <row r="5965" spans="9:11" s="3" customFormat="1" x14ac:dyDescent="0.3">
      <c r="I5965" s="123"/>
      <c r="J5965" s="123"/>
      <c r="K5965" s="123"/>
    </row>
    <row r="5966" spans="9:11" s="3" customFormat="1" x14ac:dyDescent="0.3">
      <c r="I5966" s="123"/>
      <c r="J5966" s="123"/>
      <c r="K5966" s="123"/>
    </row>
    <row r="5967" spans="9:11" s="3" customFormat="1" x14ac:dyDescent="0.3">
      <c r="I5967" s="123"/>
      <c r="J5967" s="123"/>
      <c r="K5967" s="123"/>
    </row>
    <row r="5968" spans="9:11" s="3" customFormat="1" x14ac:dyDescent="0.3">
      <c r="I5968" s="123"/>
      <c r="J5968" s="123"/>
      <c r="K5968" s="123"/>
    </row>
    <row r="5969" spans="9:11" s="3" customFormat="1" x14ac:dyDescent="0.3">
      <c r="I5969" s="123"/>
      <c r="J5969" s="123"/>
      <c r="K5969" s="123"/>
    </row>
    <row r="5970" spans="9:11" s="3" customFormat="1" x14ac:dyDescent="0.3">
      <c r="I5970" s="123"/>
      <c r="J5970" s="123"/>
      <c r="K5970" s="123"/>
    </row>
    <row r="5971" spans="9:11" s="3" customFormat="1" x14ac:dyDescent="0.3">
      <c r="I5971" s="123"/>
      <c r="J5971" s="123"/>
      <c r="K5971" s="123"/>
    </row>
    <row r="5972" spans="9:11" s="3" customFormat="1" x14ac:dyDescent="0.3">
      <c r="I5972" s="123"/>
      <c r="J5972" s="123"/>
      <c r="K5972" s="123"/>
    </row>
    <row r="5973" spans="9:11" s="3" customFormat="1" x14ac:dyDescent="0.3">
      <c r="I5973" s="123"/>
      <c r="J5973" s="123"/>
      <c r="K5973" s="123"/>
    </row>
    <row r="5974" spans="9:11" s="3" customFormat="1" x14ac:dyDescent="0.3">
      <c r="I5974" s="123"/>
      <c r="J5974" s="123"/>
      <c r="K5974" s="123"/>
    </row>
    <row r="5975" spans="9:11" s="3" customFormat="1" x14ac:dyDescent="0.3">
      <c r="I5975" s="123"/>
      <c r="J5975" s="123"/>
      <c r="K5975" s="123"/>
    </row>
    <row r="5976" spans="9:11" s="3" customFormat="1" x14ac:dyDescent="0.3">
      <c r="I5976" s="123"/>
      <c r="J5976" s="123"/>
      <c r="K5976" s="123"/>
    </row>
    <row r="5977" spans="9:11" s="3" customFormat="1" x14ac:dyDescent="0.3">
      <c r="I5977" s="123"/>
      <c r="J5977" s="123"/>
      <c r="K5977" s="123"/>
    </row>
    <row r="5978" spans="9:11" s="3" customFormat="1" x14ac:dyDescent="0.3">
      <c r="I5978" s="123"/>
      <c r="J5978" s="123"/>
      <c r="K5978" s="123"/>
    </row>
    <row r="5979" spans="9:11" s="3" customFormat="1" x14ac:dyDescent="0.3">
      <c r="I5979" s="123"/>
      <c r="J5979" s="123"/>
      <c r="K5979" s="123"/>
    </row>
    <row r="5980" spans="9:11" s="3" customFormat="1" x14ac:dyDescent="0.3">
      <c r="I5980" s="123"/>
      <c r="J5980" s="123"/>
      <c r="K5980" s="123"/>
    </row>
    <row r="5981" spans="9:11" s="3" customFormat="1" x14ac:dyDescent="0.3">
      <c r="I5981" s="123"/>
      <c r="J5981" s="123"/>
      <c r="K5981" s="123"/>
    </row>
    <row r="5982" spans="9:11" s="3" customFormat="1" x14ac:dyDescent="0.3">
      <c r="I5982" s="123"/>
      <c r="J5982" s="123"/>
      <c r="K5982" s="123"/>
    </row>
    <row r="5983" spans="9:11" s="3" customFormat="1" x14ac:dyDescent="0.3">
      <c r="I5983" s="123"/>
      <c r="J5983" s="123"/>
      <c r="K5983" s="123"/>
    </row>
    <row r="5984" spans="9:11" s="3" customFormat="1" x14ac:dyDescent="0.3">
      <c r="I5984" s="123"/>
      <c r="J5984" s="123"/>
      <c r="K5984" s="123"/>
    </row>
    <row r="5985" spans="9:11" s="3" customFormat="1" x14ac:dyDescent="0.3">
      <c r="I5985" s="123"/>
      <c r="J5985" s="123"/>
      <c r="K5985" s="123"/>
    </row>
    <row r="5986" spans="9:11" s="3" customFormat="1" x14ac:dyDescent="0.3">
      <c r="I5986" s="123"/>
      <c r="J5986" s="123"/>
      <c r="K5986" s="123"/>
    </row>
    <row r="5987" spans="9:11" s="3" customFormat="1" x14ac:dyDescent="0.3">
      <c r="I5987" s="123"/>
      <c r="J5987" s="123"/>
      <c r="K5987" s="123"/>
    </row>
    <row r="5988" spans="9:11" s="3" customFormat="1" x14ac:dyDescent="0.3">
      <c r="I5988" s="123"/>
      <c r="J5988" s="123"/>
      <c r="K5988" s="123"/>
    </row>
    <row r="5989" spans="9:11" s="3" customFormat="1" x14ac:dyDescent="0.3">
      <c r="I5989" s="123"/>
      <c r="J5989" s="123"/>
      <c r="K5989" s="123"/>
    </row>
    <row r="5990" spans="9:11" s="3" customFormat="1" x14ac:dyDescent="0.3">
      <c r="I5990" s="123"/>
      <c r="J5990" s="123"/>
      <c r="K5990" s="123"/>
    </row>
    <row r="5991" spans="9:11" s="3" customFormat="1" x14ac:dyDescent="0.3">
      <c r="I5991" s="123"/>
      <c r="J5991" s="123"/>
      <c r="K5991" s="123"/>
    </row>
    <row r="5992" spans="9:11" s="3" customFormat="1" x14ac:dyDescent="0.3">
      <c r="I5992" s="123"/>
      <c r="J5992" s="123"/>
      <c r="K5992" s="123"/>
    </row>
    <row r="5993" spans="9:11" s="3" customFormat="1" x14ac:dyDescent="0.3">
      <c r="I5993" s="123"/>
      <c r="J5993" s="123"/>
      <c r="K5993" s="123"/>
    </row>
    <row r="5994" spans="9:11" s="3" customFormat="1" x14ac:dyDescent="0.3">
      <c r="I5994" s="123"/>
      <c r="J5994" s="123"/>
      <c r="K5994" s="123"/>
    </row>
    <row r="5995" spans="9:11" s="3" customFormat="1" x14ac:dyDescent="0.3">
      <c r="I5995" s="123"/>
      <c r="J5995" s="123"/>
      <c r="K5995" s="123"/>
    </row>
    <row r="5996" spans="9:11" s="3" customFormat="1" x14ac:dyDescent="0.3">
      <c r="I5996" s="123"/>
      <c r="J5996" s="123"/>
      <c r="K5996" s="123"/>
    </row>
    <row r="5997" spans="9:11" s="3" customFormat="1" x14ac:dyDescent="0.3">
      <c r="I5997" s="123"/>
      <c r="J5997" s="123"/>
      <c r="K5997" s="123"/>
    </row>
    <row r="5998" spans="9:11" s="3" customFormat="1" x14ac:dyDescent="0.3">
      <c r="I5998" s="123"/>
      <c r="J5998" s="123"/>
      <c r="K5998" s="123"/>
    </row>
    <row r="5999" spans="9:11" s="3" customFormat="1" x14ac:dyDescent="0.3">
      <c r="I5999" s="123"/>
      <c r="J5999" s="123"/>
      <c r="K5999" s="123"/>
    </row>
    <row r="6000" spans="9:11" s="3" customFormat="1" x14ac:dyDescent="0.3">
      <c r="I6000" s="123"/>
      <c r="J6000" s="123"/>
      <c r="K6000" s="123"/>
    </row>
    <row r="6001" spans="9:11" s="3" customFormat="1" x14ac:dyDescent="0.3">
      <c r="I6001" s="123"/>
      <c r="J6001" s="123"/>
      <c r="K6001" s="123"/>
    </row>
    <row r="6002" spans="9:11" s="3" customFormat="1" x14ac:dyDescent="0.3">
      <c r="I6002" s="123"/>
      <c r="J6002" s="123"/>
      <c r="K6002" s="123"/>
    </row>
    <row r="6003" spans="9:11" s="3" customFormat="1" x14ac:dyDescent="0.3">
      <c r="I6003" s="123"/>
      <c r="J6003" s="123"/>
      <c r="K6003" s="123"/>
    </row>
    <row r="6004" spans="9:11" s="3" customFormat="1" x14ac:dyDescent="0.3">
      <c r="I6004" s="123"/>
      <c r="J6004" s="123"/>
      <c r="K6004" s="123"/>
    </row>
    <row r="6005" spans="9:11" s="3" customFormat="1" x14ac:dyDescent="0.3">
      <c r="I6005" s="123"/>
      <c r="J6005" s="123"/>
      <c r="K6005" s="123"/>
    </row>
    <row r="6006" spans="9:11" s="3" customFormat="1" x14ac:dyDescent="0.3">
      <c r="I6006" s="123"/>
      <c r="J6006" s="123"/>
      <c r="K6006" s="123"/>
    </row>
    <row r="6007" spans="9:11" s="3" customFormat="1" x14ac:dyDescent="0.3">
      <c r="I6007" s="123"/>
      <c r="J6007" s="123"/>
      <c r="K6007" s="123"/>
    </row>
    <row r="6008" spans="9:11" s="3" customFormat="1" x14ac:dyDescent="0.3">
      <c r="I6008" s="123"/>
      <c r="J6008" s="123"/>
      <c r="K6008" s="123"/>
    </row>
    <row r="6009" spans="9:11" s="3" customFormat="1" x14ac:dyDescent="0.3">
      <c r="I6009" s="123"/>
      <c r="J6009" s="123"/>
      <c r="K6009" s="123"/>
    </row>
    <row r="6010" spans="9:11" s="3" customFormat="1" x14ac:dyDescent="0.3">
      <c r="I6010" s="123"/>
      <c r="J6010" s="123"/>
      <c r="K6010" s="123"/>
    </row>
    <row r="6011" spans="9:11" s="3" customFormat="1" x14ac:dyDescent="0.3">
      <c r="I6011" s="123"/>
      <c r="J6011" s="123"/>
      <c r="K6011" s="123"/>
    </row>
    <row r="6012" spans="9:11" s="3" customFormat="1" x14ac:dyDescent="0.3">
      <c r="I6012" s="123"/>
      <c r="J6012" s="123"/>
      <c r="K6012" s="123"/>
    </row>
    <row r="6013" spans="9:11" s="3" customFormat="1" x14ac:dyDescent="0.3">
      <c r="I6013" s="123"/>
      <c r="J6013" s="123"/>
      <c r="K6013" s="123"/>
    </row>
    <row r="6014" spans="9:11" s="3" customFormat="1" x14ac:dyDescent="0.3">
      <c r="I6014" s="123"/>
      <c r="J6014" s="123"/>
      <c r="K6014" s="123"/>
    </row>
    <row r="6015" spans="9:11" s="3" customFormat="1" x14ac:dyDescent="0.3">
      <c r="I6015" s="123"/>
      <c r="J6015" s="123"/>
      <c r="K6015" s="123"/>
    </row>
    <row r="6016" spans="9:11" s="3" customFormat="1" x14ac:dyDescent="0.3">
      <c r="I6016" s="123"/>
      <c r="J6016" s="123"/>
      <c r="K6016" s="123"/>
    </row>
    <row r="6017" spans="9:11" s="3" customFormat="1" x14ac:dyDescent="0.3">
      <c r="I6017" s="123"/>
      <c r="J6017" s="123"/>
      <c r="K6017" s="123"/>
    </row>
    <row r="6018" spans="9:11" s="3" customFormat="1" x14ac:dyDescent="0.3">
      <c r="I6018" s="123"/>
      <c r="J6018" s="123"/>
      <c r="K6018" s="123"/>
    </row>
    <row r="6019" spans="9:11" s="3" customFormat="1" x14ac:dyDescent="0.3">
      <c r="I6019" s="123"/>
      <c r="J6019" s="123"/>
      <c r="K6019" s="123"/>
    </row>
    <row r="6020" spans="9:11" s="3" customFormat="1" x14ac:dyDescent="0.3">
      <c r="I6020" s="123"/>
      <c r="J6020" s="123"/>
      <c r="K6020" s="123"/>
    </row>
    <row r="6021" spans="9:11" s="3" customFormat="1" x14ac:dyDescent="0.3">
      <c r="I6021" s="123"/>
      <c r="J6021" s="123"/>
      <c r="K6021" s="123"/>
    </row>
    <row r="6022" spans="9:11" s="3" customFormat="1" x14ac:dyDescent="0.3">
      <c r="I6022" s="123"/>
      <c r="J6022" s="123"/>
      <c r="K6022" s="123"/>
    </row>
    <row r="6023" spans="9:11" s="3" customFormat="1" x14ac:dyDescent="0.3">
      <c r="I6023" s="123"/>
      <c r="J6023" s="123"/>
      <c r="K6023" s="123"/>
    </row>
    <row r="6024" spans="9:11" s="3" customFormat="1" x14ac:dyDescent="0.3">
      <c r="I6024" s="123"/>
      <c r="J6024" s="123"/>
      <c r="K6024" s="123"/>
    </row>
    <row r="6025" spans="9:11" s="3" customFormat="1" x14ac:dyDescent="0.3">
      <c r="I6025" s="123"/>
      <c r="J6025" s="123"/>
      <c r="K6025" s="123"/>
    </row>
    <row r="6026" spans="9:11" s="3" customFormat="1" x14ac:dyDescent="0.3">
      <c r="I6026" s="123"/>
      <c r="J6026" s="123"/>
      <c r="K6026" s="123"/>
    </row>
    <row r="6027" spans="9:11" s="3" customFormat="1" x14ac:dyDescent="0.3">
      <c r="I6027" s="123"/>
      <c r="J6027" s="123"/>
      <c r="K6027" s="123"/>
    </row>
    <row r="6028" spans="9:11" s="3" customFormat="1" x14ac:dyDescent="0.3">
      <c r="I6028" s="123"/>
      <c r="J6028" s="123"/>
      <c r="K6028" s="123"/>
    </row>
    <row r="6029" spans="9:11" s="3" customFormat="1" x14ac:dyDescent="0.3">
      <c r="I6029" s="123"/>
      <c r="J6029" s="123"/>
      <c r="K6029" s="123"/>
    </row>
    <row r="6030" spans="9:11" s="3" customFormat="1" x14ac:dyDescent="0.3">
      <c r="I6030" s="123"/>
      <c r="J6030" s="123"/>
      <c r="K6030" s="123"/>
    </row>
    <row r="6031" spans="9:11" s="3" customFormat="1" x14ac:dyDescent="0.3">
      <c r="I6031" s="123"/>
      <c r="J6031" s="123"/>
      <c r="K6031" s="123"/>
    </row>
    <row r="6032" spans="9:11" s="3" customFormat="1" x14ac:dyDescent="0.3">
      <c r="I6032" s="123"/>
      <c r="J6032" s="123"/>
      <c r="K6032" s="123"/>
    </row>
    <row r="6033" spans="9:11" s="3" customFormat="1" x14ac:dyDescent="0.3">
      <c r="I6033" s="123"/>
      <c r="J6033" s="123"/>
      <c r="K6033" s="123"/>
    </row>
    <row r="6034" spans="9:11" s="3" customFormat="1" x14ac:dyDescent="0.3">
      <c r="I6034" s="123"/>
      <c r="J6034" s="123"/>
      <c r="K6034" s="123"/>
    </row>
    <row r="6035" spans="9:11" s="3" customFormat="1" x14ac:dyDescent="0.3">
      <c r="I6035" s="123"/>
      <c r="J6035" s="123"/>
      <c r="K6035" s="123"/>
    </row>
    <row r="6036" spans="9:11" s="3" customFormat="1" x14ac:dyDescent="0.3">
      <c r="I6036" s="123"/>
      <c r="J6036" s="123"/>
      <c r="K6036" s="123"/>
    </row>
    <row r="6037" spans="9:11" s="3" customFormat="1" x14ac:dyDescent="0.3">
      <c r="I6037" s="123"/>
      <c r="J6037" s="123"/>
      <c r="K6037" s="123"/>
    </row>
    <row r="6038" spans="9:11" s="3" customFormat="1" x14ac:dyDescent="0.3">
      <c r="I6038" s="123"/>
      <c r="J6038" s="123"/>
      <c r="K6038" s="123"/>
    </row>
    <row r="6039" spans="9:11" s="3" customFormat="1" x14ac:dyDescent="0.3">
      <c r="I6039" s="123"/>
      <c r="J6039" s="123"/>
      <c r="K6039" s="123"/>
    </row>
    <row r="6040" spans="9:11" s="3" customFormat="1" x14ac:dyDescent="0.3">
      <c r="I6040" s="123"/>
      <c r="J6040" s="123"/>
      <c r="K6040" s="123"/>
    </row>
    <row r="6041" spans="9:11" s="3" customFormat="1" x14ac:dyDescent="0.3">
      <c r="I6041" s="123"/>
      <c r="J6041" s="123"/>
      <c r="K6041" s="123"/>
    </row>
    <row r="6042" spans="9:11" s="3" customFormat="1" x14ac:dyDescent="0.3">
      <c r="I6042" s="123"/>
      <c r="J6042" s="123"/>
      <c r="K6042" s="123"/>
    </row>
    <row r="6043" spans="9:11" s="3" customFormat="1" x14ac:dyDescent="0.3">
      <c r="I6043" s="123"/>
      <c r="J6043" s="123"/>
      <c r="K6043" s="123"/>
    </row>
    <row r="6044" spans="9:11" s="3" customFormat="1" x14ac:dyDescent="0.3">
      <c r="I6044" s="123"/>
      <c r="J6044" s="123"/>
      <c r="K6044" s="123"/>
    </row>
    <row r="6045" spans="9:11" s="3" customFormat="1" x14ac:dyDescent="0.3">
      <c r="I6045" s="123"/>
      <c r="J6045" s="123"/>
      <c r="K6045" s="123"/>
    </row>
    <row r="6046" spans="9:11" s="3" customFormat="1" x14ac:dyDescent="0.3">
      <c r="I6046" s="123"/>
      <c r="J6046" s="123"/>
      <c r="K6046" s="123"/>
    </row>
    <row r="6047" spans="9:11" s="3" customFormat="1" x14ac:dyDescent="0.3">
      <c r="I6047" s="123"/>
      <c r="J6047" s="123"/>
      <c r="K6047" s="123"/>
    </row>
    <row r="6048" spans="9:11" s="3" customFormat="1" x14ac:dyDescent="0.3">
      <c r="I6048" s="123"/>
      <c r="J6048" s="123"/>
      <c r="K6048" s="123"/>
    </row>
    <row r="6049" spans="9:11" s="3" customFormat="1" x14ac:dyDescent="0.3">
      <c r="I6049" s="123"/>
      <c r="J6049" s="123"/>
      <c r="K6049" s="123"/>
    </row>
    <row r="6050" spans="9:11" s="3" customFormat="1" x14ac:dyDescent="0.3">
      <c r="I6050" s="123"/>
      <c r="J6050" s="123"/>
      <c r="K6050" s="123"/>
    </row>
    <row r="6051" spans="9:11" s="3" customFormat="1" x14ac:dyDescent="0.3">
      <c r="I6051" s="123"/>
      <c r="J6051" s="123"/>
      <c r="K6051" s="123"/>
    </row>
    <row r="6052" spans="9:11" s="3" customFormat="1" x14ac:dyDescent="0.3">
      <c r="I6052" s="123"/>
      <c r="J6052" s="123"/>
      <c r="K6052" s="123"/>
    </row>
    <row r="6053" spans="9:11" s="3" customFormat="1" x14ac:dyDescent="0.3">
      <c r="I6053" s="123"/>
      <c r="J6053" s="123"/>
      <c r="K6053" s="123"/>
    </row>
    <row r="6054" spans="9:11" s="3" customFormat="1" x14ac:dyDescent="0.3">
      <c r="I6054" s="123"/>
      <c r="J6054" s="123"/>
      <c r="K6054" s="123"/>
    </row>
    <row r="6055" spans="9:11" s="3" customFormat="1" x14ac:dyDescent="0.3">
      <c r="I6055" s="123"/>
      <c r="J6055" s="123"/>
      <c r="K6055" s="123"/>
    </row>
    <row r="6056" spans="9:11" s="3" customFormat="1" x14ac:dyDescent="0.3">
      <c r="I6056" s="123"/>
      <c r="J6056" s="123"/>
      <c r="K6056" s="123"/>
    </row>
    <row r="6057" spans="9:11" s="3" customFormat="1" x14ac:dyDescent="0.3">
      <c r="I6057" s="123"/>
      <c r="J6057" s="123"/>
      <c r="K6057" s="123"/>
    </row>
    <row r="6058" spans="9:11" s="3" customFormat="1" x14ac:dyDescent="0.3">
      <c r="I6058" s="123"/>
      <c r="J6058" s="123"/>
      <c r="K6058" s="123"/>
    </row>
    <row r="6059" spans="9:11" s="3" customFormat="1" x14ac:dyDescent="0.3">
      <c r="I6059" s="123"/>
      <c r="J6059" s="123"/>
      <c r="K6059" s="123"/>
    </row>
    <row r="6060" spans="9:11" s="3" customFormat="1" x14ac:dyDescent="0.3">
      <c r="I6060" s="123"/>
      <c r="J6060" s="123"/>
      <c r="K6060" s="123"/>
    </row>
    <row r="6061" spans="9:11" s="3" customFormat="1" x14ac:dyDescent="0.3">
      <c r="I6061" s="123"/>
      <c r="J6061" s="123"/>
      <c r="K6061" s="123"/>
    </row>
    <row r="6062" spans="9:11" s="3" customFormat="1" x14ac:dyDescent="0.3">
      <c r="I6062" s="123"/>
      <c r="J6062" s="123"/>
      <c r="K6062" s="123"/>
    </row>
    <row r="6063" spans="9:11" s="3" customFormat="1" x14ac:dyDescent="0.3">
      <c r="I6063" s="123"/>
      <c r="J6063" s="123"/>
      <c r="K6063" s="123"/>
    </row>
    <row r="6064" spans="9:11" s="3" customFormat="1" x14ac:dyDescent="0.3">
      <c r="I6064" s="123"/>
      <c r="J6064" s="123"/>
      <c r="K6064" s="123"/>
    </row>
    <row r="6065" spans="9:11" s="3" customFormat="1" x14ac:dyDescent="0.3">
      <c r="I6065" s="123"/>
      <c r="J6065" s="123"/>
      <c r="K6065" s="123"/>
    </row>
    <row r="6066" spans="9:11" s="3" customFormat="1" x14ac:dyDescent="0.3">
      <c r="I6066" s="123"/>
      <c r="J6066" s="123"/>
      <c r="K6066" s="123"/>
    </row>
    <row r="6067" spans="9:11" s="3" customFormat="1" x14ac:dyDescent="0.3">
      <c r="I6067" s="123"/>
      <c r="J6067" s="123"/>
      <c r="K6067" s="123"/>
    </row>
    <row r="6068" spans="9:11" s="3" customFormat="1" x14ac:dyDescent="0.3">
      <c r="I6068" s="123"/>
      <c r="J6068" s="123"/>
      <c r="K6068" s="123"/>
    </row>
    <row r="6069" spans="9:11" s="3" customFormat="1" x14ac:dyDescent="0.3">
      <c r="I6069" s="123"/>
      <c r="J6069" s="123"/>
      <c r="K6069" s="123"/>
    </row>
    <row r="6070" spans="9:11" s="3" customFormat="1" x14ac:dyDescent="0.3">
      <c r="I6070" s="123"/>
      <c r="J6070" s="123"/>
      <c r="K6070" s="123"/>
    </row>
    <row r="6071" spans="9:11" s="3" customFormat="1" x14ac:dyDescent="0.3">
      <c r="I6071" s="123"/>
      <c r="J6071" s="123"/>
      <c r="K6071" s="123"/>
    </row>
    <row r="6072" spans="9:11" s="3" customFormat="1" x14ac:dyDescent="0.3">
      <c r="I6072" s="123"/>
      <c r="J6072" s="123"/>
      <c r="K6072" s="123"/>
    </row>
    <row r="6073" spans="9:11" s="3" customFormat="1" x14ac:dyDescent="0.3">
      <c r="I6073" s="123"/>
      <c r="J6073" s="123"/>
      <c r="K6073" s="123"/>
    </row>
    <row r="6074" spans="9:11" s="3" customFormat="1" x14ac:dyDescent="0.3">
      <c r="I6074" s="123"/>
      <c r="J6074" s="123"/>
      <c r="K6074" s="123"/>
    </row>
    <row r="6075" spans="9:11" s="3" customFormat="1" x14ac:dyDescent="0.3">
      <c r="I6075" s="123"/>
      <c r="J6075" s="123"/>
      <c r="K6075" s="123"/>
    </row>
    <row r="6076" spans="9:11" s="3" customFormat="1" x14ac:dyDescent="0.3">
      <c r="I6076" s="123"/>
      <c r="J6076" s="123"/>
      <c r="K6076" s="123"/>
    </row>
    <row r="6077" spans="9:11" s="3" customFormat="1" x14ac:dyDescent="0.3">
      <c r="I6077" s="123"/>
      <c r="J6077" s="123"/>
      <c r="K6077" s="123"/>
    </row>
    <row r="6078" spans="9:11" s="3" customFormat="1" x14ac:dyDescent="0.3">
      <c r="I6078" s="123"/>
      <c r="J6078" s="123"/>
      <c r="K6078" s="123"/>
    </row>
    <row r="6079" spans="9:11" s="3" customFormat="1" x14ac:dyDescent="0.3">
      <c r="I6079" s="123"/>
      <c r="J6079" s="123"/>
      <c r="K6079" s="123"/>
    </row>
    <row r="6080" spans="9:11" s="3" customFormat="1" x14ac:dyDescent="0.3">
      <c r="I6080" s="123"/>
      <c r="J6080" s="123"/>
      <c r="K6080" s="123"/>
    </row>
    <row r="6081" spans="9:11" s="3" customFormat="1" x14ac:dyDescent="0.3">
      <c r="I6081" s="123"/>
      <c r="J6081" s="123"/>
      <c r="K6081" s="123"/>
    </row>
    <row r="6082" spans="9:11" s="3" customFormat="1" x14ac:dyDescent="0.3">
      <c r="I6082" s="123"/>
      <c r="J6082" s="123"/>
      <c r="K6082" s="123"/>
    </row>
    <row r="6083" spans="9:11" s="3" customFormat="1" x14ac:dyDescent="0.3">
      <c r="I6083" s="123"/>
      <c r="J6083" s="123"/>
      <c r="K6083" s="123"/>
    </row>
    <row r="6084" spans="9:11" s="3" customFormat="1" x14ac:dyDescent="0.3">
      <c r="I6084" s="123"/>
      <c r="J6084" s="123"/>
      <c r="K6084" s="123"/>
    </row>
    <row r="6085" spans="9:11" s="3" customFormat="1" x14ac:dyDescent="0.3">
      <c r="I6085" s="123"/>
      <c r="J6085" s="123"/>
      <c r="K6085" s="123"/>
    </row>
    <row r="6086" spans="9:11" s="3" customFormat="1" x14ac:dyDescent="0.3">
      <c r="I6086" s="123"/>
      <c r="J6086" s="123"/>
      <c r="K6086" s="123"/>
    </row>
    <row r="6087" spans="9:11" s="3" customFormat="1" x14ac:dyDescent="0.3">
      <c r="I6087" s="123"/>
      <c r="J6087" s="123"/>
      <c r="K6087" s="123"/>
    </row>
    <row r="6088" spans="9:11" s="3" customFormat="1" x14ac:dyDescent="0.3">
      <c r="I6088" s="123"/>
      <c r="J6088" s="123"/>
      <c r="K6088" s="123"/>
    </row>
    <row r="6089" spans="9:11" s="3" customFormat="1" x14ac:dyDescent="0.3">
      <c r="I6089" s="123"/>
      <c r="J6089" s="123"/>
      <c r="K6089" s="123"/>
    </row>
    <row r="6090" spans="9:11" s="3" customFormat="1" x14ac:dyDescent="0.3">
      <c r="I6090" s="123"/>
      <c r="J6090" s="123"/>
      <c r="K6090" s="123"/>
    </row>
    <row r="6091" spans="9:11" s="3" customFormat="1" x14ac:dyDescent="0.3">
      <c r="I6091" s="123"/>
      <c r="J6091" s="123"/>
      <c r="K6091" s="123"/>
    </row>
    <row r="6092" spans="9:11" s="3" customFormat="1" x14ac:dyDescent="0.3">
      <c r="I6092" s="123"/>
      <c r="J6092" s="123"/>
      <c r="K6092" s="123"/>
    </row>
    <row r="6093" spans="9:11" s="3" customFormat="1" x14ac:dyDescent="0.3">
      <c r="I6093" s="123"/>
      <c r="J6093" s="123"/>
      <c r="K6093" s="123"/>
    </row>
    <row r="6094" spans="9:11" s="3" customFormat="1" x14ac:dyDescent="0.3">
      <c r="I6094" s="123"/>
      <c r="J6094" s="123"/>
      <c r="K6094" s="123"/>
    </row>
    <row r="6095" spans="9:11" s="3" customFormat="1" x14ac:dyDescent="0.3">
      <c r="I6095" s="123"/>
      <c r="J6095" s="123"/>
      <c r="K6095" s="123"/>
    </row>
    <row r="6096" spans="9:11" s="3" customFormat="1" x14ac:dyDescent="0.3">
      <c r="I6096" s="123"/>
      <c r="J6096" s="123"/>
      <c r="K6096" s="123"/>
    </row>
    <row r="6097" spans="9:11" s="3" customFormat="1" x14ac:dyDescent="0.3">
      <c r="I6097" s="123"/>
      <c r="J6097" s="123"/>
      <c r="K6097" s="123"/>
    </row>
    <row r="6098" spans="9:11" s="3" customFormat="1" x14ac:dyDescent="0.3">
      <c r="I6098" s="123"/>
      <c r="J6098" s="123"/>
      <c r="K6098" s="123"/>
    </row>
    <row r="6099" spans="9:11" s="3" customFormat="1" x14ac:dyDescent="0.3">
      <c r="I6099" s="123"/>
      <c r="J6099" s="123"/>
      <c r="K6099" s="123"/>
    </row>
    <row r="6100" spans="9:11" s="3" customFormat="1" x14ac:dyDescent="0.3">
      <c r="I6100" s="123"/>
      <c r="J6100" s="123"/>
      <c r="K6100" s="123"/>
    </row>
    <row r="6101" spans="9:11" s="3" customFormat="1" x14ac:dyDescent="0.3">
      <c r="I6101" s="123"/>
      <c r="J6101" s="123"/>
      <c r="K6101" s="123"/>
    </row>
    <row r="6102" spans="9:11" s="3" customFormat="1" x14ac:dyDescent="0.3">
      <c r="I6102" s="123"/>
      <c r="J6102" s="123"/>
      <c r="K6102" s="123"/>
    </row>
    <row r="6103" spans="9:11" s="3" customFormat="1" x14ac:dyDescent="0.3">
      <c r="I6103" s="123"/>
      <c r="J6103" s="123"/>
      <c r="K6103" s="123"/>
    </row>
    <row r="6104" spans="9:11" s="3" customFormat="1" x14ac:dyDescent="0.3">
      <c r="I6104" s="123"/>
      <c r="J6104" s="123"/>
      <c r="K6104" s="123"/>
    </row>
    <row r="6105" spans="9:11" s="3" customFormat="1" x14ac:dyDescent="0.3">
      <c r="I6105" s="123"/>
      <c r="J6105" s="123"/>
      <c r="K6105" s="123"/>
    </row>
    <row r="6106" spans="9:11" s="3" customFormat="1" x14ac:dyDescent="0.3">
      <c r="I6106" s="123"/>
      <c r="J6106" s="123"/>
      <c r="K6106" s="123"/>
    </row>
    <row r="6107" spans="9:11" s="3" customFormat="1" x14ac:dyDescent="0.3">
      <c r="I6107" s="123"/>
      <c r="J6107" s="123"/>
      <c r="K6107" s="123"/>
    </row>
    <row r="6108" spans="9:11" s="3" customFormat="1" x14ac:dyDescent="0.3">
      <c r="I6108" s="123"/>
      <c r="J6108" s="123"/>
      <c r="K6108" s="123"/>
    </row>
    <row r="6109" spans="9:11" s="3" customFormat="1" x14ac:dyDescent="0.3">
      <c r="I6109" s="123"/>
      <c r="J6109" s="123"/>
      <c r="K6109" s="123"/>
    </row>
    <row r="6110" spans="9:11" s="3" customFormat="1" x14ac:dyDescent="0.3">
      <c r="I6110" s="123"/>
      <c r="J6110" s="123"/>
      <c r="K6110" s="123"/>
    </row>
    <row r="6111" spans="9:11" s="3" customFormat="1" x14ac:dyDescent="0.3">
      <c r="I6111" s="123"/>
      <c r="J6111" s="123"/>
      <c r="K6111" s="123"/>
    </row>
    <row r="6112" spans="9:11" s="3" customFormat="1" x14ac:dyDescent="0.3">
      <c r="I6112" s="123"/>
      <c r="J6112" s="123"/>
      <c r="K6112" s="123"/>
    </row>
    <row r="6113" spans="9:11" s="3" customFormat="1" x14ac:dyDescent="0.3">
      <c r="I6113" s="123"/>
      <c r="J6113" s="123"/>
      <c r="K6113" s="123"/>
    </row>
    <row r="6114" spans="9:11" s="3" customFormat="1" x14ac:dyDescent="0.3">
      <c r="I6114" s="123"/>
      <c r="J6114" s="123"/>
      <c r="K6114" s="123"/>
    </row>
    <row r="6115" spans="9:11" s="3" customFormat="1" x14ac:dyDescent="0.3">
      <c r="I6115" s="123"/>
      <c r="J6115" s="123"/>
      <c r="K6115" s="123"/>
    </row>
    <row r="6116" spans="9:11" s="3" customFormat="1" x14ac:dyDescent="0.3">
      <c r="I6116" s="123"/>
      <c r="J6116" s="123"/>
      <c r="K6116" s="123"/>
    </row>
    <row r="6117" spans="9:11" s="3" customFormat="1" x14ac:dyDescent="0.3">
      <c r="I6117" s="123"/>
      <c r="J6117" s="123"/>
      <c r="K6117" s="123"/>
    </row>
    <row r="6118" spans="9:11" s="3" customFormat="1" x14ac:dyDescent="0.3">
      <c r="I6118" s="123"/>
      <c r="J6118" s="123"/>
      <c r="K6118" s="123"/>
    </row>
    <row r="6119" spans="9:11" s="3" customFormat="1" x14ac:dyDescent="0.3">
      <c r="I6119" s="123"/>
      <c r="J6119" s="123"/>
      <c r="K6119" s="123"/>
    </row>
    <row r="6120" spans="9:11" s="3" customFormat="1" x14ac:dyDescent="0.3">
      <c r="I6120" s="123"/>
      <c r="J6120" s="123"/>
      <c r="K6120" s="123"/>
    </row>
    <row r="6121" spans="9:11" s="3" customFormat="1" x14ac:dyDescent="0.3">
      <c r="I6121" s="123"/>
      <c r="J6121" s="123"/>
      <c r="K6121" s="123"/>
    </row>
    <row r="6122" spans="9:11" s="3" customFormat="1" x14ac:dyDescent="0.3">
      <c r="I6122" s="123"/>
      <c r="J6122" s="123"/>
      <c r="K6122" s="123"/>
    </row>
    <row r="6123" spans="9:11" s="3" customFormat="1" x14ac:dyDescent="0.3">
      <c r="I6123" s="123"/>
      <c r="J6123" s="123"/>
      <c r="K6123" s="123"/>
    </row>
    <row r="6124" spans="9:11" s="3" customFormat="1" x14ac:dyDescent="0.3">
      <c r="I6124" s="123"/>
      <c r="J6124" s="123"/>
      <c r="K6124" s="123"/>
    </row>
    <row r="6125" spans="9:11" s="3" customFormat="1" x14ac:dyDescent="0.3">
      <c r="I6125" s="123"/>
      <c r="J6125" s="123"/>
      <c r="K6125" s="123"/>
    </row>
    <row r="6126" spans="9:11" s="3" customFormat="1" x14ac:dyDescent="0.3">
      <c r="I6126" s="123"/>
      <c r="J6126" s="123"/>
      <c r="K6126" s="123"/>
    </row>
    <row r="6127" spans="9:11" s="3" customFormat="1" x14ac:dyDescent="0.3">
      <c r="I6127" s="123"/>
      <c r="J6127" s="123"/>
      <c r="K6127" s="123"/>
    </row>
    <row r="6128" spans="9:11" s="3" customFormat="1" x14ac:dyDescent="0.3">
      <c r="I6128" s="123"/>
      <c r="J6128" s="123"/>
      <c r="K6128" s="123"/>
    </row>
    <row r="6129" spans="9:11" s="3" customFormat="1" x14ac:dyDescent="0.3">
      <c r="I6129" s="123"/>
      <c r="J6129" s="123"/>
      <c r="K6129" s="123"/>
    </row>
    <row r="6130" spans="9:11" s="3" customFormat="1" x14ac:dyDescent="0.3">
      <c r="I6130" s="123"/>
      <c r="J6130" s="123"/>
      <c r="K6130" s="123"/>
    </row>
    <row r="6131" spans="9:11" s="3" customFormat="1" x14ac:dyDescent="0.3">
      <c r="I6131" s="123"/>
      <c r="J6131" s="123"/>
      <c r="K6131" s="123"/>
    </row>
    <row r="6132" spans="9:11" s="3" customFormat="1" x14ac:dyDescent="0.3">
      <c r="I6132" s="123"/>
      <c r="J6132" s="123"/>
      <c r="K6132" s="123"/>
    </row>
    <row r="6133" spans="9:11" s="3" customFormat="1" x14ac:dyDescent="0.3">
      <c r="I6133" s="123"/>
      <c r="J6133" s="123"/>
      <c r="K6133" s="123"/>
    </row>
    <row r="6134" spans="9:11" s="3" customFormat="1" x14ac:dyDescent="0.3">
      <c r="I6134" s="123"/>
      <c r="J6134" s="123"/>
      <c r="K6134" s="123"/>
    </row>
    <row r="6135" spans="9:11" s="3" customFormat="1" x14ac:dyDescent="0.3">
      <c r="I6135" s="123"/>
      <c r="J6135" s="123"/>
      <c r="K6135" s="123"/>
    </row>
    <row r="6136" spans="9:11" s="3" customFormat="1" x14ac:dyDescent="0.3">
      <c r="I6136" s="123"/>
      <c r="J6136" s="123"/>
      <c r="K6136" s="123"/>
    </row>
    <row r="6137" spans="9:11" s="3" customFormat="1" x14ac:dyDescent="0.3">
      <c r="I6137" s="123"/>
      <c r="J6137" s="123"/>
      <c r="K6137" s="123"/>
    </row>
    <row r="6138" spans="9:11" s="3" customFormat="1" x14ac:dyDescent="0.3">
      <c r="I6138" s="123"/>
      <c r="J6138" s="123"/>
      <c r="K6138" s="123"/>
    </row>
    <row r="6139" spans="9:11" s="3" customFormat="1" x14ac:dyDescent="0.3">
      <c r="I6139" s="123"/>
      <c r="J6139" s="123"/>
      <c r="K6139" s="123"/>
    </row>
    <row r="6140" spans="9:11" s="3" customFormat="1" x14ac:dyDescent="0.3">
      <c r="I6140" s="123"/>
      <c r="J6140" s="123"/>
      <c r="K6140" s="123"/>
    </row>
    <row r="6141" spans="9:11" s="3" customFormat="1" x14ac:dyDescent="0.3">
      <c r="I6141" s="123"/>
      <c r="J6141" s="123"/>
      <c r="K6141" s="123"/>
    </row>
    <row r="6142" spans="9:11" s="3" customFormat="1" x14ac:dyDescent="0.3">
      <c r="I6142" s="123"/>
      <c r="J6142" s="123"/>
      <c r="K6142" s="123"/>
    </row>
    <row r="6143" spans="9:11" s="3" customFormat="1" x14ac:dyDescent="0.3">
      <c r="I6143" s="123"/>
      <c r="J6143" s="123"/>
      <c r="K6143" s="123"/>
    </row>
    <row r="6144" spans="9:11" s="3" customFormat="1" x14ac:dyDescent="0.3">
      <c r="I6144" s="123"/>
      <c r="J6144" s="123"/>
      <c r="K6144" s="123"/>
    </row>
    <row r="6145" spans="9:11" s="3" customFormat="1" x14ac:dyDescent="0.3">
      <c r="I6145" s="123"/>
      <c r="J6145" s="123"/>
      <c r="K6145" s="123"/>
    </row>
    <row r="6146" spans="9:11" s="3" customFormat="1" x14ac:dyDescent="0.3">
      <c r="I6146" s="123"/>
      <c r="J6146" s="123"/>
      <c r="K6146" s="123"/>
    </row>
    <row r="6147" spans="9:11" s="3" customFormat="1" x14ac:dyDescent="0.3">
      <c r="I6147" s="123"/>
      <c r="J6147" s="123"/>
      <c r="K6147" s="123"/>
    </row>
    <row r="6148" spans="9:11" s="3" customFormat="1" x14ac:dyDescent="0.3">
      <c r="I6148" s="123"/>
      <c r="J6148" s="123"/>
      <c r="K6148" s="123"/>
    </row>
    <row r="6149" spans="9:11" s="3" customFormat="1" x14ac:dyDescent="0.3">
      <c r="I6149" s="123"/>
      <c r="J6149" s="123"/>
      <c r="K6149" s="123"/>
    </row>
    <row r="6150" spans="9:11" s="3" customFormat="1" x14ac:dyDescent="0.3">
      <c r="I6150" s="123"/>
      <c r="J6150" s="123"/>
      <c r="K6150" s="123"/>
    </row>
    <row r="6151" spans="9:11" s="3" customFormat="1" x14ac:dyDescent="0.3">
      <c r="I6151" s="123"/>
      <c r="J6151" s="123"/>
      <c r="K6151" s="123"/>
    </row>
    <row r="6152" spans="9:11" s="3" customFormat="1" x14ac:dyDescent="0.3">
      <c r="I6152" s="123"/>
      <c r="J6152" s="123"/>
      <c r="K6152" s="123"/>
    </row>
    <row r="6153" spans="9:11" s="3" customFormat="1" x14ac:dyDescent="0.3">
      <c r="I6153" s="123"/>
      <c r="J6153" s="123"/>
      <c r="K6153" s="123"/>
    </row>
    <row r="6154" spans="9:11" s="3" customFormat="1" x14ac:dyDescent="0.3">
      <c r="I6154" s="123"/>
      <c r="J6154" s="123"/>
      <c r="K6154" s="123"/>
    </row>
    <row r="6155" spans="9:11" s="3" customFormat="1" x14ac:dyDescent="0.3">
      <c r="I6155" s="123"/>
      <c r="J6155" s="123"/>
      <c r="K6155" s="123"/>
    </row>
    <row r="6156" spans="9:11" s="3" customFormat="1" x14ac:dyDescent="0.3">
      <c r="I6156" s="123"/>
      <c r="J6156" s="123"/>
      <c r="K6156" s="123"/>
    </row>
    <row r="6157" spans="9:11" s="3" customFormat="1" x14ac:dyDescent="0.3">
      <c r="I6157" s="123"/>
      <c r="J6157" s="123"/>
      <c r="K6157" s="123"/>
    </row>
    <row r="6158" spans="9:11" s="3" customFormat="1" x14ac:dyDescent="0.3">
      <c r="I6158" s="123"/>
      <c r="J6158" s="123"/>
      <c r="K6158" s="123"/>
    </row>
    <row r="6159" spans="9:11" s="3" customFormat="1" x14ac:dyDescent="0.3">
      <c r="I6159" s="123"/>
      <c r="J6159" s="123"/>
      <c r="K6159" s="123"/>
    </row>
    <row r="6160" spans="9:11" s="3" customFormat="1" x14ac:dyDescent="0.3">
      <c r="I6160" s="123"/>
      <c r="J6160" s="123"/>
      <c r="K6160" s="123"/>
    </row>
    <row r="6161" spans="9:11" s="3" customFormat="1" x14ac:dyDescent="0.3">
      <c r="I6161" s="123"/>
      <c r="J6161" s="123"/>
      <c r="K6161" s="123"/>
    </row>
    <row r="6162" spans="9:11" s="3" customFormat="1" x14ac:dyDescent="0.3">
      <c r="I6162" s="123"/>
      <c r="J6162" s="123"/>
      <c r="K6162" s="123"/>
    </row>
    <row r="6163" spans="9:11" s="3" customFormat="1" x14ac:dyDescent="0.3">
      <c r="I6163" s="123"/>
      <c r="J6163" s="123"/>
      <c r="K6163" s="123"/>
    </row>
    <row r="6164" spans="9:11" s="3" customFormat="1" x14ac:dyDescent="0.3">
      <c r="I6164" s="123"/>
      <c r="J6164" s="123"/>
      <c r="K6164" s="123"/>
    </row>
    <row r="6165" spans="9:11" s="3" customFormat="1" x14ac:dyDescent="0.3">
      <c r="I6165" s="123"/>
      <c r="J6165" s="123"/>
      <c r="K6165" s="123"/>
    </row>
    <row r="6166" spans="9:11" s="3" customFormat="1" x14ac:dyDescent="0.3">
      <c r="I6166" s="123"/>
      <c r="J6166" s="123"/>
      <c r="K6166" s="123"/>
    </row>
    <row r="6167" spans="9:11" s="3" customFormat="1" x14ac:dyDescent="0.3">
      <c r="I6167" s="123"/>
      <c r="J6167" s="123"/>
      <c r="K6167" s="123"/>
    </row>
    <row r="6168" spans="9:11" s="3" customFormat="1" x14ac:dyDescent="0.3">
      <c r="I6168" s="123"/>
      <c r="J6168" s="123"/>
      <c r="K6168" s="123"/>
    </row>
    <row r="6169" spans="9:11" s="3" customFormat="1" x14ac:dyDescent="0.3">
      <c r="I6169" s="123"/>
      <c r="J6169" s="123"/>
      <c r="K6169" s="123"/>
    </row>
    <row r="6170" spans="9:11" s="3" customFormat="1" x14ac:dyDescent="0.3">
      <c r="I6170" s="123"/>
      <c r="J6170" s="123"/>
      <c r="K6170" s="123"/>
    </row>
    <row r="6171" spans="9:11" s="3" customFormat="1" x14ac:dyDescent="0.3">
      <c r="I6171" s="123"/>
      <c r="J6171" s="123"/>
      <c r="K6171" s="123"/>
    </row>
    <row r="6172" spans="9:11" s="3" customFormat="1" x14ac:dyDescent="0.3">
      <c r="I6172" s="123"/>
      <c r="J6172" s="123"/>
      <c r="K6172" s="123"/>
    </row>
    <row r="6173" spans="9:11" s="3" customFormat="1" x14ac:dyDescent="0.3">
      <c r="I6173" s="123"/>
      <c r="J6173" s="123"/>
      <c r="K6173" s="123"/>
    </row>
    <row r="6174" spans="9:11" s="3" customFormat="1" x14ac:dyDescent="0.3">
      <c r="I6174" s="123"/>
      <c r="J6174" s="123"/>
      <c r="K6174" s="123"/>
    </row>
    <row r="6175" spans="9:11" s="3" customFormat="1" x14ac:dyDescent="0.3">
      <c r="I6175" s="123"/>
      <c r="J6175" s="123"/>
      <c r="K6175" s="123"/>
    </row>
    <row r="6176" spans="9:11" s="3" customFormat="1" x14ac:dyDescent="0.3">
      <c r="I6176" s="123"/>
      <c r="J6176" s="123"/>
      <c r="K6176" s="123"/>
    </row>
    <row r="6177" spans="9:11" s="3" customFormat="1" x14ac:dyDescent="0.3">
      <c r="I6177" s="123"/>
      <c r="J6177" s="123"/>
      <c r="K6177" s="123"/>
    </row>
    <row r="6178" spans="9:11" s="3" customFormat="1" x14ac:dyDescent="0.3">
      <c r="I6178" s="123"/>
      <c r="J6178" s="123"/>
      <c r="K6178" s="123"/>
    </row>
    <row r="6179" spans="9:11" s="3" customFormat="1" x14ac:dyDescent="0.3">
      <c r="I6179" s="123"/>
      <c r="J6179" s="123"/>
      <c r="K6179" s="123"/>
    </row>
    <row r="6180" spans="9:11" s="3" customFormat="1" x14ac:dyDescent="0.3">
      <c r="I6180" s="123"/>
      <c r="J6180" s="123"/>
      <c r="K6180" s="123"/>
    </row>
    <row r="6181" spans="9:11" s="3" customFormat="1" x14ac:dyDescent="0.3">
      <c r="I6181" s="123"/>
      <c r="J6181" s="123"/>
      <c r="K6181" s="123"/>
    </row>
    <row r="6182" spans="9:11" s="3" customFormat="1" x14ac:dyDescent="0.3">
      <c r="I6182" s="123"/>
      <c r="J6182" s="123"/>
      <c r="K6182" s="123"/>
    </row>
    <row r="6183" spans="9:11" s="3" customFormat="1" x14ac:dyDescent="0.3">
      <c r="I6183" s="123"/>
      <c r="J6183" s="123"/>
      <c r="K6183" s="123"/>
    </row>
    <row r="6184" spans="9:11" s="3" customFormat="1" x14ac:dyDescent="0.3">
      <c r="I6184" s="123"/>
      <c r="J6184" s="123"/>
      <c r="K6184" s="123"/>
    </row>
    <row r="6185" spans="9:11" s="3" customFormat="1" x14ac:dyDescent="0.3">
      <c r="I6185" s="123"/>
      <c r="J6185" s="123"/>
      <c r="K6185" s="123"/>
    </row>
    <row r="6186" spans="9:11" s="3" customFormat="1" x14ac:dyDescent="0.3">
      <c r="I6186" s="123"/>
      <c r="J6186" s="123"/>
      <c r="K6186" s="123"/>
    </row>
    <row r="6187" spans="9:11" s="3" customFormat="1" x14ac:dyDescent="0.3">
      <c r="I6187" s="123"/>
      <c r="J6187" s="123"/>
      <c r="K6187" s="123"/>
    </row>
    <row r="6188" spans="9:11" s="3" customFormat="1" x14ac:dyDescent="0.3">
      <c r="I6188" s="123"/>
      <c r="J6188" s="123"/>
      <c r="K6188" s="123"/>
    </row>
    <row r="6189" spans="9:11" s="3" customFormat="1" x14ac:dyDescent="0.3">
      <c r="I6189" s="123"/>
      <c r="J6189" s="123"/>
      <c r="K6189" s="123"/>
    </row>
    <row r="6190" spans="9:11" s="3" customFormat="1" x14ac:dyDescent="0.3">
      <c r="I6190" s="123"/>
      <c r="J6190" s="123"/>
      <c r="K6190" s="123"/>
    </row>
    <row r="6191" spans="9:11" s="3" customFormat="1" x14ac:dyDescent="0.3">
      <c r="I6191" s="123"/>
      <c r="J6191" s="123"/>
      <c r="K6191" s="123"/>
    </row>
    <row r="6192" spans="9:11" s="3" customFormat="1" x14ac:dyDescent="0.3">
      <c r="I6192" s="123"/>
      <c r="J6192" s="123"/>
      <c r="K6192" s="123"/>
    </row>
    <row r="6193" spans="9:11" s="3" customFormat="1" x14ac:dyDescent="0.3">
      <c r="I6193" s="123"/>
      <c r="J6193" s="123"/>
      <c r="K6193" s="123"/>
    </row>
    <row r="6194" spans="9:11" s="3" customFormat="1" x14ac:dyDescent="0.3">
      <c r="I6194" s="123"/>
      <c r="J6194" s="123"/>
      <c r="K6194" s="123"/>
    </row>
    <row r="6195" spans="9:11" s="3" customFormat="1" x14ac:dyDescent="0.3">
      <c r="I6195" s="123"/>
      <c r="J6195" s="123"/>
      <c r="K6195" s="123"/>
    </row>
    <row r="6196" spans="9:11" s="3" customFormat="1" x14ac:dyDescent="0.3">
      <c r="I6196" s="123"/>
      <c r="J6196" s="123"/>
      <c r="K6196" s="123"/>
    </row>
    <row r="6197" spans="9:11" s="3" customFormat="1" x14ac:dyDescent="0.3">
      <c r="I6197" s="123"/>
      <c r="J6197" s="123"/>
      <c r="K6197" s="123"/>
    </row>
    <row r="6198" spans="9:11" s="3" customFormat="1" x14ac:dyDescent="0.3">
      <c r="I6198" s="123"/>
      <c r="J6198" s="123"/>
      <c r="K6198" s="123"/>
    </row>
    <row r="6199" spans="9:11" s="3" customFormat="1" x14ac:dyDescent="0.3">
      <c r="I6199" s="123"/>
      <c r="J6199" s="123"/>
      <c r="K6199" s="123"/>
    </row>
    <row r="6200" spans="9:11" s="3" customFormat="1" x14ac:dyDescent="0.3">
      <c r="I6200" s="123"/>
      <c r="J6200" s="123"/>
      <c r="K6200" s="123"/>
    </row>
    <row r="6201" spans="9:11" s="3" customFormat="1" x14ac:dyDescent="0.3">
      <c r="I6201" s="123"/>
      <c r="J6201" s="123"/>
      <c r="K6201" s="123"/>
    </row>
    <row r="6202" spans="9:11" s="3" customFormat="1" x14ac:dyDescent="0.3">
      <c r="I6202" s="123"/>
      <c r="J6202" s="123"/>
      <c r="K6202" s="123"/>
    </row>
    <row r="6203" spans="9:11" s="3" customFormat="1" x14ac:dyDescent="0.3">
      <c r="I6203" s="123"/>
      <c r="J6203" s="123"/>
      <c r="K6203" s="123"/>
    </row>
    <row r="6204" spans="9:11" s="3" customFormat="1" x14ac:dyDescent="0.3">
      <c r="I6204" s="123"/>
      <c r="J6204" s="123"/>
      <c r="K6204" s="123"/>
    </row>
    <row r="6205" spans="9:11" s="3" customFormat="1" x14ac:dyDescent="0.3">
      <c r="I6205" s="123"/>
      <c r="J6205" s="123"/>
      <c r="K6205" s="123"/>
    </row>
    <row r="6206" spans="9:11" s="3" customFormat="1" x14ac:dyDescent="0.3">
      <c r="I6206" s="123"/>
      <c r="J6206" s="123"/>
      <c r="K6206" s="123"/>
    </row>
    <row r="6207" spans="9:11" s="3" customFormat="1" x14ac:dyDescent="0.3">
      <c r="I6207" s="123"/>
      <c r="J6207" s="123"/>
      <c r="K6207" s="123"/>
    </row>
    <row r="6208" spans="9:11" s="3" customFormat="1" x14ac:dyDescent="0.3">
      <c r="I6208" s="123"/>
      <c r="J6208" s="123"/>
      <c r="K6208" s="123"/>
    </row>
    <row r="6209" spans="9:11" s="3" customFormat="1" x14ac:dyDescent="0.3">
      <c r="I6209" s="123"/>
      <c r="J6209" s="123"/>
      <c r="K6209" s="123"/>
    </row>
    <row r="6210" spans="9:11" s="3" customFormat="1" x14ac:dyDescent="0.3">
      <c r="I6210" s="123"/>
      <c r="J6210" s="123"/>
      <c r="K6210" s="123"/>
    </row>
    <row r="6211" spans="9:11" s="3" customFormat="1" x14ac:dyDescent="0.3">
      <c r="I6211" s="123"/>
      <c r="J6211" s="123"/>
      <c r="K6211" s="123"/>
    </row>
    <row r="6212" spans="9:11" s="3" customFormat="1" x14ac:dyDescent="0.3">
      <c r="I6212" s="123"/>
      <c r="J6212" s="123"/>
      <c r="K6212" s="123"/>
    </row>
    <row r="6213" spans="9:11" s="3" customFormat="1" x14ac:dyDescent="0.3">
      <c r="I6213" s="123"/>
      <c r="J6213" s="123"/>
      <c r="K6213" s="123"/>
    </row>
    <row r="6214" spans="9:11" s="3" customFormat="1" x14ac:dyDescent="0.3">
      <c r="I6214" s="123"/>
      <c r="J6214" s="123"/>
      <c r="K6214" s="123"/>
    </row>
    <row r="6215" spans="9:11" s="3" customFormat="1" x14ac:dyDescent="0.3">
      <c r="I6215" s="123"/>
      <c r="J6215" s="123"/>
      <c r="K6215" s="123"/>
    </row>
    <row r="6216" spans="9:11" s="3" customFormat="1" x14ac:dyDescent="0.3">
      <c r="I6216" s="123"/>
      <c r="J6216" s="123"/>
      <c r="K6216" s="123"/>
    </row>
    <row r="6217" spans="9:11" s="3" customFormat="1" x14ac:dyDescent="0.3">
      <c r="I6217" s="123"/>
      <c r="J6217" s="123"/>
      <c r="K6217" s="123"/>
    </row>
    <row r="6218" spans="9:11" s="3" customFormat="1" x14ac:dyDescent="0.3">
      <c r="I6218" s="123"/>
      <c r="J6218" s="123"/>
      <c r="K6218" s="123"/>
    </row>
    <row r="6219" spans="9:11" s="3" customFormat="1" x14ac:dyDescent="0.3">
      <c r="I6219" s="123"/>
      <c r="J6219" s="123"/>
      <c r="K6219" s="123"/>
    </row>
    <row r="6220" spans="9:11" s="3" customFormat="1" x14ac:dyDescent="0.3">
      <c r="I6220" s="123"/>
      <c r="J6220" s="123"/>
      <c r="K6220" s="123"/>
    </row>
    <row r="6221" spans="9:11" s="3" customFormat="1" x14ac:dyDescent="0.3">
      <c r="I6221" s="123"/>
      <c r="J6221" s="123"/>
      <c r="K6221" s="123"/>
    </row>
    <row r="6222" spans="9:11" s="3" customFormat="1" x14ac:dyDescent="0.3">
      <c r="I6222" s="123"/>
      <c r="J6222" s="123"/>
      <c r="K6222" s="123"/>
    </row>
    <row r="6223" spans="9:11" s="3" customFormat="1" x14ac:dyDescent="0.3">
      <c r="I6223" s="123"/>
      <c r="J6223" s="123"/>
      <c r="K6223" s="123"/>
    </row>
    <row r="6224" spans="9:11" s="3" customFormat="1" x14ac:dyDescent="0.3">
      <c r="I6224" s="123"/>
      <c r="J6224" s="123"/>
      <c r="K6224" s="123"/>
    </row>
    <row r="6225" spans="9:11" s="3" customFormat="1" x14ac:dyDescent="0.3">
      <c r="I6225" s="123"/>
      <c r="J6225" s="123"/>
      <c r="K6225" s="123"/>
    </row>
    <row r="6226" spans="9:11" s="3" customFormat="1" x14ac:dyDescent="0.3">
      <c r="I6226" s="123"/>
      <c r="J6226" s="123"/>
      <c r="K6226" s="123"/>
    </row>
    <row r="6227" spans="9:11" s="3" customFormat="1" x14ac:dyDescent="0.3">
      <c r="I6227" s="123"/>
      <c r="J6227" s="123"/>
      <c r="K6227" s="123"/>
    </row>
    <row r="6228" spans="9:11" s="3" customFormat="1" x14ac:dyDescent="0.3">
      <c r="I6228" s="123"/>
      <c r="J6228" s="123"/>
      <c r="K6228" s="123"/>
    </row>
    <row r="6229" spans="9:11" s="3" customFormat="1" x14ac:dyDescent="0.3">
      <c r="I6229" s="123"/>
      <c r="J6229" s="123"/>
      <c r="K6229" s="123"/>
    </row>
    <row r="6230" spans="9:11" s="3" customFormat="1" x14ac:dyDescent="0.3">
      <c r="I6230" s="123"/>
      <c r="J6230" s="123"/>
      <c r="K6230" s="123"/>
    </row>
    <row r="6231" spans="9:11" s="3" customFormat="1" x14ac:dyDescent="0.3">
      <c r="I6231" s="123"/>
      <c r="J6231" s="123"/>
      <c r="K6231" s="123"/>
    </row>
    <row r="6232" spans="9:11" s="3" customFormat="1" x14ac:dyDescent="0.3">
      <c r="I6232" s="123"/>
      <c r="J6232" s="123"/>
      <c r="K6232" s="123"/>
    </row>
    <row r="6233" spans="9:11" s="3" customFormat="1" x14ac:dyDescent="0.3">
      <c r="I6233" s="123"/>
      <c r="J6233" s="123"/>
      <c r="K6233" s="123"/>
    </row>
    <row r="6234" spans="9:11" s="3" customFormat="1" x14ac:dyDescent="0.3">
      <c r="I6234" s="123"/>
      <c r="J6234" s="123"/>
      <c r="K6234" s="123"/>
    </row>
    <row r="6235" spans="9:11" s="3" customFormat="1" x14ac:dyDescent="0.3">
      <c r="I6235" s="123"/>
      <c r="J6235" s="123"/>
      <c r="K6235" s="123"/>
    </row>
    <row r="6236" spans="9:11" s="3" customFormat="1" x14ac:dyDescent="0.3">
      <c r="I6236" s="123"/>
      <c r="J6236" s="123"/>
      <c r="K6236" s="123"/>
    </row>
    <row r="6237" spans="9:11" s="3" customFormat="1" x14ac:dyDescent="0.3">
      <c r="I6237" s="123"/>
      <c r="J6237" s="123"/>
      <c r="K6237" s="123"/>
    </row>
    <row r="6238" spans="9:11" s="3" customFormat="1" x14ac:dyDescent="0.3">
      <c r="I6238" s="123"/>
      <c r="J6238" s="123"/>
      <c r="K6238" s="123"/>
    </row>
    <row r="6239" spans="9:11" s="3" customFormat="1" x14ac:dyDescent="0.3">
      <c r="I6239" s="123"/>
      <c r="J6239" s="123"/>
      <c r="K6239" s="123"/>
    </row>
    <row r="6240" spans="9:11" s="3" customFormat="1" x14ac:dyDescent="0.3">
      <c r="I6240" s="123"/>
      <c r="J6240" s="123"/>
      <c r="K6240" s="123"/>
    </row>
    <row r="6241" spans="9:11" s="3" customFormat="1" x14ac:dyDescent="0.3">
      <c r="I6241" s="123"/>
      <c r="J6241" s="123"/>
      <c r="K6241" s="123"/>
    </row>
    <row r="6242" spans="9:11" s="3" customFormat="1" x14ac:dyDescent="0.3">
      <c r="I6242" s="123"/>
      <c r="J6242" s="123"/>
      <c r="K6242" s="123"/>
    </row>
    <row r="6243" spans="9:11" s="3" customFormat="1" x14ac:dyDescent="0.3">
      <c r="I6243" s="123"/>
      <c r="J6243" s="123"/>
      <c r="K6243" s="123"/>
    </row>
    <row r="6244" spans="9:11" s="3" customFormat="1" x14ac:dyDescent="0.3">
      <c r="I6244" s="123"/>
      <c r="J6244" s="123"/>
      <c r="K6244" s="123"/>
    </row>
    <row r="6245" spans="9:11" s="3" customFormat="1" x14ac:dyDescent="0.3">
      <c r="I6245" s="123"/>
      <c r="J6245" s="123"/>
      <c r="K6245" s="123"/>
    </row>
    <row r="6246" spans="9:11" s="3" customFormat="1" x14ac:dyDescent="0.3">
      <c r="I6246" s="123"/>
      <c r="J6246" s="123"/>
      <c r="K6246" s="123"/>
    </row>
    <row r="6247" spans="9:11" s="3" customFormat="1" x14ac:dyDescent="0.3">
      <c r="I6247" s="123"/>
      <c r="J6247" s="123"/>
      <c r="K6247" s="123"/>
    </row>
    <row r="6248" spans="9:11" s="3" customFormat="1" x14ac:dyDescent="0.3">
      <c r="I6248" s="123"/>
      <c r="J6248" s="123"/>
      <c r="K6248" s="123"/>
    </row>
    <row r="6249" spans="9:11" s="3" customFormat="1" x14ac:dyDescent="0.3">
      <c r="I6249" s="123"/>
      <c r="J6249" s="123"/>
      <c r="K6249" s="123"/>
    </row>
    <row r="6250" spans="9:11" s="3" customFormat="1" x14ac:dyDescent="0.3">
      <c r="I6250" s="123"/>
      <c r="J6250" s="123"/>
      <c r="K6250" s="123"/>
    </row>
    <row r="6251" spans="9:11" s="3" customFormat="1" x14ac:dyDescent="0.3">
      <c r="I6251" s="123"/>
      <c r="J6251" s="123"/>
      <c r="K6251" s="123"/>
    </row>
    <row r="6252" spans="9:11" s="3" customFormat="1" x14ac:dyDescent="0.3">
      <c r="I6252" s="123"/>
      <c r="J6252" s="123"/>
      <c r="K6252" s="123"/>
    </row>
    <row r="6253" spans="9:11" s="3" customFormat="1" x14ac:dyDescent="0.3">
      <c r="I6253" s="123"/>
      <c r="J6253" s="123"/>
      <c r="K6253" s="123"/>
    </row>
    <row r="6254" spans="9:11" s="3" customFormat="1" x14ac:dyDescent="0.3">
      <c r="I6254" s="123"/>
      <c r="J6254" s="123"/>
      <c r="K6254" s="123"/>
    </row>
    <row r="6255" spans="9:11" s="3" customFormat="1" x14ac:dyDescent="0.3">
      <c r="I6255" s="123"/>
      <c r="J6255" s="123"/>
      <c r="K6255" s="123"/>
    </row>
    <row r="6256" spans="9:11" s="3" customFormat="1" x14ac:dyDescent="0.3">
      <c r="I6256" s="123"/>
      <c r="J6256" s="123"/>
      <c r="K6256" s="123"/>
    </row>
    <row r="6257" spans="9:11" s="3" customFormat="1" x14ac:dyDescent="0.3">
      <c r="I6257" s="123"/>
      <c r="J6257" s="123"/>
      <c r="K6257" s="123"/>
    </row>
    <row r="6258" spans="9:11" s="3" customFormat="1" x14ac:dyDescent="0.3">
      <c r="I6258" s="123"/>
      <c r="J6258" s="123"/>
      <c r="K6258" s="123"/>
    </row>
    <row r="6259" spans="9:11" s="3" customFormat="1" x14ac:dyDescent="0.3">
      <c r="I6259" s="123"/>
      <c r="J6259" s="123"/>
      <c r="K6259" s="123"/>
    </row>
    <row r="6260" spans="9:11" s="3" customFormat="1" x14ac:dyDescent="0.3">
      <c r="I6260" s="123"/>
      <c r="J6260" s="123"/>
      <c r="K6260" s="123"/>
    </row>
    <row r="6261" spans="9:11" s="3" customFormat="1" x14ac:dyDescent="0.3">
      <c r="I6261" s="123"/>
      <c r="J6261" s="123"/>
      <c r="K6261" s="123"/>
    </row>
    <row r="6262" spans="9:11" s="3" customFormat="1" x14ac:dyDescent="0.3">
      <c r="I6262" s="123"/>
      <c r="J6262" s="123"/>
      <c r="K6262" s="123"/>
    </row>
    <row r="6263" spans="9:11" s="3" customFormat="1" x14ac:dyDescent="0.3">
      <c r="I6263" s="123"/>
      <c r="J6263" s="123"/>
      <c r="K6263" s="123"/>
    </row>
    <row r="6264" spans="9:11" s="3" customFormat="1" x14ac:dyDescent="0.3">
      <c r="I6264" s="123"/>
      <c r="J6264" s="123"/>
      <c r="K6264" s="123"/>
    </row>
    <row r="6265" spans="9:11" s="3" customFormat="1" x14ac:dyDescent="0.3">
      <c r="I6265" s="123"/>
      <c r="J6265" s="123"/>
      <c r="K6265" s="123"/>
    </row>
    <row r="6266" spans="9:11" s="3" customFormat="1" x14ac:dyDescent="0.3">
      <c r="I6266" s="123"/>
      <c r="J6266" s="123"/>
      <c r="K6266" s="123"/>
    </row>
    <row r="6267" spans="9:11" s="3" customFormat="1" x14ac:dyDescent="0.3">
      <c r="I6267" s="123"/>
      <c r="J6267" s="123"/>
      <c r="K6267" s="123"/>
    </row>
    <row r="6268" spans="9:11" s="3" customFormat="1" x14ac:dyDescent="0.3">
      <c r="I6268" s="123"/>
      <c r="J6268" s="123"/>
      <c r="K6268" s="123"/>
    </row>
    <row r="6269" spans="9:11" s="3" customFormat="1" x14ac:dyDescent="0.3">
      <c r="I6269" s="123"/>
      <c r="J6269" s="123"/>
      <c r="K6269" s="123"/>
    </row>
    <row r="6270" spans="9:11" s="3" customFormat="1" x14ac:dyDescent="0.3">
      <c r="I6270" s="123"/>
      <c r="J6270" s="123"/>
      <c r="K6270" s="123"/>
    </row>
    <row r="6271" spans="9:11" s="3" customFormat="1" x14ac:dyDescent="0.3">
      <c r="I6271" s="123"/>
      <c r="J6271" s="123"/>
      <c r="K6271" s="123"/>
    </row>
    <row r="6272" spans="9:11" s="3" customFormat="1" x14ac:dyDescent="0.3">
      <c r="I6272" s="123"/>
      <c r="J6272" s="123"/>
      <c r="K6272" s="123"/>
    </row>
    <row r="6273" spans="9:11" s="3" customFormat="1" x14ac:dyDescent="0.3">
      <c r="I6273" s="123"/>
      <c r="J6273" s="123"/>
      <c r="K6273" s="123"/>
    </row>
    <row r="6274" spans="9:11" s="3" customFormat="1" x14ac:dyDescent="0.3">
      <c r="I6274" s="123"/>
      <c r="J6274" s="123"/>
      <c r="K6274" s="123"/>
    </row>
    <row r="6275" spans="9:11" s="3" customFormat="1" x14ac:dyDescent="0.3">
      <c r="I6275" s="123"/>
      <c r="J6275" s="123"/>
      <c r="K6275" s="123"/>
    </row>
    <row r="6276" spans="9:11" s="3" customFormat="1" x14ac:dyDescent="0.3">
      <c r="I6276" s="123"/>
      <c r="J6276" s="123"/>
      <c r="K6276" s="123"/>
    </row>
    <row r="6277" spans="9:11" s="3" customFormat="1" x14ac:dyDescent="0.3">
      <c r="I6277" s="123"/>
      <c r="J6277" s="123"/>
      <c r="K6277" s="123"/>
    </row>
    <row r="6278" spans="9:11" s="3" customFormat="1" x14ac:dyDescent="0.3">
      <c r="I6278" s="123"/>
      <c r="J6278" s="123"/>
      <c r="K6278" s="123"/>
    </row>
    <row r="6279" spans="9:11" s="3" customFormat="1" x14ac:dyDescent="0.3">
      <c r="I6279" s="123"/>
      <c r="J6279" s="123"/>
      <c r="K6279" s="123"/>
    </row>
    <row r="6280" spans="9:11" s="3" customFormat="1" x14ac:dyDescent="0.3">
      <c r="I6280" s="123"/>
      <c r="J6280" s="123"/>
      <c r="K6280" s="123"/>
    </row>
    <row r="6281" spans="9:11" s="3" customFormat="1" x14ac:dyDescent="0.3">
      <c r="I6281" s="123"/>
      <c r="J6281" s="123"/>
      <c r="K6281" s="123"/>
    </row>
    <row r="6282" spans="9:11" s="3" customFormat="1" x14ac:dyDescent="0.3">
      <c r="I6282" s="123"/>
      <c r="J6282" s="123"/>
      <c r="K6282" s="123"/>
    </row>
    <row r="6283" spans="9:11" s="3" customFormat="1" x14ac:dyDescent="0.3">
      <c r="I6283" s="123"/>
      <c r="J6283" s="123"/>
      <c r="K6283" s="123"/>
    </row>
    <row r="6284" spans="9:11" s="3" customFormat="1" x14ac:dyDescent="0.3">
      <c r="I6284" s="123"/>
      <c r="J6284" s="123"/>
      <c r="K6284" s="123"/>
    </row>
    <row r="6285" spans="9:11" s="3" customFormat="1" x14ac:dyDescent="0.3">
      <c r="I6285" s="123"/>
      <c r="J6285" s="123"/>
      <c r="K6285" s="123"/>
    </row>
    <row r="6286" spans="9:11" s="3" customFormat="1" x14ac:dyDescent="0.3">
      <c r="I6286" s="123"/>
      <c r="J6286" s="123"/>
      <c r="K6286" s="123"/>
    </row>
    <row r="6287" spans="9:11" s="3" customFormat="1" x14ac:dyDescent="0.3">
      <c r="I6287" s="123"/>
      <c r="J6287" s="123"/>
      <c r="K6287" s="123"/>
    </row>
    <row r="6288" spans="9:11" s="3" customFormat="1" x14ac:dyDescent="0.3">
      <c r="I6288" s="123"/>
      <c r="J6288" s="123"/>
      <c r="K6288" s="123"/>
    </row>
    <row r="6289" spans="9:11" s="3" customFormat="1" x14ac:dyDescent="0.3">
      <c r="I6289" s="123"/>
      <c r="J6289" s="123"/>
      <c r="K6289" s="123"/>
    </row>
    <row r="6290" spans="9:11" s="3" customFormat="1" x14ac:dyDescent="0.3">
      <c r="I6290" s="123"/>
      <c r="J6290" s="123"/>
      <c r="K6290" s="123"/>
    </row>
    <row r="6291" spans="9:11" s="3" customFormat="1" x14ac:dyDescent="0.3">
      <c r="I6291" s="123"/>
      <c r="J6291" s="123"/>
      <c r="K6291" s="123"/>
    </row>
    <row r="6292" spans="9:11" s="3" customFormat="1" x14ac:dyDescent="0.3">
      <c r="I6292" s="123"/>
      <c r="J6292" s="123"/>
      <c r="K6292" s="123"/>
    </row>
    <row r="6293" spans="9:11" s="3" customFormat="1" x14ac:dyDescent="0.3">
      <c r="I6293" s="123"/>
      <c r="J6293" s="123"/>
      <c r="K6293" s="123"/>
    </row>
    <row r="6294" spans="9:11" s="3" customFormat="1" x14ac:dyDescent="0.3">
      <c r="I6294" s="123"/>
      <c r="J6294" s="123"/>
      <c r="K6294" s="123"/>
    </row>
    <row r="6295" spans="9:11" s="3" customFormat="1" x14ac:dyDescent="0.3">
      <c r="I6295" s="123"/>
      <c r="J6295" s="123"/>
      <c r="K6295" s="123"/>
    </row>
    <row r="6296" spans="9:11" s="3" customFormat="1" x14ac:dyDescent="0.3">
      <c r="I6296" s="123"/>
      <c r="J6296" s="123"/>
      <c r="K6296" s="123"/>
    </row>
    <row r="6297" spans="9:11" s="3" customFormat="1" x14ac:dyDescent="0.3">
      <c r="I6297" s="123"/>
      <c r="J6297" s="123"/>
      <c r="K6297" s="123"/>
    </row>
    <row r="6298" spans="9:11" s="3" customFormat="1" x14ac:dyDescent="0.3">
      <c r="I6298" s="123"/>
      <c r="J6298" s="123"/>
      <c r="K6298" s="123"/>
    </row>
    <row r="6299" spans="9:11" s="3" customFormat="1" x14ac:dyDescent="0.3">
      <c r="I6299" s="123"/>
      <c r="J6299" s="123"/>
      <c r="K6299" s="123"/>
    </row>
    <row r="6300" spans="9:11" s="3" customFormat="1" x14ac:dyDescent="0.3">
      <c r="I6300" s="123"/>
      <c r="J6300" s="123"/>
      <c r="K6300" s="123"/>
    </row>
    <row r="6301" spans="9:11" s="3" customFormat="1" x14ac:dyDescent="0.3">
      <c r="I6301" s="123"/>
      <c r="J6301" s="123"/>
      <c r="K6301" s="123"/>
    </row>
    <row r="6302" spans="9:11" s="3" customFormat="1" x14ac:dyDescent="0.3">
      <c r="I6302" s="123"/>
      <c r="J6302" s="123"/>
      <c r="K6302" s="123"/>
    </row>
    <row r="6303" spans="9:11" s="3" customFormat="1" x14ac:dyDescent="0.3">
      <c r="I6303" s="123"/>
      <c r="J6303" s="123"/>
      <c r="K6303" s="123"/>
    </row>
    <row r="6304" spans="9:11" s="3" customFormat="1" x14ac:dyDescent="0.3">
      <c r="I6304" s="123"/>
      <c r="J6304" s="123"/>
      <c r="K6304" s="123"/>
    </row>
    <row r="6305" spans="9:11" s="3" customFormat="1" x14ac:dyDescent="0.3">
      <c r="I6305" s="123"/>
      <c r="J6305" s="123"/>
      <c r="K6305" s="123"/>
    </row>
    <row r="6306" spans="9:11" s="3" customFormat="1" x14ac:dyDescent="0.3">
      <c r="I6306" s="123"/>
      <c r="J6306" s="123"/>
      <c r="K6306" s="123"/>
    </row>
    <row r="6307" spans="9:11" s="3" customFormat="1" x14ac:dyDescent="0.3">
      <c r="I6307" s="123"/>
      <c r="J6307" s="123"/>
      <c r="K6307" s="123"/>
    </row>
    <row r="6308" spans="9:11" s="3" customFormat="1" x14ac:dyDescent="0.3">
      <c r="I6308" s="123"/>
      <c r="J6308" s="123"/>
      <c r="K6308" s="123"/>
    </row>
    <row r="6309" spans="9:11" s="3" customFormat="1" x14ac:dyDescent="0.3">
      <c r="I6309" s="123"/>
      <c r="J6309" s="123"/>
      <c r="K6309" s="123"/>
    </row>
    <row r="6310" spans="9:11" s="3" customFormat="1" x14ac:dyDescent="0.3">
      <c r="I6310" s="123"/>
      <c r="J6310" s="123"/>
      <c r="K6310" s="123"/>
    </row>
    <row r="6311" spans="9:11" s="3" customFormat="1" x14ac:dyDescent="0.3">
      <c r="I6311" s="123"/>
      <c r="J6311" s="123"/>
      <c r="K6311" s="123"/>
    </row>
    <row r="6312" spans="9:11" s="3" customFormat="1" x14ac:dyDescent="0.3">
      <c r="I6312" s="123"/>
      <c r="J6312" s="123"/>
      <c r="K6312" s="123"/>
    </row>
    <row r="6313" spans="9:11" s="3" customFormat="1" x14ac:dyDescent="0.3">
      <c r="I6313" s="123"/>
      <c r="J6313" s="123"/>
      <c r="K6313" s="123"/>
    </row>
    <row r="6314" spans="9:11" s="3" customFormat="1" x14ac:dyDescent="0.3">
      <c r="I6314" s="123"/>
      <c r="J6314" s="123"/>
      <c r="K6314" s="123"/>
    </row>
    <row r="6315" spans="9:11" s="3" customFormat="1" x14ac:dyDescent="0.3">
      <c r="I6315" s="123"/>
      <c r="J6315" s="123"/>
      <c r="K6315" s="123"/>
    </row>
    <row r="6316" spans="9:11" s="3" customFormat="1" x14ac:dyDescent="0.3">
      <c r="I6316" s="123"/>
      <c r="J6316" s="123"/>
      <c r="K6316" s="123"/>
    </row>
    <row r="6317" spans="9:11" s="3" customFormat="1" x14ac:dyDescent="0.3">
      <c r="I6317" s="123"/>
      <c r="J6317" s="123"/>
      <c r="K6317" s="123"/>
    </row>
    <row r="6318" spans="9:11" s="3" customFormat="1" x14ac:dyDescent="0.3">
      <c r="I6318" s="123"/>
      <c r="J6318" s="123"/>
      <c r="K6318" s="123"/>
    </row>
    <row r="6319" spans="9:11" s="3" customFormat="1" x14ac:dyDescent="0.3">
      <c r="I6319" s="123"/>
      <c r="J6319" s="123"/>
      <c r="K6319" s="123"/>
    </row>
    <row r="6320" spans="9:11" s="3" customFormat="1" x14ac:dyDescent="0.3">
      <c r="I6320" s="123"/>
      <c r="J6320" s="123"/>
      <c r="K6320" s="123"/>
    </row>
    <row r="6321" spans="9:11" s="3" customFormat="1" x14ac:dyDescent="0.3">
      <c r="I6321" s="123"/>
      <c r="J6321" s="123"/>
      <c r="K6321" s="123"/>
    </row>
    <row r="6322" spans="9:11" s="3" customFormat="1" x14ac:dyDescent="0.3">
      <c r="I6322" s="123"/>
      <c r="J6322" s="123"/>
      <c r="K6322" s="123"/>
    </row>
    <row r="6323" spans="9:11" s="3" customFormat="1" x14ac:dyDescent="0.3">
      <c r="I6323" s="123"/>
      <c r="J6323" s="123"/>
      <c r="K6323" s="123"/>
    </row>
    <row r="6324" spans="9:11" s="3" customFormat="1" x14ac:dyDescent="0.3">
      <c r="I6324" s="123"/>
      <c r="J6324" s="123"/>
      <c r="K6324" s="123"/>
    </row>
    <row r="6325" spans="9:11" s="3" customFormat="1" x14ac:dyDescent="0.3">
      <c r="I6325" s="123"/>
      <c r="J6325" s="123"/>
      <c r="K6325" s="123"/>
    </row>
    <row r="6326" spans="9:11" s="3" customFormat="1" x14ac:dyDescent="0.3">
      <c r="I6326" s="123"/>
      <c r="J6326" s="123"/>
      <c r="K6326" s="123"/>
    </row>
    <row r="6327" spans="9:11" s="3" customFormat="1" x14ac:dyDescent="0.3">
      <c r="I6327" s="123"/>
      <c r="J6327" s="123"/>
      <c r="K6327" s="123"/>
    </row>
    <row r="6328" spans="9:11" s="3" customFormat="1" x14ac:dyDescent="0.3">
      <c r="I6328" s="123"/>
      <c r="J6328" s="123"/>
      <c r="K6328" s="123"/>
    </row>
    <row r="6329" spans="9:11" s="3" customFormat="1" x14ac:dyDescent="0.3">
      <c r="I6329" s="123"/>
      <c r="J6329" s="123"/>
      <c r="K6329" s="123"/>
    </row>
    <row r="6330" spans="9:11" s="3" customFormat="1" x14ac:dyDescent="0.3">
      <c r="I6330" s="123"/>
      <c r="J6330" s="123"/>
      <c r="K6330" s="123"/>
    </row>
    <row r="6331" spans="9:11" s="3" customFormat="1" x14ac:dyDescent="0.3">
      <c r="I6331" s="123"/>
      <c r="J6331" s="123"/>
      <c r="K6331" s="123"/>
    </row>
    <row r="6332" spans="9:11" s="3" customFormat="1" x14ac:dyDescent="0.3">
      <c r="I6332" s="123"/>
      <c r="J6332" s="123"/>
      <c r="K6332" s="123"/>
    </row>
    <row r="6333" spans="9:11" s="3" customFormat="1" x14ac:dyDescent="0.3">
      <c r="I6333" s="123"/>
      <c r="J6333" s="123"/>
      <c r="K6333" s="123"/>
    </row>
    <row r="6334" spans="9:11" s="3" customFormat="1" x14ac:dyDescent="0.3">
      <c r="I6334" s="123"/>
      <c r="J6334" s="123"/>
      <c r="K6334" s="123"/>
    </row>
    <row r="6335" spans="9:11" s="3" customFormat="1" x14ac:dyDescent="0.3">
      <c r="I6335" s="123"/>
      <c r="J6335" s="123"/>
      <c r="K6335" s="123"/>
    </row>
    <row r="6336" spans="9:11" s="3" customFormat="1" x14ac:dyDescent="0.3">
      <c r="I6336" s="123"/>
      <c r="J6336" s="123"/>
      <c r="K6336" s="123"/>
    </row>
    <row r="6337" spans="9:11" s="3" customFormat="1" x14ac:dyDescent="0.3">
      <c r="I6337" s="123"/>
      <c r="J6337" s="123"/>
      <c r="K6337" s="123"/>
    </row>
    <row r="6338" spans="9:11" s="3" customFormat="1" x14ac:dyDescent="0.3">
      <c r="I6338" s="123"/>
      <c r="J6338" s="123"/>
      <c r="K6338" s="123"/>
    </row>
    <row r="6339" spans="9:11" s="3" customFormat="1" x14ac:dyDescent="0.3">
      <c r="I6339" s="123"/>
      <c r="J6339" s="123"/>
      <c r="K6339" s="123"/>
    </row>
    <row r="6340" spans="9:11" s="3" customFormat="1" x14ac:dyDescent="0.3">
      <c r="I6340" s="123"/>
      <c r="J6340" s="123"/>
      <c r="K6340" s="123"/>
    </row>
    <row r="6341" spans="9:11" s="3" customFormat="1" x14ac:dyDescent="0.3">
      <c r="I6341" s="123"/>
      <c r="J6341" s="123"/>
      <c r="K6341" s="123"/>
    </row>
    <row r="6342" spans="9:11" s="3" customFormat="1" x14ac:dyDescent="0.3">
      <c r="I6342" s="123"/>
      <c r="J6342" s="123"/>
      <c r="K6342" s="123"/>
    </row>
    <row r="6343" spans="9:11" s="3" customFormat="1" x14ac:dyDescent="0.3">
      <c r="I6343" s="123"/>
      <c r="J6343" s="123"/>
      <c r="K6343" s="123"/>
    </row>
    <row r="6344" spans="9:11" s="3" customFormat="1" x14ac:dyDescent="0.3">
      <c r="I6344" s="123"/>
      <c r="J6344" s="123"/>
      <c r="K6344" s="123"/>
    </row>
    <row r="6345" spans="9:11" s="3" customFormat="1" x14ac:dyDescent="0.3">
      <c r="I6345" s="123"/>
      <c r="J6345" s="123"/>
      <c r="K6345" s="123"/>
    </row>
    <row r="6346" spans="9:11" s="3" customFormat="1" x14ac:dyDescent="0.3">
      <c r="I6346" s="123"/>
      <c r="J6346" s="123"/>
      <c r="K6346" s="123"/>
    </row>
    <row r="6347" spans="9:11" s="3" customFormat="1" x14ac:dyDescent="0.3">
      <c r="I6347" s="123"/>
      <c r="J6347" s="123"/>
      <c r="K6347" s="123"/>
    </row>
    <row r="6348" spans="9:11" s="3" customFormat="1" x14ac:dyDescent="0.3">
      <c r="I6348" s="123"/>
      <c r="J6348" s="123"/>
      <c r="K6348" s="123"/>
    </row>
    <row r="6349" spans="9:11" s="3" customFormat="1" x14ac:dyDescent="0.3">
      <c r="I6349" s="123"/>
      <c r="J6349" s="123"/>
      <c r="K6349" s="123"/>
    </row>
    <row r="6350" spans="9:11" s="3" customFormat="1" x14ac:dyDescent="0.3">
      <c r="I6350" s="123"/>
      <c r="J6350" s="123"/>
      <c r="K6350" s="123"/>
    </row>
    <row r="6351" spans="9:11" s="3" customFormat="1" x14ac:dyDescent="0.3">
      <c r="I6351" s="123"/>
      <c r="J6351" s="123"/>
      <c r="K6351" s="123"/>
    </row>
    <row r="6352" spans="9:11" s="3" customFormat="1" x14ac:dyDescent="0.3">
      <c r="I6352" s="123"/>
      <c r="J6352" s="123"/>
      <c r="K6352" s="123"/>
    </row>
    <row r="6353" spans="9:11" s="3" customFormat="1" x14ac:dyDescent="0.3">
      <c r="I6353" s="123"/>
      <c r="J6353" s="123"/>
      <c r="K6353" s="123"/>
    </row>
    <row r="6354" spans="9:11" s="3" customFormat="1" x14ac:dyDescent="0.3">
      <c r="I6354" s="123"/>
      <c r="J6354" s="123"/>
      <c r="K6354" s="123"/>
    </row>
    <row r="6355" spans="9:11" s="3" customFormat="1" x14ac:dyDescent="0.3">
      <c r="I6355" s="123"/>
      <c r="J6355" s="123"/>
      <c r="K6355" s="123"/>
    </row>
    <row r="6356" spans="9:11" s="3" customFormat="1" x14ac:dyDescent="0.3">
      <c r="I6356" s="123"/>
      <c r="J6356" s="123"/>
      <c r="K6356" s="123"/>
    </row>
    <row r="6357" spans="9:11" s="3" customFormat="1" x14ac:dyDescent="0.3">
      <c r="I6357" s="123"/>
      <c r="J6357" s="123"/>
      <c r="K6357" s="123"/>
    </row>
    <row r="6358" spans="9:11" s="3" customFormat="1" x14ac:dyDescent="0.3">
      <c r="I6358" s="123"/>
      <c r="J6358" s="123"/>
      <c r="K6358" s="123"/>
    </row>
    <row r="6359" spans="9:11" s="3" customFormat="1" x14ac:dyDescent="0.3">
      <c r="I6359" s="123"/>
      <c r="J6359" s="123"/>
      <c r="K6359" s="123"/>
    </row>
    <row r="6360" spans="9:11" s="3" customFormat="1" x14ac:dyDescent="0.3">
      <c r="I6360" s="123"/>
      <c r="J6360" s="123"/>
      <c r="K6360" s="123"/>
    </row>
    <row r="6361" spans="9:11" s="3" customFormat="1" x14ac:dyDescent="0.3">
      <c r="I6361" s="123"/>
      <c r="J6361" s="123"/>
      <c r="K6361" s="123"/>
    </row>
    <row r="6362" spans="9:11" s="3" customFormat="1" x14ac:dyDescent="0.3">
      <c r="I6362" s="123"/>
      <c r="J6362" s="123"/>
      <c r="K6362" s="123"/>
    </row>
    <row r="6363" spans="9:11" s="3" customFormat="1" x14ac:dyDescent="0.3">
      <c r="I6363" s="123"/>
      <c r="J6363" s="123"/>
      <c r="K6363" s="123"/>
    </row>
    <row r="6364" spans="9:11" s="3" customFormat="1" x14ac:dyDescent="0.3">
      <c r="I6364" s="123"/>
      <c r="J6364" s="123"/>
      <c r="K6364" s="123"/>
    </row>
    <row r="6365" spans="9:11" s="3" customFormat="1" x14ac:dyDescent="0.3">
      <c r="I6365" s="123"/>
      <c r="J6365" s="123"/>
      <c r="K6365" s="123"/>
    </row>
    <row r="6366" spans="9:11" s="3" customFormat="1" x14ac:dyDescent="0.3">
      <c r="I6366" s="123"/>
      <c r="J6366" s="123"/>
      <c r="K6366" s="123"/>
    </row>
    <row r="6367" spans="9:11" s="3" customFormat="1" x14ac:dyDescent="0.3">
      <c r="I6367" s="123"/>
      <c r="J6367" s="123"/>
      <c r="K6367" s="123"/>
    </row>
    <row r="6368" spans="9:11" s="3" customFormat="1" x14ac:dyDescent="0.3">
      <c r="I6368" s="123"/>
      <c r="J6368" s="123"/>
      <c r="K6368" s="123"/>
    </row>
    <row r="6369" spans="9:11" s="3" customFormat="1" x14ac:dyDescent="0.3">
      <c r="I6369" s="123"/>
      <c r="J6369" s="123"/>
      <c r="K6369" s="123"/>
    </row>
    <row r="6370" spans="9:11" s="3" customFormat="1" x14ac:dyDescent="0.3">
      <c r="I6370" s="123"/>
      <c r="J6370" s="123"/>
      <c r="K6370" s="123"/>
    </row>
    <row r="6371" spans="9:11" s="3" customFormat="1" x14ac:dyDescent="0.3">
      <c r="I6371" s="123"/>
      <c r="J6371" s="123"/>
      <c r="K6371" s="123"/>
    </row>
    <row r="6372" spans="9:11" s="3" customFormat="1" x14ac:dyDescent="0.3">
      <c r="I6372" s="123"/>
      <c r="J6372" s="123"/>
      <c r="K6372" s="123"/>
    </row>
    <row r="6373" spans="9:11" s="3" customFormat="1" x14ac:dyDescent="0.3">
      <c r="I6373" s="123"/>
      <c r="J6373" s="123"/>
      <c r="K6373" s="123"/>
    </row>
    <row r="6374" spans="9:11" s="3" customFormat="1" x14ac:dyDescent="0.3">
      <c r="I6374" s="123"/>
      <c r="J6374" s="123"/>
      <c r="K6374" s="123"/>
    </row>
    <row r="6375" spans="9:11" s="3" customFormat="1" x14ac:dyDescent="0.3">
      <c r="I6375" s="123"/>
      <c r="J6375" s="123"/>
      <c r="K6375" s="123"/>
    </row>
    <row r="6376" spans="9:11" s="3" customFormat="1" x14ac:dyDescent="0.3">
      <c r="I6376" s="123"/>
      <c r="J6376" s="123"/>
      <c r="K6376" s="123"/>
    </row>
    <row r="6377" spans="9:11" s="3" customFormat="1" x14ac:dyDescent="0.3">
      <c r="I6377" s="123"/>
      <c r="J6377" s="123"/>
      <c r="K6377" s="123"/>
    </row>
    <row r="6378" spans="9:11" s="3" customFormat="1" x14ac:dyDescent="0.3">
      <c r="I6378" s="123"/>
      <c r="J6378" s="123"/>
      <c r="K6378" s="123"/>
    </row>
    <row r="6379" spans="9:11" s="3" customFormat="1" x14ac:dyDescent="0.3">
      <c r="I6379" s="123"/>
      <c r="J6379" s="123"/>
      <c r="K6379" s="123"/>
    </row>
    <row r="6380" spans="9:11" s="3" customFormat="1" x14ac:dyDescent="0.3">
      <c r="I6380" s="123"/>
      <c r="J6380" s="123"/>
      <c r="K6380" s="123"/>
    </row>
    <row r="6381" spans="9:11" s="3" customFormat="1" x14ac:dyDescent="0.3">
      <c r="I6381" s="123"/>
      <c r="J6381" s="123"/>
      <c r="K6381" s="123"/>
    </row>
    <row r="6382" spans="9:11" s="3" customFormat="1" x14ac:dyDescent="0.3">
      <c r="I6382" s="123"/>
      <c r="J6382" s="123"/>
      <c r="K6382" s="123"/>
    </row>
    <row r="6383" spans="9:11" s="3" customFormat="1" x14ac:dyDescent="0.3">
      <c r="I6383" s="123"/>
      <c r="J6383" s="123"/>
      <c r="K6383" s="123"/>
    </row>
    <row r="6384" spans="9:11" s="3" customFormat="1" x14ac:dyDescent="0.3">
      <c r="I6384" s="123"/>
      <c r="J6384" s="123"/>
      <c r="K6384" s="123"/>
    </row>
    <row r="6385" spans="9:11" s="3" customFormat="1" x14ac:dyDescent="0.3">
      <c r="I6385" s="123"/>
      <c r="J6385" s="123"/>
      <c r="K6385" s="123"/>
    </row>
    <row r="6386" spans="9:11" s="3" customFormat="1" x14ac:dyDescent="0.3">
      <c r="I6386" s="123"/>
      <c r="J6386" s="123"/>
      <c r="K6386" s="123"/>
    </row>
    <row r="6387" spans="9:11" s="3" customFormat="1" x14ac:dyDescent="0.3">
      <c r="I6387" s="123"/>
      <c r="J6387" s="123"/>
      <c r="K6387" s="123"/>
    </row>
    <row r="6388" spans="9:11" s="3" customFormat="1" x14ac:dyDescent="0.3">
      <c r="I6388" s="123"/>
      <c r="J6388" s="123"/>
      <c r="K6388" s="123"/>
    </row>
    <row r="6389" spans="9:11" s="3" customFormat="1" x14ac:dyDescent="0.3">
      <c r="I6389" s="123"/>
      <c r="J6389" s="123"/>
      <c r="K6389" s="123"/>
    </row>
    <row r="6390" spans="9:11" s="3" customFormat="1" x14ac:dyDescent="0.3">
      <c r="I6390" s="123"/>
      <c r="J6390" s="123"/>
      <c r="K6390" s="123"/>
    </row>
    <row r="6391" spans="9:11" s="3" customFormat="1" x14ac:dyDescent="0.3">
      <c r="I6391" s="123"/>
      <c r="J6391" s="123"/>
      <c r="K6391" s="123"/>
    </row>
    <row r="6392" spans="9:11" s="3" customFormat="1" x14ac:dyDescent="0.3">
      <c r="I6392" s="123"/>
      <c r="J6392" s="123"/>
      <c r="K6392" s="123"/>
    </row>
    <row r="6393" spans="9:11" s="3" customFormat="1" x14ac:dyDescent="0.3">
      <c r="I6393" s="123"/>
      <c r="J6393" s="123"/>
      <c r="K6393" s="123"/>
    </row>
    <row r="6394" spans="9:11" s="3" customFormat="1" x14ac:dyDescent="0.3">
      <c r="I6394" s="123"/>
      <c r="J6394" s="123"/>
      <c r="K6394" s="123"/>
    </row>
    <row r="6395" spans="9:11" s="3" customFormat="1" x14ac:dyDescent="0.3">
      <c r="I6395" s="123"/>
      <c r="J6395" s="123"/>
      <c r="K6395" s="123"/>
    </row>
    <row r="6396" spans="9:11" s="3" customFormat="1" x14ac:dyDescent="0.3">
      <c r="I6396" s="123"/>
      <c r="J6396" s="123"/>
      <c r="K6396" s="123"/>
    </row>
    <row r="6397" spans="9:11" s="3" customFormat="1" x14ac:dyDescent="0.3">
      <c r="I6397" s="123"/>
      <c r="J6397" s="123"/>
      <c r="K6397" s="123"/>
    </row>
    <row r="6398" spans="9:11" s="3" customFormat="1" x14ac:dyDescent="0.3">
      <c r="I6398" s="123"/>
      <c r="J6398" s="123"/>
      <c r="K6398" s="123"/>
    </row>
    <row r="6399" spans="9:11" s="3" customFormat="1" x14ac:dyDescent="0.3">
      <c r="I6399" s="123"/>
      <c r="J6399" s="123"/>
      <c r="K6399" s="123"/>
    </row>
    <row r="6400" spans="9:11" s="3" customFormat="1" x14ac:dyDescent="0.3">
      <c r="I6400" s="123"/>
      <c r="J6400" s="123"/>
      <c r="K6400" s="123"/>
    </row>
    <row r="6401" spans="9:11" s="3" customFormat="1" x14ac:dyDescent="0.3">
      <c r="I6401" s="123"/>
      <c r="J6401" s="123"/>
      <c r="K6401" s="123"/>
    </row>
    <row r="6402" spans="9:11" s="3" customFormat="1" x14ac:dyDescent="0.3">
      <c r="I6402" s="123"/>
      <c r="J6402" s="123"/>
      <c r="K6402" s="123"/>
    </row>
    <row r="6403" spans="9:11" s="3" customFormat="1" x14ac:dyDescent="0.3">
      <c r="I6403" s="123"/>
      <c r="J6403" s="123"/>
      <c r="K6403" s="123"/>
    </row>
    <row r="6404" spans="9:11" s="3" customFormat="1" x14ac:dyDescent="0.3">
      <c r="I6404" s="123"/>
      <c r="J6404" s="123"/>
      <c r="K6404" s="123"/>
    </row>
    <row r="6405" spans="9:11" s="3" customFormat="1" x14ac:dyDescent="0.3">
      <c r="I6405" s="123"/>
      <c r="J6405" s="123"/>
      <c r="K6405" s="123"/>
    </row>
    <row r="6406" spans="9:11" s="3" customFormat="1" x14ac:dyDescent="0.3">
      <c r="I6406" s="123"/>
      <c r="J6406" s="123"/>
      <c r="K6406" s="123"/>
    </row>
    <row r="6407" spans="9:11" s="3" customFormat="1" x14ac:dyDescent="0.3">
      <c r="I6407" s="123"/>
      <c r="J6407" s="123"/>
      <c r="K6407" s="123"/>
    </row>
    <row r="6408" spans="9:11" s="3" customFormat="1" x14ac:dyDescent="0.3">
      <c r="I6408" s="123"/>
      <c r="J6408" s="123"/>
      <c r="K6408" s="123"/>
    </row>
    <row r="6409" spans="9:11" s="3" customFormat="1" x14ac:dyDescent="0.3">
      <c r="I6409" s="123"/>
      <c r="J6409" s="123"/>
      <c r="K6409" s="123"/>
    </row>
    <row r="6410" spans="9:11" s="3" customFormat="1" x14ac:dyDescent="0.3">
      <c r="I6410" s="123"/>
      <c r="J6410" s="123"/>
      <c r="K6410" s="123"/>
    </row>
    <row r="6411" spans="9:11" s="3" customFormat="1" x14ac:dyDescent="0.3">
      <c r="I6411" s="123"/>
      <c r="J6411" s="123"/>
      <c r="K6411" s="123"/>
    </row>
    <row r="6412" spans="9:11" s="3" customFormat="1" x14ac:dyDescent="0.3">
      <c r="I6412" s="123"/>
      <c r="J6412" s="123"/>
      <c r="K6412" s="123"/>
    </row>
    <row r="6413" spans="9:11" s="3" customFormat="1" x14ac:dyDescent="0.3">
      <c r="I6413" s="123"/>
      <c r="J6413" s="123"/>
      <c r="K6413" s="123"/>
    </row>
    <row r="6414" spans="9:11" s="3" customFormat="1" x14ac:dyDescent="0.3">
      <c r="I6414" s="123"/>
      <c r="J6414" s="123"/>
      <c r="K6414" s="123"/>
    </row>
    <row r="6415" spans="9:11" s="3" customFormat="1" x14ac:dyDescent="0.3">
      <c r="I6415" s="123"/>
      <c r="J6415" s="123"/>
      <c r="K6415" s="123"/>
    </row>
    <row r="6416" spans="9:11" s="3" customFormat="1" x14ac:dyDescent="0.3">
      <c r="I6416" s="123"/>
      <c r="J6416" s="123"/>
      <c r="K6416" s="123"/>
    </row>
    <row r="6417" spans="9:11" s="3" customFormat="1" x14ac:dyDescent="0.3">
      <c r="I6417" s="123"/>
      <c r="J6417" s="123"/>
      <c r="K6417" s="123"/>
    </row>
    <row r="6418" spans="9:11" s="3" customFormat="1" x14ac:dyDescent="0.3">
      <c r="I6418" s="123"/>
      <c r="J6418" s="123"/>
      <c r="K6418" s="123"/>
    </row>
    <row r="6419" spans="9:11" s="3" customFormat="1" x14ac:dyDescent="0.3">
      <c r="I6419" s="123"/>
      <c r="J6419" s="123"/>
      <c r="K6419" s="123"/>
    </row>
    <row r="6420" spans="9:11" s="3" customFormat="1" x14ac:dyDescent="0.3">
      <c r="I6420" s="123"/>
      <c r="J6420" s="123"/>
      <c r="K6420" s="123"/>
    </row>
    <row r="6421" spans="9:11" s="3" customFormat="1" x14ac:dyDescent="0.3">
      <c r="I6421" s="123"/>
      <c r="J6421" s="123"/>
      <c r="K6421" s="123"/>
    </row>
    <row r="6422" spans="9:11" s="3" customFormat="1" x14ac:dyDescent="0.3">
      <c r="I6422" s="123"/>
      <c r="J6422" s="123"/>
      <c r="K6422" s="123"/>
    </row>
    <row r="6423" spans="9:11" s="3" customFormat="1" x14ac:dyDescent="0.3">
      <c r="I6423" s="123"/>
      <c r="J6423" s="123"/>
      <c r="K6423" s="123"/>
    </row>
    <row r="6424" spans="9:11" s="3" customFormat="1" x14ac:dyDescent="0.3">
      <c r="I6424" s="123"/>
      <c r="J6424" s="123"/>
      <c r="K6424" s="123"/>
    </row>
    <row r="6425" spans="9:11" s="3" customFormat="1" x14ac:dyDescent="0.3">
      <c r="I6425" s="123"/>
      <c r="J6425" s="123"/>
      <c r="K6425" s="123"/>
    </row>
    <row r="6426" spans="9:11" s="3" customFormat="1" x14ac:dyDescent="0.3">
      <c r="I6426" s="123"/>
      <c r="J6426" s="123"/>
      <c r="K6426" s="123"/>
    </row>
    <row r="6427" spans="9:11" s="3" customFormat="1" x14ac:dyDescent="0.3">
      <c r="I6427" s="123"/>
      <c r="J6427" s="123"/>
      <c r="K6427" s="123"/>
    </row>
    <row r="6428" spans="9:11" s="3" customFormat="1" x14ac:dyDescent="0.3">
      <c r="I6428" s="123"/>
      <c r="J6428" s="123"/>
      <c r="K6428" s="123"/>
    </row>
    <row r="6429" spans="9:11" s="3" customFormat="1" x14ac:dyDescent="0.3">
      <c r="I6429" s="123"/>
      <c r="J6429" s="123"/>
      <c r="K6429" s="123"/>
    </row>
    <row r="6430" spans="9:11" s="3" customFormat="1" x14ac:dyDescent="0.3">
      <c r="I6430" s="123"/>
      <c r="J6430" s="123"/>
      <c r="K6430" s="123"/>
    </row>
    <row r="6431" spans="9:11" s="3" customFormat="1" x14ac:dyDescent="0.3">
      <c r="I6431" s="123"/>
      <c r="J6431" s="123"/>
      <c r="K6431" s="123"/>
    </row>
    <row r="6432" spans="9:11" s="3" customFormat="1" x14ac:dyDescent="0.3">
      <c r="I6432" s="123"/>
      <c r="J6432" s="123"/>
      <c r="K6432" s="123"/>
    </row>
    <row r="6433" spans="9:11" s="3" customFormat="1" x14ac:dyDescent="0.3">
      <c r="I6433" s="123"/>
      <c r="J6433" s="123"/>
      <c r="K6433" s="123"/>
    </row>
    <row r="6434" spans="9:11" s="3" customFormat="1" x14ac:dyDescent="0.3">
      <c r="I6434" s="123"/>
      <c r="J6434" s="123"/>
      <c r="K6434" s="123"/>
    </row>
    <row r="6435" spans="9:11" s="3" customFormat="1" x14ac:dyDescent="0.3">
      <c r="I6435" s="123"/>
      <c r="J6435" s="123"/>
      <c r="K6435" s="123"/>
    </row>
    <row r="6436" spans="9:11" s="3" customFormat="1" x14ac:dyDescent="0.3">
      <c r="I6436" s="123"/>
      <c r="J6436" s="123"/>
      <c r="K6436" s="123"/>
    </row>
    <row r="6437" spans="9:11" s="3" customFormat="1" x14ac:dyDescent="0.3">
      <c r="I6437" s="123"/>
      <c r="J6437" s="123"/>
      <c r="K6437" s="123"/>
    </row>
    <row r="6438" spans="9:11" s="3" customFormat="1" x14ac:dyDescent="0.3">
      <c r="I6438" s="123"/>
      <c r="J6438" s="123"/>
      <c r="K6438" s="123"/>
    </row>
    <row r="6439" spans="9:11" s="3" customFormat="1" x14ac:dyDescent="0.3">
      <c r="I6439" s="123"/>
      <c r="J6439" s="123"/>
      <c r="K6439" s="123"/>
    </row>
    <row r="6440" spans="9:11" s="3" customFormat="1" x14ac:dyDescent="0.3">
      <c r="I6440" s="123"/>
      <c r="J6440" s="123"/>
      <c r="K6440" s="123"/>
    </row>
    <row r="6441" spans="9:11" s="3" customFormat="1" x14ac:dyDescent="0.3">
      <c r="I6441" s="123"/>
      <c r="J6441" s="123"/>
      <c r="K6441" s="123"/>
    </row>
    <row r="6442" spans="9:11" s="3" customFormat="1" x14ac:dyDescent="0.3">
      <c r="I6442" s="123"/>
      <c r="J6442" s="123"/>
      <c r="K6442" s="123"/>
    </row>
    <row r="6443" spans="9:11" s="3" customFormat="1" x14ac:dyDescent="0.3">
      <c r="I6443" s="123"/>
      <c r="J6443" s="123"/>
      <c r="K6443" s="123"/>
    </row>
    <row r="6444" spans="9:11" s="3" customFormat="1" x14ac:dyDescent="0.3">
      <c r="I6444" s="123"/>
      <c r="J6444" s="123"/>
      <c r="K6444" s="123"/>
    </row>
    <row r="6445" spans="9:11" s="3" customFormat="1" x14ac:dyDescent="0.3">
      <c r="I6445" s="123"/>
      <c r="J6445" s="123"/>
      <c r="K6445" s="123"/>
    </row>
    <row r="6446" spans="9:11" s="3" customFormat="1" x14ac:dyDescent="0.3">
      <c r="I6446" s="123"/>
      <c r="J6446" s="123"/>
      <c r="K6446" s="123"/>
    </row>
    <row r="6447" spans="9:11" s="3" customFormat="1" x14ac:dyDescent="0.3">
      <c r="I6447" s="123"/>
      <c r="J6447" s="123"/>
      <c r="K6447" s="123"/>
    </row>
    <row r="6448" spans="9:11" s="3" customFormat="1" x14ac:dyDescent="0.3">
      <c r="I6448" s="123"/>
      <c r="J6448" s="123"/>
      <c r="K6448" s="123"/>
    </row>
    <row r="6449" spans="9:11" s="3" customFormat="1" x14ac:dyDescent="0.3">
      <c r="I6449" s="123"/>
      <c r="J6449" s="123"/>
      <c r="K6449" s="123"/>
    </row>
    <row r="6450" spans="9:11" s="3" customFormat="1" x14ac:dyDescent="0.3">
      <c r="I6450" s="123"/>
      <c r="J6450" s="123"/>
      <c r="K6450" s="123"/>
    </row>
    <row r="6451" spans="9:11" s="3" customFormat="1" x14ac:dyDescent="0.3">
      <c r="I6451" s="123"/>
      <c r="J6451" s="123"/>
      <c r="K6451" s="123"/>
    </row>
    <row r="6452" spans="9:11" s="3" customFormat="1" x14ac:dyDescent="0.3">
      <c r="I6452" s="123"/>
      <c r="J6452" s="123"/>
      <c r="K6452" s="123"/>
    </row>
    <row r="6453" spans="9:11" s="3" customFormat="1" x14ac:dyDescent="0.3">
      <c r="I6453" s="123"/>
      <c r="J6453" s="123"/>
      <c r="K6453" s="123"/>
    </row>
    <row r="6454" spans="9:11" s="3" customFormat="1" x14ac:dyDescent="0.3">
      <c r="I6454" s="123"/>
      <c r="J6454" s="123"/>
      <c r="K6454" s="123"/>
    </row>
    <row r="6455" spans="9:11" s="3" customFormat="1" x14ac:dyDescent="0.3">
      <c r="I6455" s="123"/>
      <c r="J6455" s="123"/>
      <c r="K6455" s="123"/>
    </row>
    <row r="6456" spans="9:11" s="3" customFormat="1" x14ac:dyDescent="0.3">
      <c r="I6456" s="123"/>
      <c r="J6456" s="123"/>
      <c r="K6456" s="123"/>
    </row>
    <row r="6457" spans="9:11" s="3" customFormat="1" x14ac:dyDescent="0.3">
      <c r="I6457" s="123"/>
      <c r="J6457" s="123"/>
      <c r="K6457" s="123"/>
    </row>
    <row r="6458" spans="9:11" s="3" customFormat="1" x14ac:dyDescent="0.3">
      <c r="I6458" s="123"/>
      <c r="J6458" s="123"/>
      <c r="K6458" s="123"/>
    </row>
    <row r="6459" spans="9:11" s="3" customFormat="1" x14ac:dyDescent="0.3">
      <c r="I6459" s="123"/>
      <c r="J6459" s="123"/>
      <c r="K6459" s="123"/>
    </row>
    <row r="6460" spans="9:11" s="3" customFormat="1" x14ac:dyDescent="0.3">
      <c r="I6460" s="123"/>
      <c r="J6460" s="123"/>
      <c r="K6460" s="123"/>
    </row>
    <row r="6461" spans="9:11" s="3" customFormat="1" x14ac:dyDescent="0.3">
      <c r="I6461" s="123"/>
      <c r="J6461" s="123"/>
      <c r="K6461" s="123"/>
    </row>
    <row r="6462" spans="9:11" s="3" customFormat="1" x14ac:dyDescent="0.3">
      <c r="I6462" s="123"/>
      <c r="J6462" s="123"/>
      <c r="K6462" s="123"/>
    </row>
    <row r="6463" spans="9:11" s="3" customFormat="1" x14ac:dyDescent="0.3">
      <c r="I6463" s="123"/>
      <c r="J6463" s="123"/>
      <c r="K6463" s="123"/>
    </row>
    <row r="6464" spans="9:11" s="3" customFormat="1" x14ac:dyDescent="0.3">
      <c r="I6464" s="123"/>
      <c r="J6464" s="123"/>
      <c r="K6464" s="123"/>
    </row>
    <row r="6465" spans="9:11" s="3" customFormat="1" x14ac:dyDescent="0.3">
      <c r="I6465" s="123"/>
      <c r="J6465" s="123"/>
      <c r="K6465" s="123"/>
    </row>
    <row r="6466" spans="9:11" s="3" customFormat="1" x14ac:dyDescent="0.3">
      <c r="I6466" s="123"/>
      <c r="J6466" s="123"/>
      <c r="K6466" s="123"/>
    </row>
    <row r="6467" spans="9:11" s="3" customFormat="1" x14ac:dyDescent="0.3">
      <c r="I6467" s="123"/>
      <c r="J6467" s="123"/>
      <c r="K6467" s="123"/>
    </row>
    <row r="6468" spans="9:11" s="3" customFormat="1" x14ac:dyDescent="0.3">
      <c r="I6468" s="123"/>
      <c r="J6468" s="123"/>
      <c r="K6468" s="123"/>
    </row>
    <row r="6469" spans="9:11" s="3" customFormat="1" x14ac:dyDescent="0.3">
      <c r="I6469" s="123"/>
      <c r="J6469" s="123"/>
      <c r="K6469" s="123"/>
    </row>
    <row r="6470" spans="9:11" s="3" customFormat="1" x14ac:dyDescent="0.3">
      <c r="I6470" s="123"/>
      <c r="J6470" s="123"/>
      <c r="K6470" s="123"/>
    </row>
    <row r="6471" spans="9:11" s="3" customFormat="1" x14ac:dyDescent="0.3">
      <c r="I6471" s="123"/>
      <c r="J6471" s="123"/>
      <c r="K6471" s="123"/>
    </row>
    <row r="6472" spans="9:11" s="3" customFormat="1" x14ac:dyDescent="0.3">
      <c r="I6472" s="123"/>
      <c r="J6472" s="123"/>
      <c r="K6472" s="123"/>
    </row>
    <row r="6473" spans="9:11" s="3" customFormat="1" x14ac:dyDescent="0.3">
      <c r="I6473" s="123"/>
      <c r="J6473" s="123"/>
      <c r="K6473" s="123"/>
    </row>
    <row r="6474" spans="9:11" s="3" customFormat="1" x14ac:dyDescent="0.3">
      <c r="I6474" s="123"/>
      <c r="J6474" s="123"/>
      <c r="K6474" s="123"/>
    </row>
    <row r="6475" spans="9:11" s="3" customFormat="1" x14ac:dyDescent="0.3">
      <c r="I6475" s="123"/>
      <c r="J6475" s="123"/>
      <c r="K6475" s="123"/>
    </row>
    <row r="6476" spans="9:11" s="3" customFormat="1" x14ac:dyDescent="0.3">
      <c r="I6476" s="123"/>
      <c r="J6476" s="123"/>
      <c r="K6476" s="123"/>
    </row>
    <row r="6477" spans="9:11" s="3" customFormat="1" x14ac:dyDescent="0.3">
      <c r="I6477" s="123"/>
      <c r="J6477" s="123"/>
      <c r="K6477" s="123"/>
    </row>
    <row r="6478" spans="9:11" s="3" customFormat="1" x14ac:dyDescent="0.3">
      <c r="I6478" s="123"/>
      <c r="J6478" s="123"/>
      <c r="K6478" s="123"/>
    </row>
    <row r="6479" spans="9:11" s="3" customFormat="1" x14ac:dyDescent="0.3">
      <c r="I6479" s="123"/>
      <c r="J6479" s="123"/>
      <c r="K6479" s="123"/>
    </row>
    <row r="6480" spans="9:11" s="3" customFormat="1" x14ac:dyDescent="0.3">
      <c r="I6480" s="123"/>
      <c r="J6480" s="123"/>
      <c r="K6480" s="123"/>
    </row>
    <row r="6481" spans="9:11" s="3" customFormat="1" x14ac:dyDescent="0.3">
      <c r="I6481" s="123"/>
      <c r="J6481" s="123"/>
      <c r="K6481" s="123"/>
    </row>
    <row r="6482" spans="9:11" s="3" customFormat="1" x14ac:dyDescent="0.3">
      <c r="I6482" s="123"/>
      <c r="J6482" s="123"/>
      <c r="K6482" s="123"/>
    </row>
    <row r="6483" spans="9:11" s="3" customFormat="1" x14ac:dyDescent="0.3">
      <c r="I6483" s="123"/>
      <c r="J6483" s="123"/>
      <c r="K6483" s="123"/>
    </row>
    <row r="6484" spans="9:11" s="3" customFormat="1" x14ac:dyDescent="0.3">
      <c r="I6484" s="123"/>
      <c r="J6484" s="123"/>
      <c r="K6484" s="123"/>
    </row>
    <row r="6485" spans="9:11" s="3" customFormat="1" x14ac:dyDescent="0.3">
      <c r="I6485" s="123"/>
      <c r="J6485" s="123"/>
      <c r="K6485" s="123"/>
    </row>
    <row r="6486" spans="9:11" s="3" customFormat="1" x14ac:dyDescent="0.3">
      <c r="I6486" s="123"/>
      <c r="J6486" s="123"/>
      <c r="K6486" s="123"/>
    </row>
    <row r="6487" spans="9:11" s="3" customFormat="1" x14ac:dyDescent="0.3">
      <c r="I6487" s="123"/>
      <c r="J6487" s="123"/>
      <c r="K6487" s="123"/>
    </row>
    <row r="6488" spans="9:11" s="3" customFormat="1" x14ac:dyDescent="0.3">
      <c r="I6488" s="123"/>
      <c r="J6488" s="123"/>
      <c r="K6488" s="123"/>
    </row>
    <row r="6489" spans="9:11" s="3" customFormat="1" x14ac:dyDescent="0.3">
      <c r="I6489" s="123"/>
      <c r="J6489" s="123"/>
      <c r="K6489" s="123"/>
    </row>
    <row r="6490" spans="9:11" s="3" customFormat="1" x14ac:dyDescent="0.3">
      <c r="I6490" s="123"/>
      <c r="J6490" s="123"/>
      <c r="K6490" s="123"/>
    </row>
    <row r="6491" spans="9:11" s="3" customFormat="1" x14ac:dyDescent="0.3">
      <c r="I6491" s="123"/>
      <c r="J6491" s="123"/>
      <c r="K6491" s="123"/>
    </row>
    <row r="6492" spans="9:11" s="3" customFormat="1" x14ac:dyDescent="0.3">
      <c r="I6492" s="123"/>
      <c r="J6492" s="123"/>
      <c r="K6492" s="123"/>
    </row>
    <row r="6493" spans="9:11" s="3" customFormat="1" x14ac:dyDescent="0.3">
      <c r="I6493" s="123"/>
      <c r="J6493" s="123"/>
      <c r="K6493" s="123"/>
    </row>
    <row r="6494" spans="9:11" s="3" customFormat="1" x14ac:dyDescent="0.3">
      <c r="I6494" s="123"/>
      <c r="J6494" s="123"/>
      <c r="K6494" s="123"/>
    </row>
    <row r="6495" spans="9:11" s="3" customFormat="1" x14ac:dyDescent="0.3">
      <c r="I6495" s="123"/>
      <c r="J6495" s="123"/>
      <c r="K6495" s="123"/>
    </row>
    <row r="6496" spans="9:11" s="3" customFormat="1" x14ac:dyDescent="0.3">
      <c r="I6496" s="123"/>
      <c r="J6496" s="123"/>
      <c r="K6496" s="123"/>
    </row>
    <row r="6497" spans="9:11" s="3" customFormat="1" x14ac:dyDescent="0.3">
      <c r="I6497" s="123"/>
      <c r="J6497" s="123"/>
      <c r="K6497" s="123"/>
    </row>
    <row r="6498" spans="9:11" s="3" customFormat="1" x14ac:dyDescent="0.3">
      <c r="I6498" s="123"/>
      <c r="J6498" s="123"/>
      <c r="K6498" s="123"/>
    </row>
    <row r="6499" spans="9:11" s="3" customFormat="1" x14ac:dyDescent="0.3">
      <c r="I6499" s="123"/>
      <c r="J6499" s="123"/>
      <c r="K6499" s="123"/>
    </row>
    <row r="6500" spans="9:11" s="3" customFormat="1" x14ac:dyDescent="0.3">
      <c r="I6500" s="123"/>
      <c r="J6500" s="123"/>
      <c r="K6500" s="123"/>
    </row>
    <row r="6501" spans="9:11" s="3" customFormat="1" x14ac:dyDescent="0.3">
      <c r="I6501" s="123"/>
      <c r="J6501" s="123"/>
      <c r="K6501" s="123"/>
    </row>
    <row r="6502" spans="9:11" s="3" customFormat="1" x14ac:dyDescent="0.3">
      <c r="I6502" s="123"/>
      <c r="J6502" s="123"/>
      <c r="K6502" s="123"/>
    </row>
    <row r="6503" spans="9:11" s="3" customFormat="1" x14ac:dyDescent="0.3">
      <c r="I6503" s="123"/>
      <c r="J6503" s="123"/>
      <c r="K6503" s="123"/>
    </row>
    <row r="6504" spans="9:11" s="3" customFormat="1" x14ac:dyDescent="0.3">
      <c r="I6504" s="123"/>
      <c r="J6504" s="123"/>
      <c r="K6504" s="123"/>
    </row>
    <row r="6505" spans="9:11" s="3" customFormat="1" x14ac:dyDescent="0.3">
      <c r="I6505" s="123"/>
      <c r="J6505" s="123"/>
      <c r="K6505" s="123"/>
    </row>
    <row r="6506" spans="9:11" s="3" customFormat="1" x14ac:dyDescent="0.3">
      <c r="I6506" s="123"/>
      <c r="J6506" s="123"/>
      <c r="K6506" s="123"/>
    </row>
    <row r="6507" spans="9:11" s="3" customFormat="1" x14ac:dyDescent="0.3">
      <c r="I6507" s="123"/>
      <c r="J6507" s="123"/>
      <c r="K6507" s="123"/>
    </row>
    <row r="6508" spans="9:11" s="3" customFormat="1" x14ac:dyDescent="0.3">
      <c r="I6508" s="123"/>
      <c r="J6508" s="123"/>
      <c r="K6508" s="123"/>
    </row>
    <row r="6509" spans="9:11" s="3" customFormat="1" x14ac:dyDescent="0.3">
      <c r="I6509" s="123"/>
      <c r="J6509" s="123"/>
      <c r="K6509" s="123"/>
    </row>
    <row r="6510" spans="9:11" s="3" customFormat="1" x14ac:dyDescent="0.3">
      <c r="I6510" s="123"/>
      <c r="J6510" s="123"/>
      <c r="K6510" s="123"/>
    </row>
    <row r="6511" spans="9:11" s="3" customFormat="1" x14ac:dyDescent="0.3">
      <c r="I6511" s="123"/>
      <c r="J6511" s="123"/>
      <c r="K6511" s="123"/>
    </row>
    <row r="6512" spans="9:11" s="3" customFormat="1" x14ac:dyDescent="0.3">
      <c r="I6512" s="123"/>
      <c r="J6512" s="123"/>
      <c r="K6512" s="123"/>
    </row>
    <row r="6513" spans="9:11" s="3" customFormat="1" x14ac:dyDescent="0.3">
      <c r="I6513" s="123"/>
      <c r="J6513" s="123"/>
      <c r="K6513" s="123"/>
    </row>
    <row r="6514" spans="9:11" s="3" customFormat="1" x14ac:dyDescent="0.3">
      <c r="I6514" s="123"/>
      <c r="J6514" s="123"/>
      <c r="K6514" s="123"/>
    </row>
    <row r="6515" spans="9:11" s="3" customFormat="1" x14ac:dyDescent="0.3">
      <c r="I6515" s="123"/>
      <c r="J6515" s="123"/>
      <c r="K6515" s="123"/>
    </row>
    <row r="6516" spans="9:11" s="3" customFormat="1" x14ac:dyDescent="0.3">
      <c r="I6516" s="123"/>
      <c r="J6516" s="123"/>
      <c r="K6516" s="123"/>
    </row>
    <row r="6517" spans="9:11" s="3" customFormat="1" x14ac:dyDescent="0.3">
      <c r="I6517" s="123"/>
      <c r="J6517" s="123"/>
      <c r="K6517" s="123"/>
    </row>
    <row r="6518" spans="9:11" s="3" customFormat="1" x14ac:dyDescent="0.3">
      <c r="I6518" s="123"/>
      <c r="J6518" s="123"/>
      <c r="K6518" s="123"/>
    </row>
    <row r="6519" spans="9:11" s="3" customFormat="1" x14ac:dyDescent="0.3">
      <c r="I6519" s="123"/>
      <c r="J6519" s="123"/>
      <c r="K6519" s="123"/>
    </row>
    <row r="6520" spans="9:11" s="3" customFormat="1" x14ac:dyDescent="0.3">
      <c r="I6520" s="123"/>
      <c r="J6520" s="123"/>
      <c r="K6520" s="123"/>
    </row>
    <row r="6521" spans="9:11" s="3" customFormat="1" x14ac:dyDescent="0.3">
      <c r="I6521" s="123"/>
      <c r="J6521" s="123"/>
      <c r="K6521" s="123"/>
    </row>
    <row r="6522" spans="9:11" s="3" customFormat="1" x14ac:dyDescent="0.3">
      <c r="I6522" s="123"/>
      <c r="J6522" s="123"/>
      <c r="K6522" s="123"/>
    </row>
    <row r="6523" spans="9:11" s="3" customFormat="1" x14ac:dyDescent="0.3">
      <c r="I6523" s="123"/>
      <c r="J6523" s="123"/>
      <c r="K6523" s="123"/>
    </row>
    <row r="6524" spans="9:11" s="3" customFormat="1" x14ac:dyDescent="0.3">
      <c r="I6524" s="123"/>
      <c r="J6524" s="123"/>
      <c r="K6524" s="123"/>
    </row>
    <row r="6525" spans="9:11" s="3" customFormat="1" x14ac:dyDescent="0.3">
      <c r="I6525" s="123"/>
      <c r="J6525" s="123"/>
      <c r="K6525" s="123"/>
    </row>
    <row r="6526" spans="9:11" s="3" customFormat="1" x14ac:dyDescent="0.3">
      <c r="I6526" s="123"/>
      <c r="J6526" s="123"/>
      <c r="K6526" s="123"/>
    </row>
    <row r="6527" spans="9:11" s="3" customFormat="1" x14ac:dyDescent="0.3">
      <c r="I6527" s="123"/>
      <c r="J6527" s="123"/>
      <c r="K6527" s="123"/>
    </row>
    <row r="6528" spans="9:11" s="3" customFormat="1" x14ac:dyDescent="0.3">
      <c r="I6528" s="123"/>
      <c r="J6528" s="123"/>
      <c r="K6528" s="123"/>
    </row>
    <row r="6529" spans="9:11" s="3" customFormat="1" x14ac:dyDescent="0.3">
      <c r="I6529" s="123"/>
      <c r="J6529" s="123"/>
      <c r="K6529" s="123"/>
    </row>
    <row r="6530" spans="9:11" s="3" customFormat="1" x14ac:dyDescent="0.3">
      <c r="I6530" s="123"/>
      <c r="J6530" s="123"/>
      <c r="K6530" s="123"/>
    </row>
    <row r="6531" spans="9:11" s="3" customFormat="1" x14ac:dyDescent="0.3">
      <c r="I6531" s="123"/>
      <c r="J6531" s="123"/>
      <c r="K6531" s="123"/>
    </row>
    <row r="6532" spans="9:11" s="3" customFormat="1" x14ac:dyDescent="0.3">
      <c r="I6532" s="123"/>
      <c r="J6532" s="123"/>
      <c r="K6532" s="123"/>
    </row>
    <row r="6533" spans="9:11" s="3" customFormat="1" x14ac:dyDescent="0.3">
      <c r="I6533" s="123"/>
      <c r="J6533" s="123"/>
      <c r="K6533" s="123"/>
    </row>
    <row r="6534" spans="9:11" s="3" customFormat="1" x14ac:dyDescent="0.3">
      <c r="I6534" s="123"/>
      <c r="J6534" s="123"/>
      <c r="K6534" s="123"/>
    </row>
    <row r="6535" spans="9:11" s="3" customFormat="1" x14ac:dyDescent="0.3">
      <c r="I6535" s="123"/>
      <c r="J6535" s="123"/>
      <c r="K6535" s="123"/>
    </row>
    <row r="6536" spans="9:11" s="3" customFormat="1" x14ac:dyDescent="0.3">
      <c r="I6536" s="123"/>
      <c r="J6536" s="123"/>
      <c r="K6536" s="123"/>
    </row>
    <row r="6537" spans="9:11" s="3" customFormat="1" x14ac:dyDescent="0.3">
      <c r="I6537" s="123"/>
      <c r="J6537" s="123"/>
      <c r="K6537" s="123"/>
    </row>
    <row r="6538" spans="9:11" s="3" customFormat="1" x14ac:dyDescent="0.3">
      <c r="I6538" s="123"/>
      <c r="J6538" s="123"/>
      <c r="K6538" s="123"/>
    </row>
    <row r="6539" spans="9:11" s="3" customFormat="1" x14ac:dyDescent="0.3">
      <c r="I6539" s="123"/>
      <c r="J6539" s="123"/>
      <c r="K6539" s="123"/>
    </row>
    <row r="6540" spans="9:11" s="3" customFormat="1" x14ac:dyDescent="0.3">
      <c r="I6540" s="123"/>
      <c r="J6540" s="123"/>
      <c r="K6540" s="123"/>
    </row>
    <row r="6541" spans="9:11" s="3" customFormat="1" x14ac:dyDescent="0.3">
      <c r="I6541" s="123"/>
      <c r="J6541" s="123"/>
      <c r="K6541" s="123"/>
    </row>
    <row r="6542" spans="9:11" s="3" customFormat="1" x14ac:dyDescent="0.3">
      <c r="I6542" s="123"/>
      <c r="J6542" s="123"/>
      <c r="K6542" s="123"/>
    </row>
    <row r="6543" spans="9:11" s="3" customFormat="1" x14ac:dyDescent="0.3">
      <c r="I6543" s="123"/>
      <c r="J6543" s="123"/>
      <c r="K6543" s="123"/>
    </row>
    <row r="6544" spans="9:11" s="3" customFormat="1" x14ac:dyDescent="0.3">
      <c r="I6544" s="123"/>
      <c r="J6544" s="123"/>
      <c r="K6544" s="123"/>
    </row>
    <row r="6545" spans="9:11" s="3" customFormat="1" x14ac:dyDescent="0.3">
      <c r="I6545" s="123"/>
      <c r="J6545" s="123"/>
      <c r="K6545" s="123"/>
    </row>
    <row r="6546" spans="9:11" s="3" customFormat="1" x14ac:dyDescent="0.3">
      <c r="I6546" s="123"/>
      <c r="J6546" s="123"/>
      <c r="K6546" s="123"/>
    </row>
    <row r="6547" spans="9:11" s="3" customFormat="1" x14ac:dyDescent="0.3">
      <c r="I6547" s="123"/>
      <c r="J6547" s="123"/>
      <c r="K6547" s="123"/>
    </row>
    <row r="6548" spans="9:11" s="3" customFormat="1" x14ac:dyDescent="0.3">
      <c r="I6548" s="123"/>
      <c r="J6548" s="123"/>
      <c r="K6548" s="123"/>
    </row>
    <row r="6549" spans="9:11" s="3" customFormat="1" x14ac:dyDescent="0.3">
      <c r="I6549" s="123"/>
      <c r="J6549" s="123"/>
      <c r="K6549" s="123"/>
    </row>
    <row r="6550" spans="9:11" s="3" customFormat="1" x14ac:dyDescent="0.3">
      <c r="I6550" s="123"/>
      <c r="J6550" s="123"/>
      <c r="K6550" s="123"/>
    </row>
    <row r="6551" spans="9:11" s="3" customFormat="1" x14ac:dyDescent="0.3">
      <c r="I6551" s="123"/>
      <c r="J6551" s="123"/>
      <c r="K6551" s="123"/>
    </row>
    <row r="6552" spans="9:11" s="3" customFormat="1" x14ac:dyDescent="0.3">
      <c r="I6552" s="123"/>
      <c r="J6552" s="123"/>
      <c r="K6552" s="123"/>
    </row>
    <row r="6553" spans="9:11" s="3" customFormat="1" x14ac:dyDescent="0.3">
      <c r="I6553" s="123"/>
      <c r="J6553" s="123"/>
      <c r="K6553" s="123"/>
    </row>
    <row r="6554" spans="9:11" s="3" customFormat="1" x14ac:dyDescent="0.3">
      <c r="I6554" s="123"/>
      <c r="J6554" s="123"/>
      <c r="K6554" s="123"/>
    </row>
    <row r="6555" spans="9:11" s="3" customFormat="1" x14ac:dyDescent="0.3">
      <c r="I6555" s="123"/>
      <c r="J6555" s="123"/>
      <c r="K6555" s="123"/>
    </row>
    <row r="6556" spans="9:11" s="3" customFormat="1" x14ac:dyDescent="0.3">
      <c r="I6556" s="123"/>
      <c r="J6556" s="123"/>
      <c r="K6556" s="123"/>
    </row>
    <row r="6557" spans="9:11" s="3" customFormat="1" x14ac:dyDescent="0.3">
      <c r="I6557" s="123"/>
      <c r="J6557" s="123"/>
      <c r="K6557" s="123"/>
    </row>
    <row r="6558" spans="9:11" s="3" customFormat="1" x14ac:dyDescent="0.3">
      <c r="I6558" s="123"/>
      <c r="J6558" s="123"/>
      <c r="K6558" s="123"/>
    </row>
    <row r="6559" spans="9:11" s="3" customFormat="1" x14ac:dyDescent="0.3">
      <c r="I6559" s="123"/>
      <c r="J6559" s="123"/>
      <c r="K6559" s="123"/>
    </row>
    <row r="6560" spans="9:11" s="3" customFormat="1" x14ac:dyDescent="0.3">
      <c r="I6560" s="123"/>
      <c r="J6560" s="123"/>
      <c r="K6560" s="123"/>
    </row>
    <row r="6561" spans="9:11" s="3" customFormat="1" x14ac:dyDescent="0.3">
      <c r="I6561" s="123"/>
      <c r="J6561" s="123"/>
      <c r="K6561" s="123"/>
    </row>
    <row r="6562" spans="9:11" s="3" customFormat="1" x14ac:dyDescent="0.3">
      <c r="I6562" s="123"/>
      <c r="J6562" s="123"/>
      <c r="K6562" s="123"/>
    </row>
    <row r="6563" spans="9:11" s="3" customFormat="1" x14ac:dyDescent="0.3">
      <c r="I6563" s="123"/>
      <c r="J6563" s="123"/>
      <c r="K6563" s="123"/>
    </row>
    <row r="6564" spans="9:11" s="3" customFormat="1" x14ac:dyDescent="0.3">
      <c r="I6564" s="123"/>
      <c r="J6564" s="123"/>
      <c r="K6564" s="123"/>
    </row>
    <row r="6565" spans="9:11" s="3" customFormat="1" x14ac:dyDescent="0.3">
      <c r="I6565" s="123"/>
      <c r="J6565" s="123"/>
      <c r="K6565" s="123"/>
    </row>
    <row r="6566" spans="9:11" s="3" customFormat="1" x14ac:dyDescent="0.3">
      <c r="I6566" s="123"/>
      <c r="J6566" s="123"/>
      <c r="K6566" s="123"/>
    </row>
    <row r="6567" spans="9:11" s="3" customFormat="1" x14ac:dyDescent="0.3">
      <c r="I6567" s="123"/>
      <c r="J6567" s="123"/>
      <c r="K6567" s="123"/>
    </row>
    <row r="6568" spans="9:11" s="3" customFormat="1" x14ac:dyDescent="0.3">
      <c r="I6568" s="123"/>
      <c r="J6568" s="123"/>
      <c r="K6568" s="123"/>
    </row>
    <row r="6569" spans="9:11" s="3" customFormat="1" x14ac:dyDescent="0.3">
      <c r="I6569" s="123"/>
      <c r="J6569" s="123"/>
      <c r="K6569" s="123"/>
    </row>
    <row r="6570" spans="9:11" s="3" customFormat="1" x14ac:dyDescent="0.3">
      <c r="I6570" s="123"/>
      <c r="J6570" s="123"/>
      <c r="K6570" s="123"/>
    </row>
    <row r="6571" spans="9:11" s="3" customFormat="1" x14ac:dyDescent="0.3">
      <c r="I6571" s="123"/>
      <c r="J6571" s="123"/>
      <c r="K6571" s="123"/>
    </row>
    <row r="6572" spans="9:11" s="3" customFormat="1" x14ac:dyDescent="0.3">
      <c r="I6572" s="123"/>
      <c r="J6572" s="123"/>
      <c r="K6572" s="123"/>
    </row>
    <row r="6573" spans="9:11" s="3" customFormat="1" x14ac:dyDescent="0.3">
      <c r="I6573" s="123"/>
      <c r="J6573" s="123"/>
      <c r="K6573" s="123"/>
    </row>
    <row r="6574" spans="9:11" s="3" customFormat="1" x14ac:dyDescent="0.3">
      <c r="I6574" s="123"/>
      <c r="J6574" s="123"/>
      <c r="K6574" s="123"/>
    </row>
    <row r="6575" spans="9:11" s="3" customFormat="1" x14ac:dyDescent="0.3">
      <c r="I6575" s="123"/>
      <c r="J6575" s="123"/>
      <c r="K6575" s="123"/>
    </row>
    <row r="6576" spans="9:11" s="3" customFormat="1" x14ac:dyDescent="0.3">
      <c r="I6576" s="123"/>
      <c r="J6576" s="123"/>
      <c r="K6576" s="123"/>
    </row>
    <row r="6577" spans="9:11" s="3" customFormat="1" x14ac:dyDescent="0.3">
      <c r="I6577" s="123"/>
      <c r="J6577" s="123"/>
      <c r="K6577" s="123"/>
    </row>
    <row r="6578" spans="9:11" s="3" customFormat="1" x14ac:dyDescent="0.3">
      <c r="I6578" s="123"/>
      <c r="J6578" s="123"/>
      <c r="K6578" s="123"/>
    </row>
    <row r="6579" spans="9:11" s="3" customFormat="1" x14ac:dyDescent="0.3">
      <c r="I6579" s="123"/>
      <c r="J6579" s="123"/>
      <c r="K6579" s="123"/>
    </row>
    <row r="6580" spans="9:11" s="3" customFormat="1" x14ac:dyDescent="0.3">
      <c r="I6580" s="123"/>
      <c r="J6580" s="123"/>
      <c r="K6580" s="123"/>
    </row>
    <row r="6581" spans="9:11" s="3" customFormat="1" x14ac:dyDescent="0.3">
      <c r="I6581" s="123"/>
      <c r="J6581" s="123"/>
      <c r="K6581" s="123"/>
    </row>
    <row r="6582" spans="9:11" s="3" customFormat="1" x14ac:dyDescent="0.3">
      <c r="I6582" s="123"/>
      <c r="J6582" s="123"/>
      <c r="K6582" s="123"/>
    </row>
    <row r="6583" spans="9:11" s="3" customFormat="1" x14ac:dyDescent="0.3">
      <c r="I6583" s="123"/>
      <c r="J6583" s="123"/>
      <c r="K6583" s="123"/>
    </row>
    <row r="6584" spans="9:11" s="3" customFormat="1" x14ac:dyDescent="0.3">
      <c r="I6584" s="123"/>
      <c r="J6584" s="123"/>
      <c r="K6584" s="123"/>
    </row>
    <row r="6585" spans="9:11" s="3" customFormat="1" x14ac:dyDescent="0.3">
      <c r="I6585" s="123"/>
      <c r="J6585" s="123"/>
      <c r="K6585" s="123"/>
    </row>
    <row r="6586" spans="9:11" s="3" customFormat="1" x14ac:dyDescent="0.3">
      <c r="I6586" s="123"/>
      <c r="J6586" s="123"/>
      <c r="K6586" s="123"/>
    </row>
    <row r="6587" spans="9:11" s="3" customFormat="1" x14ac:dyDescent="0.3">
      <c r="I6587" s="123"/>
      <c r="J6587" s="123"/>
      <c r="K6587" s="123"/>
    </row>
    <row r="6588" spans="9:11" s="3" customFormat="1" x14ac:dyDescent="0.3">
      <c r="I6588" s="123"/>
      <c r="J6588" s="123"/>
      <c r="K6588" s="123"/>
    </row>
    <row r="6589" spans="9:11" s="3" customFormat="1" x14ac:dyDescent="0.3">
      <c r="I6589" s="123"/>
      <c r="J6589" s="123"/>
      <c r="K6589" s="123"/>
    </row>
    <row r="6590" spans="9:11" s="3" customFormat="1" x14ac:dyDescent="0.3">
      <c r="I6590" s="123"/>
      <c r="J6590" s="123"/>
      <c r="K6590" s="123"/>
    </row>
    <row r="6591" spans="9:11" s="3" customFormat="1" x14ac:dyDescent="0.3">
      <c r="I6591" s="123"/>
      <c r="J6591" s="123"/>
      <c r="K6591" s="123"/>
    </row>
    <row r="6592" spans="9:11" s="3" customFormat="1" x14ac:dyDescent="0.3">
      <c r="I6592" s="123"/>
      <c r="J6592" s="123"/>
      <c r="K6592" s="123"/>
    </row>
    <row r="6593" spans="9:11" s="3" customFormat="1" x14ac:dyDescent="0.3">
      <c r="I6593" s="123"/>
      <c r="J6593" s="123"/>
      <c r="K6593" s="123"/>
    </row>
    <row r="6594" spans="9:11" s="3" customFormat="1" x14ac:dyDescent="0.3">
      <c r="I6594" s="123"/>
      <c r="J6594" s="123"/>
      <c r="K6594" s="123"/>
    </row>
    <row r="6595" spans="9:11" s="3" customFormat="1" x14ac:dyDescent="0.3">
      <c r="I6595" s="123"/>
      <c r="J6595" s="123"/>
      <c r="K6595" s="123"/>
    </row>
    <row r="6596" spans="9:11" s="3" customFormat="1" x14ac:dyDescent="0.3">
      <c r="I6596" s="123"/>
      <c r="J6596" s="123"/>
      <c r="K6596" s="123"/>
    </row>
    <row r="6597" spans="9:11" s="3" customFormat="1" x14ac:dyDescent="0.3">
      <c r="I6597" s="123"/>
      <c r="J6597" s="123"/>
      <c r="K6597" s="123"/>
    </row>
    <row r="6598" spans="9:11" s="3" customFormat="1" x14ac:dyDescent="0.3">
      <c r="I6598" s="123"/>
      <c r="J6598" s="123"/>
      <c r="K6598" s="123"/>
    </row>
    <row r="6599" spans="9:11" s="3" customFormat="1" x14ac:dyDescent="0.3">
      <c r="I6599" s="123"/>
      <c r="J6599" s="123"/>
      <c r="K6599" s="123"/>
    </row>
    <row r="6600" spans="9:11" s="3" customFormat="1" x14ac:dyDescent="0.3">
      <c r="I6600" s="123"/>
      <c r="J6600" s="123"/>
      <c r="K6600" s="123"/>
    </row>
    <row r="6601" spans="9:11" s="3" customFormat="1" x14ac:dyDescent="0.3">
      <c r="I6601" s="123"/>
      <c r="J6601" s="123"/>
      <c r="K6601" s="123"/>
    </row>
    <row r="6602" spans="9:11" s="3" customFormat="1" x14ac:dyDescent="0.3">
      <c r="I6602" s="123"/>
      <c r="J6602" s="123"/>
      <c r="K6602" s="123"/>
    </row>
    <row r="6603" spans="9:11" s="3" customFormat="1" x14ac:dyDescent="0.3">
      <c r="I6603" s="123"/>
      <c r="J6603" s="123"/>
      <c r="K6603" s="123"/>
    </row>
    <row r="6604" spans="9:11" s="3" customFormat="1" x14ac:dyDescent="0.3">
      <c r="I6604" s="123"/>
      <c r="J6604" s="123"/>
      <c r="K6604" s="123"/>
    </row>
    <row r="6605" spans="9:11" s="3" customFormat="1" x14ac:dyDescent="0.3">
      <c r="I6605" s="123"/>
      <c r="J6605" s="123"/>
      <c r="K6605" s="123"/>
    </row>
    <row r="6606" spans="9:11" s="3" customFormat="1" x14ac:dyDescent="0.3">
      <c r="I6606" s="123"/>
      <c r="J6606" s="123"/>
      <c r="K6606" s="123"/>
    </row>
    <row r="6607" spans="9:11" s="3" customFormat="1" x14ac:dyDescent="0.3">
      <c r="I6607" s="123"/>
      <c r="J6607" s="123"/>
      <c r="K6607" s="123"/>
    </row>
    <row r="6608" spans="9:11" s="3" customFormat="1" x14ac:dyDescent="0.3">
      <c r="I6608" s="123"/>
      <c r="J6608" s="123"/>
      <c r="K6608" s="123"/>
    </row>
    <row r="6609" spans="9:11" s="3" customFormat="1" x14ac:dyDescent="0.3">
      <c r="I6609" s="123"/>
      <c r="J6609" s="123"/>
      <c r="K6609" s="123"/>
    </row>
    <row r="6610" spans="9:11" s="3" customFormat="1" x14ac:dyDescent="0.3">
      <c r="I6610" s="123"/>
      <c r="J6610" s="123"/>
      <c r="K6610" s="123"/>
    </row>
    <row r="6611" spans="9:11" s="3" customFormat="1" x14ac:dyDescent="0.3">
      <c r="I6611" s="123"/>
      <c r="J6611" s="123"/>
      <c r="K6611" s="123"/>
    </row>
    <row r="6612" spans="9:11" s="3" customFormat="1" x14ac:dyDescent="0.3">
      <c r="I6612" s="123"/>
      <c r="J6612" s="123"/>
      <c r="K6612" s="123"/>
    </row>
    <row r="6613" spans="9:11" s="3" customFormat="1" x14ac:dyDescent="0.3">
      <c r="I6613" s="123"/>
      <c r="J6613" s="123"/>
      <c r="K6613" s="123"/>
    </row>
    <row r="6614" spans="9:11" s="3" customFormat="1" x14ac:dyDescent="0.3">
      <c r="I6614" s="123"/>
      <c r="J6614" s="123"/>
      <c r="K6614" s="123"/>
    </row>
    <row r="6615" spans="9:11" s="3" customFormat="1" x14ac:dyDescent="0.3">
      <c r="I6615" s="123"/>
      <c r="J6615" s="123"/>
      <c r="K6615" s="123"/>
    </row>
    <row r="6616" spans="9:11" s="3" customFormat="1" x14ac:dyDescent="0.3">
      <c r="I6616" s="123"/>
      <c r="J6616" s="123"/>
      <c r="K6616" s="123"/>
    </row>
    <row r="6617" spans="9:11" s="3" customFormat="1" x14ac:dyDescent="0.3">
      <c r="I6617" s="123"/>
      <c r="J6617" s="123"/>
      <c r="K6617" s="123"/>
    </row>
    <row r="6618" spans="9:11" s="3" customFormat="1" x14ac:dyDescent="0.3">
      <c r="I6618" s="123"/>
      <c r="J6618" s="123"/>
      <c r="K6618" s="123"/>
    </row>
    <row r="6619" spans="9:11" s="3" customFormat="1" x14ac:dyDescent="0.3">
      <c r="I6619" s="123"/>
      <c r="J6619" s="123"/>
      <c r="K6619" s="123"/>
    </row>
    <row r="6620" spans="9:11" s="3" customFormat="1" x14ac:dyDescent="0.3">
      <c r="I6620" s="123"/>
      <c r="J6620" s="123"/>
      <c r="K6620" s="123"/>
    </row>
    <row r="6621" spans="9:11" s="3" customFormat="1" x14ac:dyDescent="0.3">
      <c r="I6621" s="123"/>
      <c r="J6621" s="123"/>
      <c r="K6621" s="123"/>
    </row>
    <row r="6622" spans="9:11" s="3" customFormat="1" x14ac:dyDescent="0.3">
      <c r="I6622" s="123"/>
      <c r="J6622" s="123"/>
      <c r="K6622" s="123"/>
    </row>
    <row r="6623" spans="9:11" s="3" customFormat="1" x14ac:dyDescent="0.3">
      <c r="I6623" s="123"/>
      <c r="J6623" s="123"/>
      <c r="K6623" s="123"/>
    </row>
    <row r="6624" spans="9:11" s="3" customFormat="1" x14ac:dyDescent="0.3">
      <c r="I6624" s="123"/>
      <c r="J6624" s="123"/>
      <c r="K6624" s="123"/>
    </row>
    <row r="6625" spans="9:11" s="3" customFormat="1" x14ac:dyDescent="0.3">
      <c r="I6625" s="123"/>
      <c r="J6625" s="123"/>
      <c r="K6625" s="123"/>
    </row>
    <row r="6626" spans="9:11" s="3" customFormat="1" x14ac:dyDescent="0.3">
      <c r="I6626" s="123"/>
      <c r="J6626" s="123"/>
      <c r="K6626" s="123"/>
    </row>
    <row r="6627" spans="9:11" s="3" customFormat="1" x14ac:dyDescent="0.3">
      <c r="I6627" s="123"/>
      <c r="J6627" s="123"/>
      <c r="K6627" s="123"/>
    </row>
    <row r="6628" spans="9:11" s="3" customFormat="1" x14ac:dyDescent="0.3">
      <c r="I6628" s="123"/>
      <c r="J6628" s="123"/>
      <c r="K6628" s="123"/>
    </row>
    <row r="6629" spans="9:11" s="3" customFormat="1" x14ac:dyDescent="0.3">
      <c r="I6629" s="123"/>
      <c r="J6629" s="123"/>
      <c r="K6629" s="123"/>
    </row>
    <row r="6630" spans="9:11" s="3" customFormat="1" x14ac:dyDescent="0.3">
      <c r="I6630" s="123"/>
      <c r="J6630" s="123"/>
      <c r="K6630" s="123"/>
    </row>
    <row r="6631" spans="9:11" s="3" customFormat="1" x14ac:dyDescent="0.3">
      <c r="I6631" s="123"/>
      <c r="J6631" s="123"/>
      <c r="K6631" s="123"/>
    </row>
    <row r="6632" spans="9:11" s="3" customFormat="1" x14ac:dyDescent="0.3">
      <c r="I6632" s="123"/>
      <c r="J6632" s="123"/>
      <c r="K6632" s="123"/>
    </row>
    <row r="6633" spans="9:11" s="3" customFormat="1" x14ac:dyDescent="0.3">
      <c r="I6633" s="123"/>
      <c r="J6633" s="123"/>
      <c r="K6633" s="123"/>
    </row>
    <row r="6634" spans="9:11" s="3" customFormat="1" x14ac:dyDescent="0.3">
      <c r="I6634" s="123"/>
      <c r="J6634" s="123"/>
      <c r="K6634" s="123"/>
    </row>
    <row r="6635" spans="9:11" s="3" customFormat="1" x14ac:dyDescent="0.3">
      <c r="I6635" s="123"/>
      <c r="J6635" s="123"/>
      <c r="K6635" s="123"/>
    </row>
    <row r="6636" spans="9:11" s="3" customFormat="1" x14ac:dyDescent="0.3">
      <c r="I6636" s="123"/>
      <c r="J6636" s="123"/>
      <c r="K6636" s="123"/>
    </row>
    <row r="6637" spans="9:11" s="3" customFormat="1" x14ac:dyDescent="0.3">
      <c r="I6637" s="123"/>
      <c r="J6637" s="123"/>
      <c r="K6637" s="123"/>
    </row>
    <row r="6638" spans="9:11" s="3" customFormat="1" x14ac:dyDescent="0.3">
      <c r="I6638" s="123"/>
      <c r="J6638" s="123"/>
      <c r="K6638" s="123"/>
    </row>
    <row r="6639" spans="9:11" s="3" customFormat="1" x14ac:dyDescent="0.3">
      <c r="I6639" s="123"/>
      <c r="J6639" s="123"/>
      <c r="K6639" s="123"/>
    </row>
    <row r="6640" spans="9:11" s="3" customFormat="1" x14ac:dyDescent="0.3">
      <c r="I6640" s="123"/>
      <c r="J6640" s="123"/>
      <c r="K6640" s="123"/>
    </row>
    <row r="6641" spans="9:11" s="3" customFormat="1" x14ac:dyDescent="0.3">
      <c r="I6641" s="123"/>
      <c r="J6641" s="123"/>
      <c r="K6641" s="123"/>
    </row>
    <row r="6642" spans="9:11" s="3" customFormat="1" x14ac:dyDescent="0.3">
      <c r="I6642" s="123"/>
      <c r="J6642" s="123"/>
      <c r="K6642" s="123"/>
    </row>
    <row r="6643" spans="9:11" s="3" customFormat="1" x14ac:dyDescent="0.3">
      <c r="I6643" s="123"/>
      <c r="J6643" s="123"/>
      <c r="K6643" s="123"/>
    </row>
    <row r="6644" spans="9:11" s="3" customFormat="1" x14ac:dyDescent="0.3">
      <c r="I6644" s="123"/>
      <c r="J6644" s="123"/>
      <c r="K6644" s="123"/>
    </row>
    <row r="6645" spans="9:11" s="3" customFormat="1" x14ac:dyDescent="0.3">
      <c r="I6645" s="123"/>
      <c r="J6645" s="123"/>
      <c r="K6645" s="123"/>
    </row>
    <row r="6646" spans="9:11" s="3" customFormat="1" x14ac:dyDescent="0.3">
      <c r="I6646" s="123"/>
      <c r="J6646" s="123"/>
      <c r="K6646" s="123"/>
    </row>
    <row r="6647" spans="9:11" s="3" customFormat="1" x14ac:dyDescent="0.3">
      <c r="I6647" s="123"/>
      <c r="J6647" s="123"/>
      <c r="K6647" s="123"/>
    </row>
    <row r="6648" spans="9:11" s="3" customFormat="1" x14ac:dyDescent="0.3">
      <c r="I6648" s="123"/>
      <c r="J6648" s="123"/>
      <c r="K6648" s="123"/>
    </row>
    <row r="6649" spans="9:11" s="3" customFormat="1" x14ac:dyDescent="0.3">
      <c r="I6649" s="123"/>
      <c r="J6649" s="123"/>
      <c r="K6649" s="123"/>
    </row>
    <row r="6650" spans="9:11" s="3" customFormat="1" x14ac:dyDescent="0.3">
      <c r="I6650" s="123"/>
      <c r="J6650" s="123"/>
      <c r="K6650" s="123"/>
    </row>
    <row r="6651" spans="9:11" s="3" customFormat="1" x14ac:dyDescent="0.3">
      <c r="I6651" s="123"/>
      <c r="J6651" s="123"/>
      <c r="K6651" s="123"/>
    </row>
    <row r="6652" spans="9:11" s="3" customFormat="1" x14ac:dyDescent="0.3">
      <c r="I6652" s="123"/>
      <c r="J6652" s="123"/>
      <c r="K6652" s="123"/>
    </row>
    <row r="6653" spans="9:11" s="3" customFormat="1" x14ac:dyDescent="0.3">
      <c r="I6653" s="123"/>
      <c r="J6653" s="123"/>
      <c r="K6653" s="123"/>
    </row>
    <row r="6654" spans="9:11" s="3" customFormat="1" x14ac:dyDescent="0.3">
      <c r="I6654" s="123"/>
      <c r="J6654" s="123"/>
      <c r="K6654" s="123"/>
    </row>
    <row r="6655" spans="9:11" s="3" customFormat="1" x14ac:dyDescent="0.3">
      <c r="I6655" s="123"/>
      <c r="J6655" s="123"/>
      <c r="K6655" s="123"/>
    </row>
    <row r="6656" spans="9:11" s="3" customFormat="1" x14ac:dyDescent="0.3">
      <c r="I6656" s="123"/>
      <c r="J6656" s="123"/>
      <c r="K6656" s="123"/>
    </row>
    <row r="6657" spans="9:11" s="3" customFormat="1" x14ac:dyDescent="0.3">
      <c r="I6657" s="123"/>
      <c r="J6657" s="123"/>
      <c r="K6657" s="123"/>
    </row>
    <row r="6658" spans="9:11" s="3" customFormat="1" x14ac:dyDescent="0.3">
      <c r="I6658" s="123"/>
      <c r="J6658" s="123"/>
      <c r="K6658" s="123"/>
    </row>
    <row r="6659" spans="9:11" s="3" customFormat="1" x14ac:dyDescent="0.3">
      <c r="I6659" s="123"/>
      <c r="J6659" s="123"/>
      <c r="K6659" s="123"/>
    </row>
    <row r="6660" spans="9:11" s="3" customFormat="1" x14ac:dyDescent="0.3">
      <c r="I6660" s="123"/>
      <c r="J6660" s="123"/>
      <c r="K6660" s="123"/>
    </row>
    <row r="6661" spans="9:11" s="3" customFormat="1" x14ac:dyDescent="0.3">
      <c r="I6661" s="123"/>
      <c r="J6661" s="123"/>
      <c r="K6661" s="123"/>
    </row>
    <row r="6662" spans="9:11" s="3" customFormat="1" x14ac:dyDescent="0.3">
      <c r="I6662" s="123"/>
      <c r="J6662" s="123"/>
      <c r="K6662" s="123"/>
    </row>
    <row r="6663" spans="9:11" s="3" customFormat="1" x14ac:dyDescent="0.3">
      <c r="I6663" s="123"/>
      <c r="J6663" s="123"/>
      <c r="K6663" s="123"/>
    </row>
    <row r="6664" spans="9:11" s="3" customFormat="1" x14ac:dyDescent="0.3">
      <c r="I6664" s="123"/>
      <c r="J6664" s="123"/>
      <c r="K6664" s="123"/>
    </row>
    <row r="6665" spans="9:11" s="3" customFormat="1" x14ac:dyDescent="0.3">
      <c r="I6665" s="123"/>
      <c r="J6665" s="123"/>
      <c r="K6665" s="123"/>
    </row>
    <row r="6666" spans="9:11" s="3" customFormat="1" x14ac:dyDescent="0.3">
      <c r="I6666" s="123"/>
      <c r="J6666" s="123"/>
      <c r="K6666" s="123"/>
    </row>
    <row r="6667" spans="9:11" s="3" customFormat="1" x14ac:dyDescent="0.3">
      <c r="I6667" s="123"/>
      <c r="J6667" s="123"/>
      <c r="K6667" s="123"/>
    </row>
    <row r="6668" spans="9:11" s="3" customFormat="1" x14ac:dyDescent="0.3">
      <c r="I6668" s="123"/>
      <c r="J6668" s="123"/>
      <c r="K6668" s="123"/>
    </row>
    <row r="6669" spans="9:11" s="3" customFormat="1" x14ac:dyDescent="0.3">
      <c r="I6669" s="123"/>
      <c r="J6669" s="123"/>
      <c r="K6669" s="123"/>
    </row>
    <row r="6670" spans="9:11" s="3" customFormat="1" x14ac:dyDescent="0.3">
      <c r="I6670" s="123"/>
      <c r="J6670" s="123"/>
      <c r="K6670" s="123"/>
    </row>
    <row r="6671" spans="9:11" s="3" customFormat="1" x14ac:dyDescent="0.3">
      <c r="I6671" s="123"/>
      <c r="J6671" s="123"/>
      <c r="K6671" s="123"/>
    </row>
    <row r="6672" spans="9:11" s="3" customFormat="1" x14ac:dyDescent="0.3">
      <c r="I6672" s="123"/>
      <c r="J6672" s="123"/>
      <c r="K6672" s="123"/>
    </row>
    <row r="6673" spans="9:11" s="3" customFormat="1" x14ac:dyDescent="0.3">
      <c r="I6673" s="123"/>
      <c r="J6673" s="123"/>
      <c r="K6673" s="123"/>
    </row>
    <row r="6674" spans="9:11" s="3" customFormat="1" x14ac:dyDescent="0.3">
      <c r="I6674" s="123"/>
      <c r="J6674" s="123"/>
      <c r="K6674" s="123"/>
    </row>
    <row r="6675" spans="9:11" s="3" customFormat="1" x14ac:dyDescent="0.3">
      <c r="I6675" s="123"/>
      <c r="J6675" s="123"/>
      <c r="K6675" s="123"/>
    </row>
    <row r="6676" spans="9:11" s="3" customFormat="1" x14ac:dyDescent="0.3">
      <c r="I6676" s="123"/>
      <c r="J6676" s="123"/>
      <c r="K6676" s="123"/>
    </row>
    <row r="6677" spans="9:11" s="3" customFormat="1" x14ac:dyDescent="0.3">
      <c r="I6677" s="123"/>
      <c r="J6677" s="123"/>
      <c r="K6677" s="123"/>
    </row>
    <row r="6678" spans="9:11" s="3" customFormat="1" x14ac:dyDescent="0.3">
      <c r="I6678" s="123"/>
      <c r="J6678" s="123"/>
      <c r="K6678" s="123"/>
    </row>
    <row r="6679" spans="9:11" s="3" customFormat="1" x14ac:dyDescent="0.3">
      <c r="I6679" s="123"/>
      <c r="J6679" s="123"/>
      <c r="K6679" s="123"/>
    </row>
    <row r="6680" spans="9:11" s="3" customFormat="1" x14ac:dyDescent="0.3">
      <c r="I6680" s="123"/>
      <c r="J6680" s="123"/>
      <c r="K6680" s="123"/>
    </row>
    <row r="6681" spans="9:11" s="3" customFormat="1" x14ac:dyDescent="0.3">
      <c r="I6681" s="123"/>
      <c r="J6681" s="123"/>
      <c r="K6681" s="123"/>
    </row>
    <row r="6682" spans="9:11" s="3" customFormat="1" x14ac:dyDescent="0.3">
      <c r="I6682" s="123"/>
      <c r="J6682" s="123"/>
      <c r="K6682" s="123"/>
    </row>
    <row r="6683" spans="9:11" s="3" customFormat="1" x14ac:dyDescent="0.3">
      <c r="I6683" s="123"/>
      <c r="J6683" s="123"/>
      <c r="K6683" s="123"/>
    </row>
    <row r="6684" spans="9:11" s="3" customFormat="1" x14ac:dyDescent="0.3">
      <c r="I6684" s="123"/>
      <c r="J6684" s="123"/>
      <c r="K6684" s="123"/>
    </row>
    <row r="6685" spans="9:11" s="3" customFormat="1" x14ac:dyDescent="0.3">
      <c r="I6685" s="123"/>
      <c r="J6685" s="123"/>
      <c r="K6685" s="123"/>
    </row>
    <row r="6686" spans="9:11" s="3" customFormat="1" x14ac:dyDescent="0.3">
      <c r="I6686" s="123"/>
      <c r="J6686" s="123"/>
      <c r="K6686" s="123"/>
    </row>
    <row r="6687" spans="9:11" s="3" customFormat="1" x14ac:dyDescent="0.3">
      <c r="I6687" s="123"/>
      <c r="J6687" s="123"/>
      <c r="K6687" s="123"/>
    </row>
    <row r="6688" spans="9:11" s="3" customFormat="1" x14ac:dyDescent="0.3">
      <c r="I6688" s="123"/>
      <c r="J6688" s="123"/>
      <c r="K6688" s="123"/>
    </row>
    <row r="6689" spans="9:11" s="3" customFormat="1" x14ac:dyDescent="0.3">
      <c r="I6689" s="123"/>
      <c r="J6689" s="123"/>
      <c r="K6689" s="123"/>
    </row>
    <row r="6690" spans="9:11" s="3" customFormat="1" x14ac:dyDescent="0.3">
      <c r="I6690" s="123"/>
      <c r="J6690" s="123"/>
      <c r="K6690" s="123"/>
    </row>
    <row r="6691" spans="9:11" s="3" customFormat="1" x14ac:dyDescent="0.3">
      <c r="I6691" s="123"/>
      <c r="J6691" s="123"/>
      <c r="K6691" s="123"/>
    </row>
    <row r="6692" spans="9:11" s="3" customFormat="1" x14ac:dyDescent="0.3">
      <c r="I6692" s="123"/>
      <c r="J6692" s="123"/>
      <c r="K6692" s="123"/>
    </row>
    <row r="6693" spans="9:11" s="3" customFormat="1" x14ac:dyDescent="0.3">
      <c r="I6693" s="123"/>
      <c r="J6693" s="123"/>
      <c r="K6693" s="123"/>
    </row>
    <row r="6694" spans="9:11" s="3" customFormat="1" x14ac:dyDescent="0.3">
      <c r="I6694" s="123"/>
      <c r="J6694" s="123"/>
      <c r="K6694" s="123"/>
    </row>
    <row r="6695" spans="9:11" s="3" customFormat="1" x14ac:dyDescent="0.3">
      <c r="I6695" s="123"/>
      <c r="J6695" s="123"/>
      <c r="K6695" s="123"/>
    </row>
    <row r="6696" spans="9:11" s="3" customFormat="1" x14ac:dyDescent="0.3">
      <c r="I6696" s="123"/>
      <c r="J6696" s="123"/>
      <c r="K6696" s="123"/>
    </row>
    <row r="6697" spans="9:11" s="3" customFormat="1" x14ac:dyDescent="0.3">
      <c r="I6697" s="123"/>
      <c r="J6697" s="123"/>
      <c r="K6697" s="123"/>
    </row>
    <row r="6698" spans="9:11" s="3" customFormat="1" x14ac:dyDescent="0.3">
      <c r="I6698" s="123"/>
      <c r="J6698" s="123"/>
      <c r="K6698" s="123"/>
    </row>
    <row r="6699" spans="9:11" s="3" customFormat="1" x14ac:dyDescent="0.3">
      <c r="I6699" s="123"/>
      <c r="J6699" s="123"/>
      <c r="K6699" s="123"/>
    </row>
    <row r="6700" spans="9:11" s="3" customFormat="1" x14ac:dyDescent="0.3">
      <c r="I6700" s="123"/>
      <c r="J6700" s="123"/>
      <c r="K6700" s="123"/>
    </row>
    <row r="6701" spans="9:11" s="3" customFormat="1" x14ac:dyDescent="0.3">
      <c r="I6701" s="123"/>
      <c r="J6701" s="123"/>
      <c r="K6701" s="123"/>
    </row>
    <row r="6702" spans="9:11" s="3" customFormat="1" x14ac:dyDescent="0.3">
      <c r="I6702" s="123"/>
      <c r="J6702" s="123"/>
      <c r="K6702" s="123"/>
    </row>
    <row r="6703" spans="9:11" s="3" customFormat="1" x14ac:dyDescent="0.3">
      <c r="I6703" s="123"/>
      <c r="J6703" s="123"/>
      <c r="K6703" s="123"/>
    </row>
    <row r="6704" spans="9:11" s="3" customFormat="1" x14ac:dyDescent="0.3">
      <c r="I6704" s="123"/>
      <c r="J6704" s="123"/>
      <c r="K6704" s="123"/>
    </row>
    <row r="6705" spans="9:11" s="3" customFormat="1" x14ac:dyDescent="0.3">
      <c r="I6705" s="123"/>
      <c r="J6705" s="123"/>
      <c r="K6705" s="123"/>
    </row>
    <row r="6706" spans="9:11" s="3" customFormat="1" x14ac:dyDescent="0.3">
      <c r="I6706" s="123"/>
      <c r="J6706" s="123"/>
      <c r="K6706" s="123"/>
    </row>
    <row r="6707" spans="9:11" s="3" customFormat="1" x14ac:dyDescent="0.3">
      <c r="I6707" s="123"/>
      <c r="J6707" s="123"/>
      <c r="K6707" s="123"/>
    </row>
    <row r="6708" spans="9:11" s="3" customFormat="1" x14ac:dyDescent="0.3">
      <c r="I6708" s="123"/>
      <c r="J6708" s="123"/>
      <c r="K6708" s="123"/>
    </row>
    <row r="6709" spans="9:11" s="3" customFormat="1" x14ac:dyDescent="0.3">
      <c r="I6709" s="123"/>
      <c r="J6709" s="123"/>
      <c r="K6709" s="123"/>
    </row>
    <row r="6710" spans="9:11" s="3" customFormat="1" x14ac:dyDescent="0.3">
      <c r="I6710" s="123"/>
      <c r="J6710" s="123"/>
      <c r="K6710" s="123"/>
    </row>
    <row r="6711" spans="9:11" s="3" customFormat="1" x14ac:dyDescent="0.3">
      <c r="I6711" s="123"/>
      <c r="J6711" s="123"/>
      <c r="K6711" s="123"/>
    </row>
    <row r="6712" spans="9:11" s="3" customFormat="1" x14ac:dyDescent="0.3">
      <c r="I6712" s="123"/>
      <c r="J6712" s="123"/>
      <c r="K6712" s="123"/>
    </row>
    <row r="6713" spans="9:11" s="3" customFormat="1" x14ac:dyDescent="0.3">
      <c r="I6713" s="123"/>
      <c r="J6713" s="123"/>
      <c r="K6713" s="123"/>
    </row>
    <row r="6714" spans="9:11" s="3" customFormat="1" x14ac:dyDescent="0.3">
      <c r="I6714" s="123"/>
      <c r="J6714" s="123"/>
      <c r="K6714" s="123"/>
    </row>
    <row r="6715" spans="9:11" s="3" customFormat="1" x14ac:dyDescent="0.3">
      <c r="I6715" s="123"/>
      <c r="J6715" s="123"/>
      <c r="K6715" s="123"/>
    </row>
    <row r="6716" spans="9:11" s="3" customFormat="1" x14ac:dyDescent="0.3">
      <c r="I6716" s="123"/>
      <c r="J6716" s="123"/>
      <c r="K6716" s="123"/>
    </row>
    <row r="6717" spans="9:11" s="3" customFormat="1" x14ac:dyDescent="0.3">
      <c r="I6717" s="123"/>
      <c r="J6717" s="123"/>
      <c r="K6717" s="123"/>
    </row>
    <row r="6718" spans="9:11" s="3" customFormat="1" x14ac:dyDescent="0.3">
      <c r="I6718" s="123"/>
      <c r="J6718" s="123"/>
      <c r="K6718" s="123"/>
    </row>
    <row r="6719" spans="9:11" s="3" customFormat="1" x14ac:dyDescent="0.3">
      <c r="I6719" s="123"/>
      <c r="J6719" s="123"/>
      <c r="K6719" s="123"/>
    </row>
    <row r="6720" spans="9:11" s="3" customFormat="1" x14ac:dyDescent="0.3">
      <c r="I6720" s="123"/>
      <c r="J6720" s="123"/>
      <c r="K6720" s="123"/>
    </row>
    <row r="6721" spans="9:11" s="3" customFormat="1" x14ac:dyDescent="0.3">
      <c r="I6721" s="123"/>
      <c r="J6721" s="123"/>
      <c r="K6721" s="123"/>
    </row>
    <row r="6722" spans="9:11" s="3" customFormat="1" x14ac:dyDescent="0.3">
      <c r="I6722" s="123"/>
      <c r="J6722" s="123"/>
      <c r="K6722" s="123"/>
    </row>
    <row r="6723" spans="9:11" s="3" customFormat="1" x14ac:dyDescent="0.3">
      <c r="I6723" s="123"/>
      <c r="J6723" s="123"/>
      <c r="K6723" s="123"/>
    </row>
    <row r="6724" spans="9:11" s="3" customFormat="1" x14ac:dyDescent="0.3">
      <c r="I6724" s="123"/>
      <c r="J6724" s="123"/>
      <c r="K6724" s="123"/>
    </row>
    <row r="6725" spans="9:11" s="3" customFormat="1" x14ac:dyDescent="0.3">
      <c r="I6725" s="123"/>
      <c r="J6725" s="123"/>
      <c r="K6725" s="123"/>
    </row>
    <row r="6726" spans="9:11" s="3" customFormat="1" x14ac:dyDescent="0.3">
      <c r="I6726" s="123"/>
      <c r="J6726" s="123"/>
      <c r="K6726" s="123"/>
    </row>
    <row r="6727" spans="9:11" s="3" customFormat="1" x14ac:dyDescent="0.3">
      <c r="I6727" s="123"/>
      <c r="J6727" s="123"/>
      <c r="K6727" s="123"/>
    </row>
    <row r="6728" spans="9:11" s="3" customFormat="1" x14ac:dyDescent="0.3">
      <c r="I6728" s="123"/>
      <c r="J6728" s="123"/>
      <c r="K6728" s="123"/>
    </row>
    <row r="6729" spans="9:11" s="3" customFormat="1" x14ac:dyDescent="0.3">
      <c r="I6729" s="123"/>
      <c r="J6729" s="123"/>
      <c r="K6729" s="123"/>
    </row>
    <row r="6730" spans="9:11" s="3" customFormat="1" x14ac:dyDescent="0.3">
      <c r="I6730" s="123"/>
      <c r="J6730" s="123"/>
      <c r="K6730" s="123"/>
    </row>
    <row r="6731" spans="9:11" s="3" customFormat="1" x14ac:dyDescent="0.3">
      <c r="I6731" s="123"/>
      <c r="J6731" s="123"/>
      <c r="K6731" s="123"/>
    </row>
    <row r="6732" spans="9:11" s="3" customFormat="1" x14ac:dyDescent="0.3">
      <c r="I6732" s="123"/>
      <c r="J6732" s="123"/>
      <c r="K6732" s="123"/>
    </row>
    <row r="6733" spans="9:11" s="3" customFormat="1" x14ac:dyDescent="0.3">
      <c r="I6733" s="123"/>
      <c r="J6733" s="123"/>
      <c r="K6733" s="123"/>
    </row>
    <row r="6734" spans="9:11" s="3" customFormat="1" x14ac:dyDescent="0.3">
      <c r="I6734" s="123"/>
      <c r="J6734" s="123"/>
      <c r="K6734" s="123"/>
    </row>
    <row r="6735" spans="9:11" s="3" customFormat="1" x14ac:dyDescent="0.3">
      <c r="I6735" s="123"/>
      <c r="J6735" s="123"/>
      <c r="K6735" s="123"/>
    </row>
    <row r="6736" spans="9:11" s="3" customFormat="1" x14ac:dyDescent="0.3">
      <c r="I6736" s="123"/>
      <c r="J6736" s="123"/>
      <c r="K6736" s="123"/>
    </row>
    <row r="6737" spans="9:11" s="3" customFormat="1" x14ac:dyDescent="0.3">
      <c r="I6737" s="123"/>
      <c r="J6737" s="123"/>
      <c r="K6737" s="123"/>
    </row>
    <row r="6738" spans="9:11" s="3" customFormat="1" x14ac:dyDescent="0.3">
      <c r="I6738" s="123"/>
      <c r="J6738" s="123"/>
      <c r="K6738" s="123"/>
    </row>
    <row r="6739" spans="9:11" s="3" customFormat="1" x14ac:dyDescent="0.3">
      <c r="I6739" s="123"/>
      <c r="J6739" s="123"/>
      <c r="K6739" s="123"/>
    </row>
    <row r="6740" spans="9:11" s="3" customFormat="1" x14ac:dyDescent="0.3">
      <c r="I6740" s="123"/>
      <c r="J6740" s="123"/>
      <c r="K6740" s="123"/>
    </row>
    <row r="6741" spans="9:11" s="3" customFormat="1" x14ac:dyDescent="0.3">
      <c r="I6741" s="123"/>
      <c r="J6741" s="123"/>
      <c r="K6741" s="123"/>
    </row>
    <row r="6742" spans="9:11" s="3" customFormat="1" x14ac:dyDescent="0.3">
      <c r="I6742" s="123"/>
      <c r="J6742" s="123"/>
      <c r="K6742" s="123"/>
    </row>
    <row r="6743" spans="9:11" s="3" customFormat="1" x14ac:dyDescent="0.3">
      <c r="I6743" s="123"/>
      <c r="J6743" s="123"/>
      <c r="K6743" s="123"/>
    </row>
    <row r="6744" spans="9:11" s="3" customFormat="1" x14ac:dyDescent="0.3">
      <c r="I6744" s="123"/>
      <c r="J6744" s="123"/>
      <c r="K6744" s="123"/>
    </row>
    <row r="6745" spans="9:11" s="3" customFormat="1" x14ac:dyDescent="0.3">
      <c r="I6745" s="123"/>
      <c r="J6745" s="123"/>
      <c r="K6745" s="123"/>
    </row>
    <row r="6746" spans="9:11" s="3" customFormat="1" x14ac:dyDescent="0.3">
      <c r="I6746" s="123"/>
      <c r="J6746" s="123"/>
      <c r="K6746" s="123"/>
    </row>
    <row r="6747" spans="9:11" s="3" customFormat="1" x14ac:dyDescent="0.3">
      <c r="I6747" s="123"/>
      <c r="J6747" s="123"/>
      <c r="K6747" s="123"/>
    </row>
    <row r="6748" spans="9:11" s="3" customFormat="1" x14ac:dyDescent="0.3">
      <c r="I6748" s="123"/>
      <c r="J6748" s="123"/>
      <c r="K6748" s="123"/>
    </row>
    <row r="6749" spans="9:11" s="3" customFormat="1" x14ac:dyDescent="0.3">
      <c r="I6749" s="123"/>
      <c r="J6749" s="123"/>
      <c r="K6749" s="123"/>
    </row>
    <row r="6750" spans="9:11" s="3" customFormat="1" x14ac:dyDescent="0.3">
      <c r="I6750" s="123"/>
      <c r="J6750" s="123"/>
      <c r="K6750" s="123"/>
    </row>
    <row r="6751" spans="9:11" s="3" customFormat="1" x14ac:dyDescent="0.3">
      <c r="I6751" s="123"/>
      <c r="J6751" s="123"/>
      <c r="K6751" s="123"/>
    </row>
    <row r="6752" spans="9:11" s="3" customFormat="1" x14ac:dyDescent="0.3">
      <c r="I6752" s="123"/>
      <c r="J6752" s="123"/>
      <c r="K6752" s="123"/>
    </row>
    <row r="6753" spans="9:11" s="3" customFormat="1" x14ac:dyDescent="0.3">
      <c r="I6753" s="123"/>
      <c r="J6753" s="123"/>
      <c r="K6753" s="123"/>
    </row>
    <row r="6754" spans="9:11" s="3" customFormat="1" x14ac:dyDescent="0.3">
      <c r="I6754" s="123"/>
      <c r="J6754" s="123"/>
      <c r="K6754" s="123"/>
    </row>
    <row r="6755" spans="9:11" s="3" customFormat="1" x14ac:dyDescent="0.3">
      <c r="I6755" s="123"/>
      <c r="J6755" s="123"/>
      <c r="K6755" s="123"/>
    </row>
    <row r="6756" spans="9:11" s="3" customFormat="1" x14ac:dyDescent="0.3">
      <c r="I6756" s="123"/>
      <c r="J6756" s="123"/>
      <c r="K6756" s="123"/>
    </row>
    <row r="6757" spans="9:11" s="3" customFormat="1" x14ac:dyDescent="0.3">
      <c r="I6757" s="123"/>
      <c r="J6757" s="123"/>
      <c r="K6757" s="123"/>
    </row>
    <row r="6758" spans="9:11" s="3" customFormat="1" x14ac:dyDescent="0.3">
      <c r="I6758" s="123"/>
      <c r="J6758" s="123"/>
      <c r="K6758" s="123"/>
    </row>
    <row r="6759" spans="9:11" s="3" customFormat="1" x14ac:dyDescent="0.3">
      <c r="I6759" s="123"/>
      <c r="J6759" s="123"/>
      <c r="K6759" s="123"/>
    </row>
    <row r="6760" spans="9:11" s="3" customFormat="1" x14ac:dyDescent="0.3">
      <c r="I6760" s="123"/>
      <c r="J6760" s="123"/>
      <c r="K6760" s="123"/>
    </row>
    <row r="6761" spans="9:11" s="3" customFormat="1" x14ac:dyDescent="0.3">
      <c r="I6761" s="123"/>
      <c r="J6761" s="123"/>
      <c r="K6761" s="123"/>
    </row>
    <row r="6762" spans="9:11" s="3" customFormat="1" x14ac:dyDescent="0.3">
      <c r="I6762" s="123"/>
      <c r="J6762" s="123"/>
      <c r="K6762" s="123"/>
    </row>
    <row r="6763" spans="9:11" s="3" customFormat="1" x14ac:dyDescent="0.3">
      <c r="I6763" s="123"/>
      <c r="J6763" s="123"/>
      <c r="K6763" s="123"/>
    </row>
    <row r="6764" spans="9:11" s="3" customFormat="1" x14ac:dyDescent="0.3">
      <c r="I6764" s="123"/>
      <c r="J6764" s="123"/>
      <c r="K6764" s="123"/>
    </row>
    <row r="6765" spans="9:11" s="3" customFormat="1" x14ac:dyDescent="0.3">
      <c r="I6765" s="123"/>
      <c r="J6765" s="123"/>
      <c r="K6765" s="123"/>
    </row>
    <row r="6766" spans="9:11" s="3" customFormat="1" x14ac:dyDescent="0.3">
      <c r="I6766" s="123"/>
      <c r="J6766" s="123"/>
      <c r="K6766" s="123"/>
    </row>
    <row r="6767" spans="9:11" s="3" customFormat="1" x14ac:dyDescent="0.3">
      <c r="I6767" s="123"/>
      <c r="J6767" s="123"/>
      <c r="K6767" s="123"/>
    </row>
    <row r="6768" spans="9:11" s="3" customFormat="1" x14ac:dyDescent="0.3">
      <c r="I6768" s="123"/>
      <c r="J6768" s="123"/>
      <c r="K6768" s="123"/>
    </row>
    <row r="6769" spans="9:11" s="3" customFormat="1" x14ac:dyDescent="0.3">
      <c r="I6769" s="123"/>
      <c r="J6769" s="123"/>
      <c r="K6769" s="123"/>
    </row>
    <row r="6770" spans="9:11" s="3" customFormat="1" x14ac:dyDescent="0.3">
      <c r="I6770" s="123"/>
      <c r="J6770" s="123"/>
      <c r="K6770" s="123"/>
    </row>
    <row r="6771" spans="9:11" s="3" customFormat="1" x14ac:dyDescent="0.3">
      <c r="I6771" s="123"/>
      <c r="J6771" s="123"/>
      <c r="K6771" s="123"/>
    </row>
    <row r="6772" spans="9:11" s="3" customFormat="1" x14ac:dyDescent="0.3">
      <c r="I6772" s="123"/>
      <c r="J6772" s="123"/>
      <c r="K6772" s="123"/>
    </row>
    <row r="6773" spans="9:11" s="3" customFormat="1" x14ac:dyDescent="0.3">
      <c r="I6773" s="123"/>
      <c r="J6773" s="123"/>
      <c r="K6773" s="123"/>
    </row>
    <row r="6774" spans="9:11" s="3" customFormat="1" x14ac:dyDescent="0.3">
      <c r="I6774" s="123"/>
      <c r="J6774" s="123"/>
      <c r="K6774" s="123"/>
    </row>
    <row r="6775" spans="9:11" s="3" customFormat="1" x14ac:dyDescent="0.3">
      <c r="I6775" s="123"/>
      <c r="J6775" s="123"/>
      <c r="K6775" s="123"/>
    </row>
    <row r="6776" spans="9:11" s="3" customFormat="1" x14ac:dyDescent="0.3">
      <c r="I6776" s="123"/>
      <c r="J6776" s="123"/>
      <c r="K6776" s="123"/>
    </row>
    <row r="6777" spans="9:11" s="3" customFormat="1" x14ac:dyDescent="0.3">
      <c r="I6777" s="123"/>
      <c r="J6777" s="123"/>
      <c r="K6777" s="123"/>
    </row>
    <row r="6778" spans="9:11" s="3" customFormat="1" x14ac:dyDescent="0.3">
      <c r="I6778" s="123"/>
      <c r="J6778" s="123"/>
      <c r="K6778" s="123"/>
    </row>
    <row r="6779" spans="9:11" s="3" customFormat="1" x14ac:dyDescent="0.3">
      <c r="I6779" s="123"/>
      <c r="J6779" s="123"/>
      <c r="K6779" s="123"/>
    </row>
    <row r="6780" spans="9:11" s="3" customFormat="1" x14ac:dyDescent="0.3">
      <c r="I6780" s="123"/>
      <c r="J6780" s="123"/>
      <c r="K6780" s="123"/>
    </row>
    <row r="6781" spans="9:11" s="3" customFormat="1" x14ac:dyDescent="0.3">
      <c r="I6781" s="123"/>
      <c r="J6781" s="123"/>
      <c r="K6781" s="123"/>
    </row>
    <row r="6782" spans="9:11" s="3" customFormat="1" x14ac:dyDescent="0.3">
      <c r="I6782" s="123"/>
      <c r="J6782" s="123"/>
      <c r="K6782" s="123"/>
    </row>
    <row r="6783" spans="9:11" s="3" customFormat="1" x14ac:dyDescent="0.3">
      <c r="I6783" s="123"/>
      <c r="J6783" s="123"/>
      <c r="K6783" s="123"/>
    </row>
    <row r="6784" spans="9:11" s="3" customFormat="1" x14ac:dyDescent="0.3">
      <c r="I6784" s="123"/>
      <c r="J6784" s="123"/>
      <c r="K6784" s="123"/>
    </row>
    <row r="6785" spans="9:11" s="3" customFormat="1" x14ac:dyDescent="0.3">
      <c r="I6785" s="123"/>
      <c r="J6785" s="123"/>
      <c r="K6785" s="123"/>
    </row>
    <row r="6786" spans="9:11" s="3" customFormat="1" x14ac:dyDescent="0.3">
      <c r="I6786" s="123"/>
      <c r="J6786" s="123"/>
      <c r="K6786" s="123"/>
    </row>
    <row r="6787" spans="9:11" s="3" customFormat="1" x14ac:dyDescent="0.3">
      <c r="I6787" s="123"/>
      <c r="J6787" s="123"/>
      <c r="K6787" s="123"/>
    </row>
    <row r="6788" spans="9:11" s="3" customFormat="1" x14ac:dyDescent="0.3">
      <c r="I6788" s="123"/>
      <c r="J6788" s="123"/>
      <c r="K6788" s="123"/>
    </row>
    <row r="6789" spans="9:11" s="3" customFormat="1" x14ac:dyDescent="0.3">
      <c r="I6789" s="123"/>
      <c r="J6789" s="123"/>
      <c r="K6789" s="123"/>
    </row>
    <row r="6790" spans="9:11" s="3" customFormat="1" x14ac:dyDescent="0.3">
      <c r="I6790" s="123"/>
      <c r="J6790" s="123"/>
      <c r="K6790" s="123"/>
    </row>
    <row r="6791" spans="9:11" s="3" customFormat="1" x14ac:dyDescent="0.3">
      <c r="I6791" s="123"/>
      <c r="J6791" s="123"/>
      <c r="K6791" s="123"/>
    </row>
    <row r="6792" spans="9:11" s="3" customFormat="1" x14ac:dyDescent="0.3">
      <c r="I6792" s="123"/>
      <c r="J6792" s="123"/>
      <c r="K6792" s="123"/>
    </row>
    <row r="6793" spans="9:11" s="3" customFormat="1" x14ac:dyDescent="0.3">
      <c r="I6793" s="123"/>
      <c r="J6793" s="123"/>
      <c r="K6793" s="123"/>
    </row>
    <row r="6794" spans="9:11" s="3" customFormat="1" x14ac:dyDescent="0.3">
      <c r="I6794" s="123"/>
      <c r="J6794" s="123"/>
      <c r="K6794" s="123"/>
    </row>
    <row r="6795" spans="9:11" s="3" customFormat="1" x14ac:dyDescent="0.3">
      <c r="I6795" s="123"/>
      <c r="J6795" s="123"/>
      <c r="K6795" s="123"/>
    </row>
    <row r="6796" spans="9:11" s="3" customFormat="1" x14ac:dyDescent="0.3">
      <c r="I6796" s="123"/>
      <c r="J6796" s="123"/>
      <c r="K6796" s="123"/>
    </row>
    <row r="6797" spans="9:11" s="3" customFormat="1" x14ac:dyDescent="0.3">
      <c r="I6797" s="123"/>
      <c r="J6797" s="123"/>
      <c r="K6797" s="123"/>
    </row>
    <row r="6798" spans="9:11" s="3" customFormat="1" x14ac:dyDescent="0.3">
      <c r="I6798" s="123"/>
      <c r="J6798" s="123"/>
      <c r="K6798" s="123"/>
    </row>
    <row r="6799" spans="9:11" s="3" customFormat="1" x14ac:dyDescent="0.3">
      <c r="I6799" s="123"/>
      <c r="J6799" s="123"/>
      <c r="K6799" s="123"/>
    </row>
    <row r="6800" spans="9:11" s="3" customFormat="1" x14ac:dyDescent="0.3">
      <c r="I6800" s="123"/>
      <c r="J6800" s="123"/>
      <c r="K6800" s="123"/>
    </row>
    <row r="6801" spans="9:11" s="3" customFormat="1" x14ac:dyDescent="0.3">
      <c r="I6801" s="123"/>
      <c r="J6801" s="123"/>
      <c r="K6801" s="123"/>
    </row>
    <row r="6802" spans="9:11" s="3" customFormat="1" x14ac:dyDescent="0.3">
      <c r="I6802" s="123"/>
      <c r="J6802" s="123"/>
      <c r="K6802" s="123"/>
    </row>
    <row r="6803" spans="9:11" s="3" customFormat="1" x14ac:dyDescent="0.3">
      <c r="I6803" s="123"/>
      <c r="J6803" s="123"/>
      <c r="K6803" s="123"/>
    </row>
    <row r="6804" spans="9:11" s="3" customFormat="1" x14ac:dyDescent="0.3">
      <c r="I6804" s="123"/>
      <c r="J6804" s="123"/>
      <c r="K6804" s="123"/>
    </row>
    <row r="6805" spans="9:11" s="3" customFormat="1" x14ac:dyDescent="0.3">
      <c r="I6805" s="123"/>
      <c r="J6805" s="123"/>
      <c r="K6805" s="123"/>
    </row>
    <row r="6806" spans="9:11" s="3" customFormat="1" x14ac:dyDescent="0.3">
      <c r="I6806" s="123"/>
      <c r="J6806" s="123"/>
      <c r="K6806" s="123"/>
    </row>
    <row r="6807" spans="9:11" s="3" customFormat="1" x14ac:dyDescent="0.3">
      <c r="I6807" s="123"/>
      <c r="J6807" s="123"/>
      <c r="K6807" s="123"/>
    </row>
    <row r="6808" spans="9:11" s="3" customFormat="1" x14ac:dyDescent="0.3">
      <c r="I6808" s="123"/>
      <c r="J6808" s="123"/>
      <c r="K6808" s="123"/>
    </row>
    <row r="6809" spans="9:11" s="3" customFormat="1" x14ac:dyDescent="0.3">
      <c r="I6809" s="123"/>
      <c r="J6809" s="123"/>
      <c r="K6809" s="123"/>
    </row>
    <row r="6810" spans="9:11" s="3" customFormat="1" x14ac:dyDescent="0.3">
      <c r="I6810" s="123"/>
      <c r="J6810" s="123"/>
      <c r="K6810" s="123"/>
    </row>
    <row r="6811" spans="9:11" s="3" customFormat="1" x14ac:dyDescent="0.3">
      <c r="I6811" s="123"/>
      <c r="J6811" s="123"/>
      <c r="K6811" s="123"/>
    </row>
    <row r="6812" spans="9:11" s="3" customFormat="1" x14ac:dyDescent="0.3">
      <c r="I6812" s="123"/>
      <c r="J6812" s="123"/>
      <c r="K6812" s="123"/>
    </row>
    <row r="6813" spans="9:11" s="3" customFormat="1" x14ac:dyDescent="0.3">
      <c r="I6813" s="123"/>
      <c r="J6813" s="123"/>
      <c r="K6813" s="123"/>
    </row>
    <row r="6814" spans="9:11" s="3" customFormat="1" x14ac:dyDescent="0.3">
      <c r="I6814" s="123"/>
      <c r="J6814" s="123"/>
      <c r="K6814" s="123"/>
    </row>
    <row r="6815" spans="9:11" s="3" customFormat="1" x14ac:dyDescent="0.3">
      <c r="I6815" s="123"/>
      <c r="J6815" s="123"/>
      <c r="K6815" s="123"/>
    </row>
    <row r="6816" spans="9:11" s="3" customFormat="1" x14ac:dyDescent="0.3">
      <c r="I6816" s="123"/>
      <c r="J6816" s="123"/>
      <c r="K6816" s="123"/>
    </row>
    <row r="6817" spans="9:11" s="3" customFormat="1" x14ac:dyDescent="0.3">
      <c r="I6817" s="123"/>
      <c r="J6817" s="123"/>
      <c r="K6817" s="123"/>
    </row>
    <row r="6818" spans="9:11" s="3" customFormat="1" x14ac:dyDescent="0.3">
      <c r="I6818" s="123"/>
      <c r="J6818" s="123"/>
      <c r="K6818" s="123"/>
    </row>
    <row r="6819" spans="9:11" s="3" customFormat="1" x14ac:dyDescent="0.3">
      <c r="I6819" s="123"/>
      <c r="J6819" s="123"/>
      <c r="K6819" s="123"/>
    </row>
    <row r="6820" spans="9:11" s="3" customFormat="1" x14ac:dyDescent="0.3">
      <c r="I6820" s="123"/>
      <c r="J6820" s="123"/>
      <c r="K6820" s="123"/>
    </row>
    <row r="6821" spans="9:11" s="3" customFormat="1" x14ac:dyDescent="0.3">
      <c r="I6821" s="123"/>
      <c r="J6821" s="123"/>
      <c r="K6821" s="123"/>
    </row>
    <row r="6822" spans="9:11" s="3" customFormat="1" x14ac:dyDescent="0.3">
      <c r="I6822" s="123"/>
      <c r="J6822" s="123"/>
      <c r="K6822" s="123"/>
    </row>
    <row r="6823" spans="9:11" s="3" customFormat="1" x14ac:dyDescent="0.3">
      <c r="I6823" s="123"/>
      <c r="J6823" s="123"/>
      <c r="K6823" s="123"/>
    </row>
    <row r="6824" spans="9:11" s="3" customFormat="1" x14ac:dyDescent="0.3">
      <c r="I6824" s="123"/>
      <c r="J6824" s="123"/>
      <c r="K6824" s="123"/>
    </row>
    <row r="6825" spans="9:11" s="3" customFormat="1" x14ac:dyDescent="0.3">
      <c r="I6825" s="123"/>
      <c r="J6825" s="123"/>
      <c r="K6825" s="123"/>
    </row>
    <row r="6826" spans="9:11" s="3" customFormat="1" x14ac:dyDescent="0.3">
      <c r="I6826" s="123"/>
      <c r="J6826" s="123"/>
      <c r="K6826" s="123"/>
    </row>
    <row r="6827" spans="9:11" s="3" customFormat="1" x14ac:dyDescent="0.3">
      <c r="I6827" s="123"/>
      <c r="J6827" s="123"/>
      <c r="K6827" s="123"/>
    </row>
    <row r="6828" spans="9:11" s="3" customFormat="1" x14ac:dyDescent="0.3">
      <c r="I6828" s="123"/>
      <c r="J6828" s="123"/>
      <c r="K6828" s="123"/>
    </row>
    <row r="6829" spans="9:11" s="3" customFormat="1" x14ac:dyDescent="0.3">
      <c r="I6829" s="123"/>
      <c r="J6829" s="123"/>
      <c r="K6829" s="123"/>
    </row>
    <row r="6830" spans="9:11" s="3" customFormat="1" x14ac:dyDescent="0.3">
      <c r="I6830" s="123"/>
      <c r="J6830" s="123"/>
      <c r="K6830" s="123"/>
    </row>
    <row r="6831" spans="9:11" s="3" customFormat="1" x14ac:dyDescent="0.3">
      <c r="I6831" s="123"/>
      <c r="J6831" s="123"/>
      <c r="K6831" s="123"/>
    </row>
    <row r="6832" spans="9:11" s="3" customFormat="1" x14ac:dyDescent="0.3">
      <c r="I6832" s="123"/>
      <c r="J6832" s="123"/>
      <c r="K6832" s="123"/>
    </row>
    <row r="6833" spans="9:11" s="3" customFormat="1" x14ac:dyDescent="0.3">
      <c r="I6833" s="123"/>
      <c r="J6833" s="123"/>
      <c r="K6833" s="123"/>
    </row>
    <row r="6834" spans="9:11" s="3" customFormat="1" x14ac:dyDescent="0.3">
      <c r="I6834" s="123"/>
      <c r="J6834" s="123"/>
      <c r="K6834" s="123"/>
    </row>
    <row r="6835" spans="9:11" s="3" customFormat="1" x14ac:dyDescent="0.3">
      <c r="I6835" s="123"/>
      <c r="J6835" s="123"/>
      <c r="K6835" s="123"/>
    </row>
    <row r="6836" spans="9:11" s="3" customFormat="1" x14ac:dyDescent="0.3">
      <c r="I6836" s="123"/>
      <c r="J6836" s="123"/>
      <c r="K6836" s="123"/>
    </row>
    <row r="6837" spans="9:11" s="3" customFormat="1" x14ac:dyDescent="0.3">
      <c r="I6837" s="123"/>
      <c r="J6837" s="123"/>
      <c r="K6837" s="123"/>
    </row>
    <row r="6838" spans="9:11" s="3" customFormat="1" x14ac:dyDescent="0.3">
      <c r="I6838" s="123"/>
      <c r="J6838" s="123"/>
      <c r="K6838" s="123"/>
    </row>
    <row r="6839" spans="9:11" s="3" customFormat="1" x14ac:dyDescent="0.3">
      <c r="I6839" s="123"/>
      <c r="J6839" s="123"/>
      <c r="K6839" s="123"/>
    </row>
    <row r="6840" spans="9:11" s="3" customFormat="1" x14ac:dyDescent="0.3">
      <c r="I6840" s="123"/>
      <c r="J6840" s="123"/>
      <c r="K6840" s="123"/>
    </row>
    <row r="6841" spans="9:11" s="3" customFormat="1" x14ac:dyDescent="0.3">
      <c r="I6841" s="123"/>
      <c r="J6841" s="123"/>
      <c r="K6841" s="123"/>
    </row>
    <row r="6842" spans="9:11" s="3" customFormat="1" x14ac:dyDescent="0.3">
      <c r="I6842" s="123"/>
      <c r="J6842" s="123"/>
      <c r="K6842" s="123"/>
    </row>
    <row r="6843" spans="9:11" s="3" customFormat="1" x14ac:dyDescent="0.3">
      <c r="I6843" s="123"/>
      <c r="J6843" s="123"/>
      <c r="K6843" s="123"/>
    </row>
    <row r="6844" spans="9:11" s="3" customFormat="1" x14ac:dyDescent="0.3">
      <c r="I6844" s="123"/>
      <c r="J6844" s="123"/>
      <c r="K6844" s="123"/>
    </row>
    <row r="6845" spans="9:11" s="3" customFormat="1" x14ac:dyDescent="0.3">
      <c r="I6845" s="123"/>
      <c r="J6845" s="123"/>
      <c r="K6845" s="123"/>
    </row>
    <row r="6846" spans="9:11" s="3" customFormat="1" x14ac:dyDescent="0.3">
      <c r="I6846" s="123"/>
      <c r="J6846" s="123"/>
      <c r="K6846" s="123"/>
    </row>
    <row r="6847" spans="9:11" s="3" customFormat="1" x14ac:dyDescent="0.3">
      <c r="I6847" s="123"/>
      <c r="J6847" s="123"/>
      <c r="K6847" s="123"/>
    </row>
    <row r="6848" spans="9:11" s="3" customFormat="1" x14ac:dyDescent="0.3">
      <c r="I6848" s="123"/>
      <c r="J6848" s="123"/>
      <c r="K6848" s="123"/>
    </row>
    <row r="6849" spans="9:11" s="3" customFormat="1" x14ac:dyDescent="0.3">
      <c r="I6849" s="123"/>
      <c r="J6849" s="123"/>
      <c r="K6849" s="123"/>
    </row>
    <row r="6850" spans="9:11" s="3" customFormat="1" x14ac:dyDescent="0.3">
      <c r="I6850" s="123"/>
      <c r="J6850" s="123"/>
      <c r="K6850" s="123"/>
    </row>
    <row r="6851" spans="9:11" s="3" customFormat="1" x14ac:dyDescent="0.3">
      <c r="I6851" s="123"/>
      <c r="J6851" s="123"/>
      <c r="K6851" s="123"/>
    </row>
    <row r="6852" spans="9:11" s="3" customFormat="1" x14ac:dyDescent="0.3">
      <c r="I6852" s="123"/>
      <c r="J6852" s="123"/>
      <c r="K6852" s="123"/>
    </row>
    <row r="6853" spans="9:11" s="3" customFormat="1" x14ac:dyDescent="0.3">
      <c r="I6853" s="123"/>
      <c r="J6853" s="123"/>
      <c r="K6853" s="123"/>
    </row>
    <row r="6854" spans="9:11" s="3" customFormat="1" x14ac:dyDescent="0.3">
      <c r="I6854" s="123"/>
      <c r="J6854" s="123"/>
      <c r="K6854" s="123"/>
    </row>
    <row r="6855" spans="9:11" s="3" customFormat="1" x14ac:dyDescent="0.3">
      <c r="I6855" s="123"/>
      <c r="J6855" s="123"/>
      <c r="K6855" s="123"/>
    </row>
    <row r="6856" spans="9:11" s="3" customFormat="1" x14ac:dyDescent="0.3">
      <c r="I6856" s="123"/>
      <c r="J6856" s="123"/>
      <c r="K6856" s="123"/>
    </row>
    <row r="6857" spans="9:11" s="3" customFormat="1" x14ac:dyDescent="0.3">
      <c r="I6857" s="123"/>
      <c r="J6857" s="123"/>
      <c r="K6857" s="123"/>
    </row>
    <row r="6858" spans="9:11" s="3" customFormat="1" x14ac:dyDescent="0.3">
      <c r="I6858" s="123"/>
      <c r="J6858" s="123"/>
      <c r="K6858" s="123"/>
    </row>
    <row r="6859" spans="9:11" s="3" customFormat="1" x14ac:dyDescent="0.3">
      <c r="I6859" s="123"/>
      <c r="J6859" s="123"/>
      <c r="K6859" s="123"/>
    </row>
    <row r="6860" spans="9:11" s="3" customFormat="1" x14ac:dyDescent="0.3">
      <c r="I6860" s="123"/>
      <c r="J6860" s="123"/>
      <c r="K6860" s="123"/>
    </row>
    <row r="6861" spans="9:11" s="3" customFormat="1" x14ac:dyDescent="0.3">
      <c r="I6861" s="123"/>
      <c r="J6861" s="123"/>
      <c r="K6861" s="123"/>
    </row>
    <row r="6862" spans="9:11" s="3" customFormat="1" x14ac:dyDescent="0.3">
      <c r="I6862" s="123"/>
      <c r="J6862" s="123"/>
      <c r="K6862" s="123"/>
    </row>
    <row r="6863" spans="9:11" s="3" customFormat="1" x14ac:dyDescent="0.3">
      <c r="I6863" s="123"/>
      <c r="J6863" s="123"/>
      <c r="K6863" s="123"/>
    </row>
    <row r="6864" spans="9:11" s="3" customFormat="1" x14ac:dyDescent="0.3">
      <c r="I6864" s="123"/>
      <c r="J6864" s="123"/>
      <c r="K6864" s="123"/>
    </row>
    <row r="6865" spans="9:11" s="3" customFormat="1" x14ac:dyDescent="0.3">
      <c r="I6865" s="123"/>
      <c r="J6865" s="123"/>
      <c r="K6865" s="123"/>
    </row>
    <row r="6866" spans="9:11" s="3" customFormat="1" x14ac:dyDescent="0.3">
      <c r="I6866" s="123"/>
      <c r="J6866" s="123"/>
      <c r="K6866" s="123"/>
    </row>
    <row r="6867" spans="9:11" s="3" customFormat="1" x14ac:dyDescent="0.3">
      <c r="I6867" s="123"/>
      <c r="J6867" s="123"/>
      <c r="K6867" s="123"/>
    </row>
    <row r="6868" spans="9:11" s="3" customFormat="1" x14ac:dyDescent="0.3">
      <c r="I6868" s="123"/>
      <c r="J6868" s="123"/>
      <c r="K6868" s="123"/>
    </row>
    <row r="6869" spans="9:11" s="3" customFormat="1" x14ac:dyDescent="0.3">
      <c r="I6869" s="123"/>
      <c r="J6869" s="123"/>
      <c r="K6869" s="123"/>
    </row>
    <row r="6870" spans="9:11" s="3" customFormat="1" x14ac:dyDescent="0.3">
      <c r="I6870" s="123"/>
      <c r="J6870" s="123"/>
      <c r="K6870" s="123"/>
    </row>
    <row r="6871" spans="9:11" s="3" customFormat="1" x14ac:dyDescent="0.3">
      <c r="I6871" s="123"/>
      <c r="J6871" s="123"/>
      <c r="K6871" s="123"/>
    </row>
    <row r="6872" spans="9:11" s="3" customFormat="1" x14ac:dyDescent="0.3">
      <c r="I6872" s="123"/>
      <c r="J6872" s="123"/>
      <c r="K6872" s="123"/>
    </row>
    <row r="6873" spans="9:11" s="3" customFormat="1" x14ac:dyDescent="0.3">
      <c r="I6873" s="123"/>
      <c r="J6873" s="123"/>
      <c r="K6873" s="123"/>
    </row>
    <row r="6874" spans="9:11" s="3" customFormat="1" x14ac:dyDescent="0.3">
      <c r="I6874" s="123"/>
      <c r="J6874" s="123"/>
      <c r="K6874" s="123"/>
    </row>
    <row r="6875" spans="9:11" s="3" customFormat="1" x14ac:dyDescent="0.3">
      <c r="I6875" s="123"/>
      <c r="J6875" s="123"/>
      <c r="K6875" s="123"/>
    </row>
    <row r="6876" spans="9:11" s="3" customFormat="1" x14ac:dyDescent="0.3">
      <c r="I6876" s="123"/>
      <c r="J6876" s="123"/>
      <c r="K6876" s="123"/>
    </row>
    <row r="6877" spans="9:11" s="3" customFormat="1" x14ac:dyDescent="0.3">
      <c r="I6877" s="123"/>
      <c r="J6877" s="123"/>
      <c r="K6877" s="123"/>
    </row>
    <row r="6878" spans="9:11" s="3" customFormat="1" x14ac:dyDescent="0.3">
      <c r="I6878" s="123"/>
      <c r="J6878" s="123"/>
      <c r="K6878" s="123"/>
    </row>
    <row r="6879" spans="9:11" s="3" customFormat="1" x14ac:dyDescent="0.3">
      <c r="I6879" s="123"/>
      <c r="J6879" s="123"/>
      <c r="K6879" s="123"/>
    </row>
    <row r="6880" spans="9:11" s="3" customFormat="1" x14ac:dyDescent="0.3">
      <c r="I6880" s="123"/>
      <c r="J6880" s="123"/>
      <c r="K6880" s="123"/>
    </row>
    <row r="6881" spans="9:11" s="3" customFormat="1" x14ac:dyDescent="0.3">
      <c r="I6881" s="123"/>
      <c r="J6881" s="123"/>
      <c r="K6881" s="123"/>
    </row>
    <row r="6882" spans="9:11" s="3" customFormat="1" x14ac:dyDescent="0.3">
      <c r="I6882" s="123"/>
      <c r="J6882" s="123"/>
      <c r="K6882" s="123"/>
    </row>
    <row r="6883" spans="9:11" s="3" customFormat="1" x14ac:dyDescent="0.3">
      <c r="I6883" s="123"/>
      <c r="J6883" s="123"/>
      <c r="K6883" s="123"/>
    </row>
    <row r="6884" spans="9:11" s="3" customFormat="1" x14ac:dyDescent="0.3">
      <c r="I6884" s="123"/>
      <c r="J6884" s="123"/>
      <c r="K6884" s="123"/>
    </row>
    <row r="6885" spans="9:11" s="3" customFormat="1" x14ac:dyDescent="0.3">
      <c r="I6885" s="123"/>
      <c r="J6885" s="123"/>
      <c r="K6885" s="123"/>
    </row>
    <row r="6886" spans="9:11" s="3" customFormat="1" x14ac:dyDescent="0.3">
      <c r="I6886" s="123"/>
      <c r="J6886" s="123"/>
      <c r="K6886" s="123"/>
    </row>
    <row r="6887" spans="9:11" s="3" customFormat="1" x14ac:dyDescent="0.3">
      <c r="I6887" s="123"/>
      <c r="J6887" s="123"/>
      <c r="K6887" s="123"/>
    </row>
    <row r="6888" spans="9:11" s="3" customFormat="1" x14ac:dyDescent="0.3">
      <c r="I6888" s="123"/>
      <c r="J6888" s="123"/>
      <c r="K6888" s="123"/>
    </row>
    <row r="6889" spans="9:11" s="3" customFormat="1" x14ac:dyDescent="0.3">
      <c r="I6889" s="123"/>
      <c r="J6889" s="123"/>
      <c r="K6889" s="123"/>
    </row>
    <row r="6890" spans="9:11" s="3" customFormat="1" x14ac:dyDescent="0.3">
      <c r="I6890" s="123"/>
      <c r="J6890" s="123"/>
      <c r="K6890" s="123"/>
    </row>
    <row r="6891" spans="9:11" s="3" customFormat="1" x14ac:dyDescent="0.3">
      <c r="I6891" s="123"/>
      <c r="J6891" s="123"/>
      <c r="K6891" s="123"/>
    </row>
    <row r="6892" spans="9:11" s="3" customFormat="1" x14ac:dyDescent="0.3">
      <c r="I6892" s="123"/>
      <c r="J6892" s="123"/>
      <c r="K6892" s="123"/>
    </row>
    <row r="6893" spans="9:11" s="3" customFormat="1" x14ac:dyDescent="0.3">
      <c r="I6893" s="123"/>
      <c r="J6893" s="123"/>
      <c r="K6893" s="123"/>
    </row>
    <row r="6894" spans="9:11" s="3" customFormat="1" x14ac:dyDescent="0.3">
      <c r="I6894" s="123"/>
      <c r="J6894" s="123"/>
      <c r="K6894" s="123"/>
    </row>
    <row r="6895" spans="9:11" s="3" customFormat="1" x14ac:dyDescent="0.3">
      <c r="I6895" s="123"/>
      <c r="J6895" s="123"/>
      <c r="K6895" s="123"/>
    </row>
    <row r="6896" spans="9:11" s="3" customFormat="1" x14ac:dyDescent="0.3">
      <c r="I6896" s="123"/>
      <c r="J6896" s="123"/>
      <c r="K6896" s="123"/>
    </row>
    <row r="6897" spans="9:11" s="3" customFormat="1" x14ac:dyDescent="0.3">
      <c r="I6897" s="123"/>
      <c r="J6897" s="123"/>
      <c r="K6897" s="123"/>
    </row>
    <row r="6898" spans="9:11" s="3" customFormat="1" x14ac:dyDescent="0.3">
      <c r="I6898" s="123"/>
      <c r="J6898" s="123"/>
      <c r="K6898" s="123"/>
    </row>
    <row r="6899" spans="9:11" s="3" customFormat="1" x14ac:dyDescent="0.3">
      <c r="I6899" s="123"/>
      <c r="J6899" s="123"/>
      <c r="K6899" s="123"/>
    </row>
    <row r="6900" spans="9:11" s="3" customFormat="1" x14ac:dyDescent="0.3">
      <c r="I6900" s="123"/>
      <c r="J6900" s="123"/>
      <c r="K6900" s="123"/>
    </row>
    <row r="6901" spans="9:11" s="3" customFormat="1" x14ac:dyDescent="0.3">
      <c r="I6901" s="123"/>
      <c r="J6901" s="123"/>
      <c r="K6901" s="123"/>
    </row>
    <row r="6902" spans="9:11" s="3" customFormat="1" x14ac:dyDescent="0.3">
      <c r="I6902" s="123"/>
      <c r="J6902" s="123"/>
      <c r="K6902" s="123"/>
    </row>
    <row r="6903" spans="9:11" s="3" customFormat="1" x14ac:dyDescent="0.3">
      <c r="I6903" s="123"/>
      <c r="J6903" s="123"/>
      <c r="K6903" s="123"/>
    </row>
    <row r="6904" spans="9:11" s="3" customFormat="1" x14ac:dyDescent="0.3">
      <c r="I6904" s="123"/>
      <c r="J6904" s="123"/>
      <c r="K6904" s="123"/>
    </row>
    <row r="6905" spans="9:11" s="3" customFormat="1" x14ac:dyDescent="0.3">
      <c r="I6905" s="123"/>
      <c r="J6905" s="123"/>
      <c r="K6905" s="123"/>
    </row>
    <row r="6906" spans="9:11" s="3" customFormat="1" x14ac:dyDescent="0.3">
      <c r="I6906" s="123"/>
      <c r="J6906" s="123"/>
      <c r="K6906" s="123"/>
    </row>
    <row r="6907" spans="9:11" s="3" customFormat="1" x14ac:dyDescent="0.3">
      <c r="I6907" s="123"/>
      <c r="J6907" s="123"/>
      <c r="K6907" s="123"/>
    </row>
    <row r="6908" spans="9:11" s="3" customFormat="1" x14ac:dyDescent="0.3">
      <c r="I6908" s="123"/>
      <c r="J6908" s="123"/>
      <c r="K6908" s="123"/>
    </row>
    <row r="6909" spans="9:11" s="3" customFormat="1" x14ac:dyDescent="0.3">
      <c r="I6909" s="123"/>
      <c r="J6909" s="123"/>
      <c r="K6909" s="123"/>
    </row>
    <row r="6910" spans="9:11" s="3" customFormat="1" x14ac:dyDescent="0.3">
      <c r="I6910" s="123"/>
      <c r="J6910" s="123"/>
      <c r="K6910" s="123"/>
    </row>
    <row r="6911" spans="9:11" s="3" customFormat="1" x14ac:dyDescent="0.3">
      <c r="I6911" s="123"/>
      <c r="J6911" s="123"/>
      <c r="K6911" s="123"/>
    </row>
    <row r="6912" spans="9:11" s="3" customFormat="1" x14ac:dyDescent="0.3">
      <c r="I6912" s="123"/>
      <c r="J6912" s="123"/>
      <c r="K6912" s="123"/>
    </row>
    <row r="6913" spans="9:11" s="3" customFormat="1" x14ac:dyDescent="0.3">
      <c r="I6913" s="123"/>
      <c r="J6913" s="123"/>
      <c r="K6913" s="123"/>
    </row>
    <row r="6914" spans="9:11" s="3" customFormat="1" x14ac:dyDescent="0.3">
      <c r="I6914" s="123"/>
      <c r="J6914" s="123"/>
      <c r="K6914" s="123"/>
    </row>
    <row r="6915" spans="9:11" s="3" customFormat="1" x14ac:dyDescent="0.3">
      <c r="I6915" s="123"/>
      <c r="J6915" s="123"/>
      <c r="K6915" s="123"/>
    </row>
    <row r="6916" spans="9:11" s="3" customFormat="1" x14ac:dyDescent="0.3">
      <c r="I6916" s="123"/>
      <c r="J6916" s="123"/>
      <c r="K6916" s="123"/>
    </row>
    <row r="6917" spans="9:11" s="3" customFormat="1" x14ac:dyDescent="0.3">
      <c r="I6917" s="123"/>
      <c r="J6917" s="123"/>
      <c r="K6917" s="123"/>
    </row>
    <row r="6918" spans="9:11" s="3" customFormat="1" x14ac:dyDescent="0.3">
      <c r="I6918" s="123"/>
      <c r="J6918" s="123"/>
      <c r="K6918" s="123"/>
    </row>
    <row r="6919" spans="9:11" s="3" customFormat="1" x14ac:dyDescent="0.3">
      <c r="I6919" s="123"/>
      <c r="J6919" s="123"/>
      <c r="K6919" s="123"/>
    </row>
    <row r="6920" spans="9:11" s="3" customFormat="1" x14ac:dyDescent="0.3">
      <c r="I6920" s="123"/>
      <c r="J6920" s="123"/>
      <c r="K6920" s="123"/>
    </row>
    <row r="6921" spans="9:11" s="3" customFormat="1" x14ac:dyDescent="0.3">
      <c r="I6921" s="123"/>
      <c r="J6921" s="123"/>
      <c r="K6921" s="123"/>
    </row>
    <row r="6922" spans="9:11" s="3" customFormat="1" x14ac:dyDescent="0.3">
      <c r="I6922" s="123"/>
      <c r="J6922" s="123"/>
      <c r="K6922" s="123"/>
    </row>
    <row r="6923" spans="9:11" s="3" customFormat="1" x14ac:dyDescent="0.3">
      <c r="I6923" s="123"/>
      <c r="J6923" s="123"/>
      <c r="K6923" s="123"/>
    </row>
    <row r="6924" spans="9:11" s="3" customFormat="1" x14ac:dyDescent="0.3">
      <c r="I6924" s="123"/>
      <c r="J6924" s="123"/>
      <c r="K6924" s="123"/>
    </row>
    <row r="6925" spans="9:11" s="3" customFormat="1" x14ac:dyDescent="0.3">
      <c r="I6925" s="123"/>
      <c r="J6925" s="123"/>
      <c r="K6925" s="123"/>
    </row>
    <row r="6926" spans="9:11" s="3" customFormat="1" x14ac:dyDescent="0.3">
      <c r="I6926" s="123"/>
      <c r="J6926" s="123"/>
      <c r="K6926" s="123"/>
    </row>
    <row r="6927" spans="9:11" s="3" customFormat="1" x14ac:dyDescent="0.3">
      <c r="I6927" s="123"/>
      <c r="J6927" s="123"/>
      <c r="K6927" s="123"/>
    </row>
    <row r="6928" spans="9:11" s="3" customFormat="1" x14ac:dyDescent="0.3">
      <c r="I6928" s="123"/>
      <c r="J6928" s="123"/>
      <c r="K6928" s="123"/>
    </row>
    <row r="6929" spans="9:11" s="3" customFormat="1" x14ac:dyDescent="0.3">
      <c r="I6929" s="123"/>
      <c r="J6929" s="123"/>
      <c r="K6929" s="123"/>
    </row>
    <row r="6930" spans="9:11" s="3" customFormat="1" x14ac:dyDescent="0.3">
      <c r="I6930" s="123"/>
      <c r="J6930" s="123"/>
      <c r="K6930" s="123"/>
    </row>
    <row r="6931" spans="9:11" s="3" customFormat="1" x14ac:dyDescent="0.3">
      <c r="I6931" s="123"/>
      <c r="J6931" s="123"/>
      <c r="K6931" s="123"/>
    </row>
    <row r="6932" spans="9:11" s="3" customFormat="1" x14ac:dyDescent="0.3">
      <c r="I6932" s="123"/>
      <c r="J6932" s="123"/>
      <c r="K6932" s="123"/>
    </row>
    <row r="6933" spans="9:11" s="3" customFormat="1" x14ac:dyDescent="0.3">
      <c r="I6933" s="123"/>
      <c r="J6933" s="123"/>
      <c r="K6933" s="123"/>
    </row>
    <row r="6934" spans="9:11" s="3" customFormat="1" x14ac:dyDescent="0.3">
      <c r="I6934" s="123"/>
      <c r="J6934" s="123"/>
      <c r="K6934" s="123"/>
    </row>
    <row r="6935" spans="9:11" s="3" customFormat="1" x14ac:dyDescent="0.3">
      <c r="I6935" s="123"/>
      <c r="J6935" s="123"/>
      <c r="K6935" s="123"/>
    </row>
    <row r="6936" spans="9:11" s="3" customFormat="1" x14ac:dyDescent="0.3">
      <c r="I6936" s="123"/>
      <c r="J6936" s="123"/>
      <c r="K6936" s="123"/>
    </row>
    <row r="6937" spans="9:11" s="3" customFormat="1" x14ac:dyDescent="0.3">
      <c r="I6937" s="123"/>
      <c r="J6937" s="123"/>
      <c r="K6937" s="123"/>
    </row>
    <row r="6938" spans="9:11" s="3" customFormat="1" x14ac:dyDescent="0.3">
      <c r="I6938" s="123"/>
      <c r="J6938" s="123"/>
      <c r="K6938" s="123"/>
    </row>
    <row r="6939" spans="9:11" s="3" customFormat="1" x14ac:dyDescent="0.3">
      <c r="I6939" s="123"/>
      <c r="J6939" s="123"/>
      <c r="K6939" s="123"/>
    </row>
    <row r="6940" spans="9:11" s="3" customFormat="1" x14ac:dyDescent="0.3">
      <c r="I6940" s="123"/>
      <c r="J6940" s="123"/>
      <c r="K6940" s="123"/>
    </row>
    <row r="6941" spans="9:11" s="3" customFormat="1" x14ac:dyDescent="0.3">
      <c r="I6941" s="123"/>
      <c r="J6941" s="123"/>
      <c r="K6941" s="123"/>
    </row>
    <row r="6942" spans="9:11" s="3" customFormat="1" x14ac:dyDescent="0.3">
      <c r="I6942" s="123"/>
      <c r="J6942" s="123"/>
      <c r="K6942" s="123"/>
    </row>
    <row r="6943" spans="9:11" s="3" customFormat="1" x14ac:dyDescent="0.3">
      <c r="I6943" s="123"/>
      <c r="J6943" s="123"/>
      <c r="K6943" s="123"/>
    </row>
    <row r="6944" spans="9:11" s="3" customFormat="1" x14ac:dyDescent="0.3">
      <c r="I6944" s="123"/>
      <c r="J6944" s="123"/>
      <c r="K6944" s="123"/>
    </row>
    <row r="6945" spans="9:11" s="3" customFormat="1" x14ac:dyDescent="0.3">
      <c r="I6945" s="123"/>
      <c r="J6945" s="123"/>
      <c r="K6945" s="123"/>
    </row>
    <row r="6946" spans="9:11" s="3" customFormat="1" x14ac:dyDescent="0.3">
      <c r="I6946" s="123"/>
      <c r="J6946" s="123"/>
      <c r="K6946" s="123"/>
    </row>
    <row r="6947" spans="9:11" s="3" customFormat="1" x14ac:dyDescent="0.3">
      <c r="I6947" s="123"/>
      <c r="J6947" s="123"/>
      <c r="K6947" s="123"/>
    </row>
    <row r="6948" spans="9:11" s="3" customFormat="1" x14ac:dyDescent="0.3">
      <c r="I6948" s="123"/>
      <c r="J6948" s="123"/>
      <c r="K6948" s="123"/>
    </row>
    <row r="6949" spans="9:11" s="3" customFormat="1" x14ac:dyDescent="0.3">
      <c r="I6949" s="123"/>
      <c r="J6949" s="123"/>
      <c r="K6949" s="123"/>
    </row>
    <row r="6950" spans="9:11" s="3" customFormat="1" x14ac:dyDescent="0.3">
      <c r="I6950" s="123"/>
      <c r="J6950" s="123"/>
      <c r="K6950" s="123"/>
    </row>
    <row r="6951" spans="9:11" s="3" customFormat="1" x14ac:dyDescent="0.3">
      <c r="I6951" s="123"/>
      <c r="J6951" s="123"/>
      <c r="K6951" s="123"/>
    </row>
    <row r="6952" spans="9:11" s="3" customFormat="1" x14ac:dyDescent="0.3">
      <c r="I6952" s="123"/>
      <c r="J6952" s="123"/>
      <c r="K6952" s="123"/>
    </row>
    <row r="6953" spans="9:11" s="3" customFormat="1" x14ac:dyDescent="0.3">
      <c r="I6953" s="123"/>
      <c r="J6953" s="123"/>
      <c r="K6953" s="123"/>
    </row>
    <row r="6954" spans="9:11" s="3" customFormat="1" x14ac:dyDescent="0.3">
      <c r="I6954" s="123"/>
      <c r="J6954" s="123"/>
      <c r="K6954" s="123"/>
    </row>
    <row r="6955" spans="9:11" s="3" customFormat="1" x14ac:dyDescent="0.3">
      <c r="I6955" s="123"/>
      <c r="J6955" s="123"/>
      <c r="K6955" s="123"/>
    </row>
    <row r="6956" spans="9:11" s="3" customFormat="1" x14ac:dyDescent="0.3">
      <c r="I6956" s="123"/>
      <c r="J6956" s="123"/>
      <c r="K6956" s="123"/>
    </row>
    <row r="6957" spans="9:11" s="3" customFormat="1" x14ac:dyDescent="0.3">
      <c r="I6957" s="123"/>
      <c r="J6957" s="123"/>
      <c r="K6957" s="123"/>
    </row>
    <row r="6958" spans="9:11" s="3" customFormat="1" x14ac:dyDescent="0.3">
      <c r="I6958" s="123"/>
      <c r="J6958" s="123"/>
      <c r="K6958" s="123"/>
    </row>
    <row r="6959" spans="9:11" s="3" customFormat="1" x14ac:dyDescent="0.3">
      <c r="I6959" s="123"/>
      <c r="J6959" s="123"/>
      <c r="K6959" s="123"/>
    </row>
    <row r="6960" spans="9:11" s="3" customFormat="1" x14ac:dyDescent="0.3">
      <c r="I6960" s="123"/>
      <c r="J6960" s="123"/>
      <c r="K6960" s="123"/>
    </row>
    <row r="6961" spans="9:11" s="3" customFormat="1" x14ac:dyDescent="0.3">
      <c r="I6961" s="123"/>
      <c r="J6961" s="123"/>
      <c r="K6961" s="123"/>
    </row>
    <row r="6962" spans="9:11" s="3" customFormat="1" x14ac:dyDescent="0.3">
      <c r="I6962" s="123"/>
      <c r="J6962" s="123"/>
      <c r="K6962" s="123"/>
    </row>
    <row r="6963" spans="9:11" s="3" customFormat="1" x14ac:dyDescent="0.3">
      <c r="I6963" s="123"/>
      <c r="J6963" s="123"/>
      <c r="K6963" s="123"/>
    </row>
    <row r="6964" spans="9:11" s="3" customFormat="1" x14ac:dyDescent="0.3">
      <c r="I6964" s="123"/>
      <c r="J6964" s="123"/>
      <c r="K6964" s="123"/>
    </row>
    <row r="6965" spans="9:11" s="3" customFormat="1" x14ac:dyDescent="0.3">
      <c r="I6965" s="123"/>
      <c r="J6965" s="123"/>
      <c r="K6965" s="123"/>
    </row>
    <row r="6966" spans="9:11" s="3" customFormat="1" x14ac:dyDescent="0.3">
      <c r="I6966" s="123"/>
      <c r="J6966" s="123"/>
      <c r="K6966" s="123"/>
    </row>
    <row r="6967" spans="9:11" s="3" customFormat="1" x14ac:dyDescent="0.3">
      <c r="I6967" s="123"/>
      <c r="J6967" s="123"/>
      <c r="K6967" s="123"/>
    </row>
    <row r="6968" spans="9:11" s="3" customFormat="1" x14ac:dyDescent="0.3">
      <c r="I6968" s="123"/>
      <c r="J6968" s="123"/>
      <c r="K6968" s="123"/>
    </row>
    <row r="6969" spans="9:11" s="3" customFormat="1" x14ac:dyDescent="0.3">
      <c r="I6969" s="123"/>
      <c r="J6969" s="123"/>
      <c r="K6969" s="123"/>
    </row>
    <row r="6970" spans="9:11" s="3" customFormat="1" x14ac:dyDescent="0.3">
      <c r="I6970" s="123"/>
      <c r="J6970" s="123"/>
      <c r="K6970" s="123"/>
    </row>
    <row r="6971" spans="9:11" s="3" customFormat="1" x14ac:dyDescent="0.3">
      <c r="I6971" s="123"/>
      <c r="J6971" s="123"/>
      <c r="K6971" s="123"/>
    </row>
    <row r="6972" spans="9:11" s="3" customFormat="1" x14ac:dyDescent="0.3">
      <c r="I6972" s="123"/>
      <c r="J6972" s="123"/>
      <c r="K6972" s="123"/>
    </row>
    <row r="6973" spans="9:11" s="3" customFormat="1" x14ac:dyDescent="0.3">
      <c r="I6973" s="123"/>
      <c r="J6973" s="123"/>
      <c r="K6973" s="123"/>
    </row>
    <row r="6974" spans="9:11" s="3" customFormat="1" x14ac:dyDescent="0.3">
      <c r="I6974" s="123"/>
      <c r="J6974" s="123"/>
      <c r="K6974" s="123"/>
    </row>
    <row r="6975" spans="9:11" s="3" customFormat="1" x14ac:dyDescent="0.3">
      <c r="I6975" s="123"/>
      <c r="J6975" s="123"/>
      <c r="K6975" s="123"/>
    </row>
    <row r="6976" spans="9:11" s="3" customFormat="1" x14ac:dyDescent="0.3">
      <c r="I6976" s="123"/>
      <c r="J6976" s="123"/>
      <c r="K6976" s="123"/>
    </row>
    <row r="6977" spans="9:11" s="3" customFormat="1" x14ac:dyDescent="0.3">
      <c r="I6977" s="123"/>
      <c r="J6977" s="123"/>
      <c r="K6977" s="123"/>
    </row>
    <row r="6978" spans="9:11" s="3" customFormat="1" x14ac:dyDescent="0.3">
      <c r="I6978" s="123"/>
      <c r="J6978" s="123"/>
      <c r="K6978" s="123"/>
    </row>
    <row r="6979" spans="9:11" s="3" customFormat="1" x14ac:dyDescent="0.3">
      <c r="I6979" s="123"/>
      <c r="J6979" s="123"/>
      <c r="K6979" s="123"/>
    </row>
    <row r="6980" spans="9:11" s="3" customFormat="1" x14ac:dyDescent="0.3">
      <c r="I6980" s="123"/>
      <c r="J6980" s="123"/>
      <c r="K6980" s="123"/>
    </row>
    <row r="6981" spans="9:11" s="3" customFormat="1" x14ac:dyDescent="0.3">
      <c r="I6981" s="123"/>
      <c r="J6981" s="123"/>
      <c r="K6981" s="123"/>
    </row>
    <row r="6982" spans="9:11" s="3" customFormat="1" x14ac:dyDescent="0.3">
      <c r="I6982" s="123"/>
      <c r="J6982" s="123"/>
      <c r="K6982" s="123"/>
    </row>
    <row r="6983" spans="9:11" s="3" customFormat="1" x14ac:dyDescent="0.3">
      <c r="I6983" s="123"/>
      <c r="J6983" s="123"/>
      <c r="K6983" s="123"/>
    </row>
    <row r="6984" spans="9:11" s="3" customFormat="1" x14ac:dyDescent="0.3">
      <c r="I6984" s="123"/>
      <c r="J6984" s="123"/>
      <c r="K6984" s="123"/>
    </row>
    <row r="6985" spans="9:11" s="3" customFormat="1" x14ac:dyDescent="0.3">
      <c r="I6985" s="123"/>
      <c r="J6985" s="123"/>
      <c r="K6985" s="123"/>
    </row>
    <row r="6986" spans="9:11" s="3" customFormat="1" x14ac:dyDescent="0.3">
      <c r="I6986" s="123"/>
      <c r="J6986" s="123"/>
      <c r="K6986" s="123"/>
    </row>
    <row r="6987" spans="9:11" s="3" customFormat="1" x14ac:dyDescent="0.3">
      <c r="I6987" s="123"/>
      <c r="J6987" s="123"/>
      <c r="K6987" s="123"/>
    </row>
    <row r="6988" spans="9:11" s="3" customFormat="1" x14ac:dyDescent="0.3">
      <c r="I6988" s="123"/>
      <c r="J6988" s="123"/>
      <c r="K6988" s="123"/>
    </row>
    <row r="6989" spans="9:11" s="3" customFormat="1" x14ac:dyDescent="0.3">
      <c r="I6989" s="123"/>
      <c r="J6989" s="123"/>
      <c r="K6989" s="123"/>
    </row>
    <row r="6990" spans="9:11" s="3" customFormat="1" x14ac:dyDescent="0.3">
      <c r="I6990" s="123"/>
      <c r="J6990" s="123"/>
      <c r="K6990" s="123"/>
    </row>
    <row r="6991" spans="9:11" s="3" customFormat="1" x14ac:dyDescent="0.3">
      <c r="I6991" s="123"/>
      <c r="J6991" s="123"/>
      <c r="K6991" s="123"/>
    </row>
    <row r="6992" spans="9:11" s="3" customFormat="1" x14ac:dyDescent="0.3">
      <c r="I6992" s="123"/>
      <c r="J6992" s="123"/>
      <c r="K6992" s="123"/>
    </row>
    <row r="6993" spans="9:11" s="3" customFormat="1" x14ac:dyDescent="0.3">
      <c r="I6993" s="123"/>
      <c r="J6993" s="123"/>
      <c r="K6993" s="123"/>
    </row>
    <row r="6994" spans="9:11" s="3" customFormat="1" x14ac:dyDescent="0.3">
      <c r="I6994" s="123"/>
      <c r="J6994" s="123"/>
      <c r="K6994" s="123"/>
    </row>
    <row r="6995" spans="9:11" s="3" customFormat="1" x14ac:dyDescent="0.3">
      <c r="I6995" s="123"/>
      <c r="J6995" s="123"/>
      <c r="K6995" s="123"/>
    </row>
    <row r="6996" spans="9:11" s="3" customFormat="1" x14ac:dyDescent="0.3">
      <c r="I6996" s="123"/>
      <c r="J6996" s="123"/>
      <c r="K6996" s="123"/>
    </row>
    <row r="6997" spans="9:11" s="3" customFormat="1" x14ac:dyDescent="0.3">
      <c r="I6997" s="123"/>
      <c r="J6997" s="123"/>
      <c r="K6997" s="123"/>
    </row>
    <row r="6998" spans="9:11" s="3" customFormat="1" x14ac:dyDescent="0.3">
      <c r="I6998" s="123"/>
      <c r="J6998" s="123"/>
      <c r="K6998" s="123"/>
    </row>
    <row r="6999" spans="9:11" s="3" customFormat="1" x14ac:dyDescent="0.3">
      <c r="I6999" s="123"/>
      <c r="J6999" s="123"/>
      <c r="K6999" s="123"/>
    </row>
    <row r="7000" spans="9:11" s="3" customFormat="1" x14ac:dyDescent="0.3">
      <c r="I7000" s="123"/>
      <c r="J7000" s="123"/>
      <c r="K7000" s="123"/>
    </row>
    <row r="7001" spans="9:11" s="3" customFormat="1" x14ac:dyDescent="0.3">
      <c r="I7001" s="123"/>
      <c r="J7001" s="123"/>
      <c r="K7001" s="123"/>
    </row>
    <row r="7002" spans="9:11" s="3" customFormat="1" x14ac:dyDescent="0.3">
      <c r="I7002" s="123"/>
      <c r="J7002" s="123"/>
      <c r="K7002" s="123"/>
    </row>
    <row r="7003" spans="9:11" s="3" customFormat="1" x14ac:dyDescent="0.3">
      <c r="I7003" s="123"/>
      <c r="J7003" s="123"/>
      <c r="K7003" s="123"/>
    </row>
    <row r="7004" spans="9:11" s="3" customFormat="1" x14ac:dyDescent="0.3">
      <c r="I7004" s="123"/>
      <c r="J7004" s="123"/>
      <c r="K7004" s="123"/>
    </row>
    <row r="7005" spans="9:11" s="3" customFormat="1" x14ac:dyDescent="0.3">
      <c r="I7005" s="123"/>
      <c r="J7005" s="123"/>
      <c r="K7005" s="123"/>
    </row>
    <row r="7006" spans="9:11" s="3" customFormat="1" x14ac:dyDescent="0.3">
      <c r="I7006" s="123"/>
      <c r="J7006" s="123"/>
      <c r="K7006" s="123"/>
    </row>
    <row r="7007" spans="9:11" s="3" customFormat="1" x14ac:dyDescent="0.3">
      <c r="I7007" s="123"/>
      <c r="J7007" s="123"/>
      <c r="K7007" s="123"/>
    </row>
    <row r="7008" spans="9:11" s="3" customFormat="1" x14ac:dyDescent="0.3">
      <c r="I7008" s="123"/>
      <c r="J7008" s="123"/>
      <c r="K7008" s="123"/>
    </row>
    <row r="7009" spans="9:11" s="3" customFormat="1" x14ac:dyDescent="0.3">
      <c r="I7009" s="123"/>
      <c r="J7009" s="123"/>
      <c r="K7009" s="123"/>
    </row>
    <row r="7010" spans="9:11" s="3" customFormat="1" x14ac:dyDescent="0.3">
      <c r="I7010" s="123"/>
      <c r="J7010" s="123"/>
      <c r="K7010" s="123"/>
    </row>
    <row r="7011" spans="9:11" s="3" customFormat="1" x14ac:dyDescent="0.3">
      <c r="I7011" s="123"/>
      <c r="J7011" s="123"/>
      <c r="K7011" s="123"/>
    </row>
    <row r="7012" spans="9:11" s="3" customFormat="1" x14ac:dyDescent="0.3">
      <c r="I7012" s="123"/>
      <c r="J7012" s="123"/>
      <c r="K7012" s="123"/>
    </row>
    <row r="7013" spans="9:11" s="3" customFormat="1" x14ac:dyDescent="0.3">
      <c r="I7013" s="123"/>
      <c r="J7013" s="123"/>
      <c r="K7013" s="123"/>
    </row>
    <row r="7014" spans="9:11" s="3" customFormat="1" x14ac:dyDescent="0.3">
      <c r="I7014" s="123"/>
      <c r="J7014" s="123"/>
      <c r="K7014" s="123"/>
    </row>
    <row r="7015" spans="9:11" s="3" customFormat="1" x14ac:dyDescent="0.3">
      <c r="I7015" s="123"/>
      <c r="J7015" s="123"/>
      <c r="K7015" s="123"/>
    </row>
    <row r="7016" spans="9:11" s="3" customFormat="1" x14ac:dyDescent="0.3">
      <c r="I7016" s="123"/>
      <c r="J7016" s="123"/>
      <c r="K7016" s="123"/>
    </row>
    <row r="7017" spans="9:11" s="3" customFormat="1" x14ac:dyDescent="0.3">
      <c r="I7017" s="123"/>
      <c r="J7017" s="123"/>
      <c r="K7017" s="123"/>
    </row>
    <row r="7018" spans="9:11" s="3" customFormat="1" x14ac:dyDescent="0.3">
      <c r="I7018" s="123"/>
      <c r="J7018" s="123"/>
      <c r="K7018" s="123"/>
    </row>
    <row r="7019" spans="9:11" s="3" customFormat="1" x14ac:dyDescent="0.3">
      <c r="I7019" s="123"/>
      <c r="J7019" s="123"/>
      <c r="K7019" s="123"/>
    </row>
    <row r="7020" spans="9:11" s="3" customFormat="1" x14ac:dyDescent="0.3">
      <c r="I7020" s="123"/>
      <c r="J7020" s="123"/>
      <c r="K7020" s="123"/>
    </row>
    <row r="7021" spans="9:11" s="3" customFormat="1" x14ac:dyDescent="0.3">
      <c r="I7021" s="123"/>
      <c r="J7021" s="123"/>
      <c r="K7021" s="123"/>
    </row>
    <row r="7022" spans="9:11" s="3" customFormat="1" x14ac:dyDescent="0.3">
      <c r="I7022" s="123"/>
      <c r="J7022" s="123"/>
      <c r="K7022" s="123"/>
    </row>
    <row r="7023" spans="9:11" s="3" customFormat="1" x14ac:dyDescent="0.3">
      <c r="I7023" s="123"/>
      <c r="J7023" s="123"/>
      <c r="K7023" s="123"/>
    </row>
    <row r="7024" spans="9:11" s="3" customFormat="1" x14ac:dyDescent="0.3">
      <c r="I7024" s="123"/>
      <c r="J7024" s="123"/>
      <c r="K7024" s="123"/>
    </row>
    <row r="7025" spans="9:11" s="3" customFormat="1" x14ac:dyDescent="0.3">
      <c r="I7025" s="123"/>
      <c r="J7025" s="123"/>
      <c r="K7025" s="123"/>
    </row>
    <row r="7026" spans="9:11" s="3" customFormat="1" x14ac:dyDescent="0.3">
      <c r="I7026" s="123"/>
      <c r="J7026" s="123"/>
      <c r="K7026" s="123"/>
    </row>
    <row r="7027" spans="9:11" s="3" customFormat="1" x14ac:dyDescent="0.3">
      <c r="I7027" s="123"/>
      <c r="J7027" s="123"/>
      <c r="K7027" s="123"/>
    </row>
    <row r="7028" spans="9:11" s="3" customFormat="1" x14ac:dyDescent="0.3">
      <c r="I7028" s="123"/>
      <c r="J7028" s="123"/>
      <c r="K7028" s="123"/>
    </row>
    <row r="7029" spans="9:11" s="3" customFormat="1" x14ac:dyDescent="0.3">
      <c r="I7029" s="123"/>
      <c r="J7029" s="123"/>
      <c r="K7029" s="123"/>
    </row>
    <row r="7030" spans="9:11" s="3" customFormat="1" x14ac:dyDescent="0.3">
      <c r="I7030" s="123"/>
      <c r="J7030" s="123"/>
      <c r="K7030" s="123"/>
    </row>
    <row r="7031" spans="9:11" s="3" customFormat="1" x14ac:dyDescent="0.3">
      <c r="I7031" s="123"/>
      <c r="J7031" s="123"/>
      <c r="K7031" s="123"/>
    </row>
    <row r="7032" spans="9:11" s="3" customFormat="1" x14ac:dyDescent="0.3">
      <c r="I7032" s="123"/>
      <c r="J7032" s="123"/>
      <c r="K7032" s="123"/>
    </row>
    <row r="7033" spans="9:11" s="3" customFormat="1" x14ac:dyDescent="0.3">
      <c r="I7033" s="123"/>
      <c r="J7033" s="123"/>
      <c r="K7033" s="123"/>
    </row>
    <row r="7034" spans="9:11" s="3" customFormat="1" x14ac:dyDescent="0.3">
      <c r="I7034" s="123"/>
      <c r="J7034" s="123"/>
      <c r="K7034" s="123"/>
    </row>
    <row r="7035" spans="9:11" s="3" customFormat="1" x14ac:dyDescent="0.3">
      <c r="I7035" s="123"/>
      <c r="J7035" s="123"/>
      <c r="K7035" s="123"/>
    </row>
    <row r="7036" spans="9:11" s="3" customFormat="1" x14ac:dyDescent="0.3">
      <c r="I7036" s="123"/>
      <c r="J7036" s="123"/>
      <c r="K7036" s="123"/>
    </row>
    <row r="7037" spans="9:11" s="3" customFormat="1" x14ac:dyDescent="0.3">
      <c r="I7037" s="123"/>
      <c r="J7037" s="123"/>
      <c r="K7037" s="123"/>
    </row>
    <row r="7038" spans="9:11" s="3" customFormat="1" x14ac:dyDescent="0.3">
      <c r="I7038" s="123"/>
      <c r="J7038" s="123"/>
      <c r="K7038" s="123"/>
    </row>
    <row r="7039" spans="9:11" s="3" customFormat="1" x14ac:dyDescent="0.3">
      <c r="I7039" s="123"/>
      <c r="J7039" s="123"/>
      <c r="K7039" s="123"/>
    </row>
    <row r="7040" spans="9:11" s="3" customFormat="1" x14ac:dyDescent="0.3">
      <c r="I7040" s="123"/>
      <c r="J7040" s="123"/>
      <c r="K7040" s="123"/>
    </row>
    <row r="7041" spans="9:11" s="3" customFormat="1" x14ac:dyDescent="0.3">
      <c r="I7041" s="123"/>
      <c r="J7041" s="123"/>
      <c r="K7041" s="123"/>
    </row>
    <row r="7042" spans="9:11" s="3" customFormat="1" x14ac:dyDescent="0.3">
      <c r="I7042" s="123"/>
      <c r="J7042" s="123"/>
      <c r="K7042" s="123"/>
    </row>
    <row r="7043" spans="9:11" s="3" customFormat="1" x14ac:dyDescent="0.3">
      <c r="I7043" s="123"/>
      <c r="J7043" s="123"/>
      <c r="K7043" s="123"/>
    </row>
    <row r="7044" spans="9:11" s="3" customFormat="1" x14ac:dyDescent="0.3">
      <c r="I7044" s="123"/>
      <c r="J7044" s="123"/>
      <c r="K7044" s="123"/>
    </row>
    <row r="7045" spans="9:11" s="3" customFormat="1" x14ac:dyDescent="0.3">
      <c r="I7045" s="123"/>
      <c r="J7045" s="123"/>
      <c r="K7045" s="123"/>
    </row>
    <row r="7046" spans="9:11" s="3" customFormat="1" x14ac:dyDescent="0.3">
      <c r="I7046" s="123"/>
      <c r="J7046" s="123"/>
      <c r="K7046" s="123"/>
    </row>
    <row r="7047" spans="9:11" s="3" customFormat="1" x14ac:dyDescent="0.3">
      <c r="I7047" s="123"/>
      <c r="J7047" s="123"/>
      <c r="K7047" s="123"/>
    </row>
    <row r="7048" spans="9:11" s="3" customFormat="1" x14ac:dyDescent="0.3">
      <c r="I7048" s="123"/>
      <c r="J7048" s="123"/>
      <c r="K7048" s="123"/>
    </row>
    <row r="7049" spans="9:11" s="3" customFormat="1" x14ac:dyDescent="0.3">
      <c r="I7049" s="123"/>
      <c r="J7049" s="123"/>
      <c r="K7049" s="123"/>
    </row>
    <row r="7050" spans="9:11" s="3" customFormat="1" x14ac:dyDescent="0.3">
      <c r="I7050" s="123"/>
      <c r="J7050" s="123"/>
      <c r="K7050" s="123"/>
    </row>
    <row r="7051" spans="9:11" s="3" customFormat="1" x14ac:dyDescent="0.3">
      <c r="I7051" s="123"/>
      <c r="J7051" s="123"/>
      <c r="K7051" s="123"/>
    </row>
    <row r="7052" spans="9:11" s="3" customFormat="1" x14ac:dyDescent="0.3">
      <c r="I7052" s="123"/>
      <c r="J7052" s="123"/>
      <c r="K7052" s="123"/>
    </row>
    <row r="7053" spans="9:11" s="3" customFormat="1" x14ac:dyDescent="0.3">
      <c r="I7053" s="123"/>
      <c r="J7053" s="123"/>
      <c r="K7053" s="123"/>
    </row>
    <row r="7054" spans="9:11" s="3" customFormat="1" x14ac:dyDescent="0.3">
      <c r="I7054" s="123"/>
      <c r="J7054" s="123"/>
      <c r="K7054" s="123"/>
    </row>
    <row r="7055" spans="9:11" s="3" customFormat="1" x14ac:dyDescent="0.3">
      <c r="I7055" s="123"/>
      <c r="J7055" s="123"/>
      <c r="K7055" s="123"/>
    </row>
    <row r="7056" spans="9:11" s="3" customFormat="1" x14ac:dyDescent="0.3">
      <c r="I7056" s="123"/>
      <c r="J7056" s="123"/>
      <c r="K7056" s="123"/>
    </row>
    <row r="7057" spans="9:11" s="3" customFormat="1" x14ac:dyDescent="0.3">
      <c r="I7057" s="123"/>
      <c r="J7057" s="123"/>
      <c r="K7057" s="123"/>
    </row>
    <row r="7058" spans="9:11" s="3" customFormat="1" x14ac:dyDescent="0.3">
      <c r="I7058" s="123"/>
      <c r="J7058" s="123"/>
      <c r="K7058" s="123"/>
    </row>
    <row r="7059" spans="9:11" s="3" customFormat="1" x14ac:dyDescent="0.3">
      <c r="I7059" s="123"/>
      <c r="J7059" s="123"/>
      <c r="K7059" s="123"/>
    </row>
    <row r="7060" spans="9:11" s="3" customFormat="1" x14ac:dyDescent="0.3">
      <c r="I7060" s="123"/>
      <c r="J7060" s="123"/>
      <c r="K7060" s="123"/>
    </row>
    <row r="7061" spans="9:11" s="3" customFormat="1" x14ac:dyDescent="0.3">
      <c r="I7061" s="123"/>
      <c r="J7061" s="123"/>
      <c r="K7061" s="123"/>
    </row>
    <row r="7062" spans="9:11" s="3" customFormat="1" x14ac:dyDescent="0.3">
      <c r="I7062" s="123"/>
      <c r="J7062" s="123"/>
      <c r="K7062" s="123"/>
    </row>
    <row r="7063" spans="9:11" s="3" customFormat="1" x14ac:dyDescent="0.3">
      <c r="I7063" s="123"/>
      <c r="J7063" s="123"/>
      <c r="K7063" s="123"/>
    </row>
    <row r="7064" spans="9:11" s="3" customFormat="1" x14ac:dyDescent="0.3">
      <c r="I7064" s="123"/>
      <c r="J7064" s="123"/>
      <c r="K7064" s="123"/>
    </row>
    <row r="7065" spans="9:11" s="3" customFormat="1" x14ac:dyDescent="0.3">
      <c r="I7065" s="123"/>
      <c r="J7065" s="123"/>
      <c r="K7065" s="123"/>
    </row>
    <row r="7066" spans="9:11" s="3" customFormat="1" x14ac:dyDescent="0.3">
      <c r="I7066" s="123"/>
      <c r="J7066" s="123"/>
      <c r="K7066" s="123"/>
    </row>
    <row r="7067" spans="9:11" s="3" customFormat="1" x14ac:dyDescent="0.3">
      <c r="I7067" s="123"/>
      <c r="J7067" s="123"/>
      <c r="K7067" s="123"/>
    </row>
    <row r="7068" spans="9:11" s="3" customFormat="1" x14ac:dyDescent="0.3">
      <c r="I7068" s="123"/>
      <c r="J7068" s="123"/>
      <c r="K7068" s="123"/>
    </row>
    <row r="7069" spans="9:11" s="3" customFormat="1" x14ac:dyDescent="0.3">
      <c r="I7069" s="123"/>
      <c r="J7069" s="123"/>
      <c r="K7069" s="123"/>
    </row>
    <row r="7070" spans="9:11" s="3" customFormat="1" x14ac:dyDescent="0.3">
      <c r="I7070" s="123"/>
      <c r="J7070" s="123"/>
      <c r="K7070" s="123"/>
    </row>
    <row r="7071" spans="9:11" s="3" customFormat="1" x14ac:dyDescent="0.3">
      <c r="I7071" s="123"/>
      <c r="J7071" s="123"/>
      <c r="K7071" s="123"/>
    </row>
    <row r="7072" spans="9:11" s="3" customFormat="1" x14ac:dyDescent="0.3">
      <c r="I7072" s="123"/>
      <c r="J7072" s="123"/>
      <c r="K7072" s="123"/>
    </row>
    <row r="7073" spans="9:11" s="3" customFormat="1" x14ac:dyDescent="0.3">
      <c r="I7073" s="123"/>
      <c r="J7073" s="123"/>
      <c r="K7073" s="123"/>
    </row>
    <row r="7074" spans="9:11" s="3" customFormat="1" x14ac:dyDescent="0.3">
      <c r="I7074" s="123"/>
      <c r="J7074" s="123"/>
      <c r="K7074" s="123"/>
    </row>
    <row r="7075" spans="9:11" s="3" customFormat="1" x14ac:dyDescent="0.3">
      <c r="I7075" s="123"/>
      <c r="J7075" s="123"/>
      <c r="K7075" s="123"/>
    </row>
    <row r="7076" spans="9:11" s="3" customFormat="1" x14ac:dyDescent="0.3">
      <c r="I7076" s="123"/>
      <c r="J7076" s="123"/>
      <c r="K7076" s="123"/>
    </row>
    <row r="7077" spans="9:11" s="3" customFormat="1" x14ac:dyDescent="0.3">
      <c r="I7077" s="123"/>
      <c r="J7077" s="123"/>
      <c r="K7077" s="123"/>
    </row>
    <row r="7078" spans="9:11" s="3" customFormat="1" x14ac:dyDescent="0.3">
      <c r="I7078" s="123"/>
      <c r="J7078" s="123"/>
      <c r="K7078" s="123"/>
    </row>
    <row r="7079" spans="9:11" s="3" customFormat="1" x14ac:dyDescent="0.3">
      <c r="I7079" s="123"/>
      <c r="J7079" s="123"/>
      <c r="K7079" s="123"/>
    </row>
    <row r="7080" spans="9:11" s="3" customFormat="1" x14ac:dyDescent="0.3">
      <c r="I7080" s="123"/>
      <c r="J7080" s="123"/>
      <c r="K7080" s="123"/>
    </row>
    <row r="7081" spans="9:11" s="3" customFormat="1" x14ac:dyDescent="0.3">
      <c r="I7081" s="123"/>
      <c r="J7081" s="123"/>
      <c r="K7081" s="123"/>
    </row>
    <row r="7082" spans="9:11" s="3" customFormat="1" x14ac:dyDescent="0.3">
      <c r="I7082" s="123"/>
      <c r="J7082" s="123"/>
      <c r="K7082" s="123"/>
    </row>
    <row r="7083" spans="9:11" s="3" customFormat="1" x14ac:dyDescent="0.3">
      <c r="I7083" s="123"/>
      <c r="J7083" s="123"/>
      <c r="K7083" s="123"/>
    </row>
    <row r="7084" spans="9:11" s="3" customFormat="1" x14ac:dyDescent="0.3">
      <c r="I7084" s="123"/>
      <c r="J7084" s="123"/>
      <c r="K7084" s="123"/>
    </row>
    <row r="7085" spans="9:11" s="3" customFormat="1" x14ac:dyDescent="0.3">
      <c r="I7085" s="123"/>
      <c r="J7085" s="123"/>
      <c r="K7085" s="123"/>
    </row>
    <row r="7086" spans="9:11" s="3" customFormat="1" x14ac:dyDescent="0.3">
      <c r="I7086" s="123"/>
      <c r="J7086" s="123"/>
      <c r="K7086" s="123"/>
    </row>
    <row r="7087" spans="9:11" s="3" customFormat="1" x14ac:dyDescent="0.3">
      <c r="I7087" s="123"/>
      <c r="J7087" s="123"/>
      <c r="K7087" s="123"/>
    </row>
    <row r="7088" spans="9:11" s="3" customFormat="1" x14ac:dyDescent="0.3">
      <c r="I7088" s="123"/>
      <c r="J7088" s="123"/>
      <c r="K7088" s="123"/>
    </row>
    <row r="7089" spans="9:11" s="3" customFormat="1" x14ac:dyDescent="0.3">
      <c r="I7089" s="123"/>
      <c r="J7089" s="123"/>
      <c r="K7089" s="123"/>
    </row>
    <row r="7090" spans="9:11" s="3" customFormat="1" x14ac:dyDescent="0.3">
      <c r="I7090" s="123"/>
      <c r="J7090" s="123"/>
      <c r="K7090" s="123"/>
    </row>
    <row r="7091" spans="9:11" s="3" customFormat="1" x14ac:dyDescent="0.3">
      <c r="I7091" s="123"/>
      <c r="J7091" s="123"/>
      <c r="K7091" s="123"/>
    </row>
    <row r="7092" spans="9:11" s="3" customFormat="1" x14ac:dyDescent="0.3">
      <c r="I7092" s="123"/>
      <c r="J7092" s="123"/>
      <c r="K7092" s="123"/>
    </row>
    <row r="7093" spans="9:11" s="3" customFormat="1" x14ac:dyDescent="0.3">
      <c r="I7093" s="123"/>
      <c r="J7093" s="123"/>
      <c r="K7093" s="123"/>
    </row>
    <row r="7094" spans="9:11" s="3" customFormat="1" x14ac:dyDescent="0.3">
      <c r="I7094" s="123"/>
      <c r="J7094" s="123"/>
      <c r="K7094" s="123"/>
    </row>
    <row r="7095" spans="9:11" s="3" customFormat="1" x14ac:dyDescent="0.3">
      <c r="I7095" s="123"/>
      <c r="J7095" s="123"/>
      <c r="K7095" s="123"/>
    </row>
    <row r="7096" spans="9:11" s="3" customFormat="1" x14ac:dyDescent="0.3">
      <c r="I7096" s="123"/>
      <c r="J7096" s="123"/>
      <c r="K7096" s="123"/>
    </row>
    <row r="7097" spans="9:11" s="3" customFormat="1" x14ac:dyDescent="0.3">
      <c r="I7097" s="123"/>
      <c r="J7097" s="123"/>
      <c r="K7097" s="123"/>
    </row>
    <row r="7098" spans="9:11" s="3" customFormat="1" x14ac:dyDescent="0.3">
      <c r="I7098" s="123"/>
      <c r="J7098" s="123"/>
      <c r="K7098" s="123"/>
    </row>
    <row r="7099" spans="9:11" s="3" customFormat="1" x14ac:dyDescent="0.3">
      <c r="I7099" s="123"/>
      <c r="J7099" s="123"/>
      <c r="K7099" s="123"/>
    </row>
    <row r="7100" spans="9:11" s="3" customFormat="1" x14ac:dyDescent="0.3">
      <c r="I7100" s="123"/>
      <c r="J7100" s="123"/>
      <c r="K7100" s="123"/>
    </row>
    <row r="7101" spans="9:11" s="3" customFormat="1" x14ac:dyDescent="0.3">
      <c r="I7101" s="123"/>
      <c r="J7101" s="123"/>
      <c r="K7101" s="123"/>
    </row>
    <row r="7102" spans="9:11" s="3" customFormat="1" x14ac:dyDescent="0.3">
      <c r="I7102" s="123"/>
      <c r="J7102" s="123"/>
      <c r="K7102" s="123"/>
    </row>
    <row r="7103" spans="9:11" s="3" customFormat="1" x14ac:dyDescent="0.3">
      <c r="I7103" s="123"/>
      <c r="J7103" s="123"/>
      <c r="K7103" s="123"/>
    </row>
    <row r="7104" spans="9:11" s="3" customFormat="1" x14ac:dyDescent="0.3">
      <c r="I7104" s="123"/>
      <c r="J7104" s="123"/>
      <c r="K7104" s="123"/>
    </row>
    <row r="7105" spans="9:11" s="3" customFormat="1" x14ac:dyDescent="0.3">
      <c r="I7105" s="123"/>
      <c r="J7105" s="123"/>
      <c r="K7105" s="123"/>
    </row>
    <row r="7106" spans="9:11" s="3" customFormat="1" x14ac:dyDescent="0.3">
      <c r="I7106" s="123"/>
      <c r="J7106" s="123"/>
      <c r="K7106" s="123"/>
    </row>
    <row r="7107" spans="9:11" s="3" customFormat="1" x14ac:dyDescent="0.3">
      <c r="I7107" s="123"/>
      <c r="J7107" s="123"/>
      <c r="K7107" s="123"/>
    </row>
    <row r="7108" spans="9:11" s="3" customFormat="1" x14ac:dyDescent="0.3">
      <c r="I7108" s="123"/>
      <c r="J7108" s="123"/>
      <c r="K7108" s="123"/>
    </row>
    <row r="7109" spans="9:11" s="3" customFormat="1" x14ac:dyDescent="0.3">
      <c r="I7109" s="123"/>
      <c r="J7109" s="123"/>
      <c r="K7109" s="123"/>
    </row>
    <row r="7110" spans="9:11" s="3" customFormat="1" x14ac:dyDescent="0.3">
      <c r="I7110" s="123"/>
      <c r="J7110" s="123"/>
      <c r="K7110" s="123"/>
    </row>
    <row r="7111" spans="9:11" s="3" customFormat="1" x14ac:dyDescent="0.3">
      <c r="I7111" s="123"/>
      <c r="J7111" s="123"/>
      <c r="K7111" s="123"/>
    </row>
    <row r="7112" spans="9:11" s="3" customFormat="1" x14ac:dyDescent="0.3">
      <c r="I7112" s="123"/>
      <c r="J7112" s="123"/>
      <c r="K7112" s="123"/>
    </row>
    <row r="7113" spans="9:11" s="3" customFormat="1" x14ac:dyDescent="0.3">
      <c r="I7113" s="123"/>
      <c r="J7113" s="123"/>
      <c r="K7113" s="123"/>
    </row>
    <row r="7114" spans="9:11" s="3" customFormat="1" x14ac:dyDescent="0.3">
      <c r="I7114" s="123"/>
      <c r="J7114" s="123"/>
      <c r="K7114" s="123"/>
    </row>
    <row r="7115" spans="9:11" s="3" customFormat="1" x14ac:dyDescent="0.3">
      <c r="I7115" s="123"/>
      <c r="J7115" s="123"/>
      <c r="K7115" s="123"/>
    </row>
    <row r="7116" spans="9:11" s="3" customFormat="1" x14ac:dyDescent="0.3">
      <c r="I7116" s="123"/>
      <c r="J7116" s="123"/>
      <c r="K7116" s="123"/>
    </row>
    <row r="7117" spans="9:11" s="3" customFormat="1" x14ac:dyDescent="0.3">
      <c r="I7117" s="123"/>
      <c r="J7117" s="123"/>
      <c r="K7117" s="123"/>
    </row>
    <row r="7118" spans="9:11" s="3" customFormat="1" x14ac:dyDescent="0.3">
      <c r="I7118" s="123"/>
      <c r="J7118" s="123"/>
      <c r="K7118" s="123"/>
    </row>
    <row r="7119" spans="9:11" s="3" customFormat="1" x14ac:dyDescent="0.3">
      <c r="I7119" s="123"/>
      <c r="J7119" s="123"/>
      <c r="K7119" s="123"/>
    </row>
    <row r="7120" spans="9:11" s="3" customFormat="1" x14ac:dyDescent="0.3">
      <c r="I7120" s="123"/>
      <c r="J7120" s="123"/>
      <c r="K7120" s="123"/>
    </row>
    <row r="7121" spans="9:11" s="3" customFormat="1" x14ac:dyDescent="0.3">
      <c r="I7121" s="123"/>
      <c r="J7121" s="123"/>
      <c r="K7121" s="123"/>
    </row>
    <row r="7122" spans="9:11" s="3" customFormat="1" x14ac:dyDescent="0.3">
      <c r="I7122" s="123"/>
      <c r="J7122" s="123"/>
      <c r="K7122" s="123"/>
    </row>
    <row r="7123" spans="9:11" s="3" customFormat="1" x14ac:dyDescent="0.3">
      <c r="I7123" s="123"/>
      <c r="J7123" s="123"/>
      <c r="K7123" s="123"/>
    </row>
    <row r="7124" spans="9:11" s="3" customFormat="1" x14ac:dyDescent="0.3">
      <c r="I7124" s="123"/>
      <c r="J7124" s="123"/>
      <c r="K7124" s="123"/>
    </row>
    <row r="7125" spans="9:11" s="3" customFormat="1" x14ac:dyDescent="0.3">
      <c r="I7125" s="123"/>
      <c r="J7125" s="123"/>
      <c r="K7125" s="123"/>
    </row>
    <row r="7126" spans="9:11" s="3" customFormat="1" x14ac:dyDescent="0.3">
      <c r="I7126" s="123"/>
      <c r="J7126" s="123"/>
      <c r="K7126" s="123"/>
    </row>
    <row r="7127" spans="9:11" s="3" customFormat="1" x14ac:dyDescent="0.3">
      <c r="I7127" s="123"/>
      <c r="J7127" s="123"/>
      <c r="K7127" s="123"/>
    </row>
    <row r="7128" spans="9:11" s="3" customFormat="1" x14ac:dyDescent="0.3">
      <c r="I7128" s="123"/>
      <c r="J7128" s="123"/>
      <c r="K7128" s="123"/>
    </row>
    <row r="7129" spans="9:11" s="3" customFormat="1" x14ac:dyDescent="0.3">
      <c r="I7129" s="123"/>
      <c r="J7129" s="123"/>
      <c r="K7129" s="123"/>
    </row>
    <row r="7130" spans="9:11" s="3" customFormat="1" x14ac:dyDescent="0.3">
      <c r="I7130" s="123"/>
      <c r="J7130" s="123"/>
      <c r="K7130" s="123"/>
    </row>
    <row r="7131" spans="9:11" s="3" customFormat="1" x14ac:dyDescent="0.3">
      <c r="I7131" s="123"/>
      <c r="J7131" s="123"/>
      <c r="K7131" s="123"/>
    </row>
    <row r="7132" spans="9:11" s="3" customFormat="1" x14ac:dyDescent="0.3">
      <c r="I7132" s="123"/>
      <c r="J7132" s="123"/>
      <c r="K7132" s="123"/>
    </row>
    <row r="7133" spans="9:11" s="3" customFormat="1" x14ac:dyDescent="0.3">
      <c r="I7133" s="123"/>
      <c r="J7133" s="123"/>
      <c r="K7133" s="123"/>
    </row>
    <row r="7134" spans="9:11" s="3" customFormat="1" x14ac:dyDescent="0.3">
      <c r="I7134" s="123"/>
      <c r="J7134" s="123"/>
      <c r="K7134" s="123"/>
    </row>
    <row r="7135" spans="9:11" s="3" customFormat="1" x14ac:dyDescent="0.3">
      <c r="I7135" s="123"/>
      <c r="J7135" s="123"/>
      <c r="K7135" s="123"/>
    </row>
    <row r="7136" spans="9:11" s="3" customFormat="1" x14ac:dyDescent="0.3">
      <c r="I7136" s="123"/>
      <c r="J7136" s="123"/>
      <c r="K7136" s="123"/>
    </row>
    <row r="7137" spans="9:11" s="3" customFormat="1" x14ac:dyDescent="0.3">
      <c r="I7137" s="123"/>
      <c r="J7137" s="123"/>
      <c r="K7137" s="123"/>
    </row>
    <row r="7138" spans="9:11" s="3" customFormat="1" x14ac:dyDescent="0.3">
      <c r="I7138" s="123"/>
      <c r="J7138" s="123"/>
      <c r="K7138" s="123"/>
    </row>
    <row r="7139" spans="9:11" s="3" customFormat="1" x14ac:dyDescent="0.3">
      <c r="I7139" s="123"/>
      <c r="J7139" s="123"/>
      <c r="K7139" s="123"/>
    </row>
    <row r="7140" spans="9:11" s="3" customFormat="1" x14ac:dyDescent="0.3">
      <c r="I7140" s="123"/>
      <c r="J7140" s="123"/>
      <c r="K7140" s="123"/>
    </row>
    <row r="7141" spans="9:11" s="3" customFormat="1" x14ac:dyDescent="0.3">
      <c r="I7141" s="123"/>
      <c r="J7141" s="123"/>
      <c r="K7141" s="123"/>
    </row>
    <row r="7142" spans="9:11" s="3" customFormat="1" x14ac:dyDescent="0.3">
      <c r="I7142" s="123"/>
      <c r="J7142" s="123"/>
      <c r="K7142" s="123"/>
    </row>
    <row r="7143" spans="9:11" s="3" customFormat="1" x14ac:dyDescent="0.3">
      <c r="I7143" s="123"/>
      <c r="J7143" s="123"/>
      <c r="K7143" s="123"/>
    </row>
    <row r="7144" spans="9:11" s="3" customFormat="1" x14ac:dyDescent="0.3">
      <c r="I7144" s="123"/>
      <c r="J7144" s="123"/>
      <c r="K7144" s="123"/>
    </row>
    <row r="7145" spans="9:11" s="3" customFormat="1" x14ac:dyDescent="0.3">
      <c r="I7145" s="123"/>
      <c r="J7145" s="123"/>
      <c r="K7145" s="123"/>
    </row>
    <row r="7146" spans="9:11" s="3" customFormat="1" x14ac:dyDescent="0.3">
      <c r="I7146" s="123"/>
      <c r="J7146" s="123"/>
      <c r="K7146" s="123"/>
    </row>
    <row r="7147" spans="9:11" s="3" customFormat="1" x14ac:dyDescent="0.3">
      <c r="I7147" s="123"/>
      <c r="J7147" s="123"/>
      <c r="K7147" s="123"/>
    </row>
    <row r="7148" spans="9:11" s="3" customFormat="1" x14ac:dyDescent="0.3">
      <c r="I7148" s="123"/>
      <c r="J7148" s="123"/>
      <c r="K7148" s="123"/>
    </row>
    <row r="7149" spans="9:11" s="3" customFormat="1" x14ac:dyDescent="0.3">
      <c r="I7149" s="123"/>
      <c r="J7149" s="123"/>
      <c r="K7149" s="123"/>
    </row>
    <row r="7150" spans="9:11" s="3" customFormat="1" x14ac:dyDescent="0.3">
      <c r="I7150" s="123"/>
      <c r="J7150" s="123"/>
      <c r="K7150" s="123"/>
    </row>
    <row r="7151" spans="9:11" s="3" customFormat="1" x14ac:dyDescent="0.3">
      <c r="I7151" s="123"/>
      <c r="J7151" s="123"/>
      <c r="K7151" s="123"/>
    </row>
    <row r="7152" spans="9:11" s="3" customFormat="1" x14ac:dyDescent="0.3">
      <c r="I7152" s="123"/>
      <c r="J7152" s="123"/>
      <c r="K7152" s="123"/>
    </row>
    <row r="7153" spans="9:11" s="3" customFormat="1" x14ac:dyDescent="0.3">
      <c r="I7153" s="123"/>
      <c r="J7153" s="123"/>
      <c r="K7153" s="123"/>
    </row>
    <row r="7154" spans="9:11" s="3" customFormat="1" x14ac:dyDescent="0.3">
      <c r="I7154" s="123"/>
      <c r="J7154" s="123"/>
      <c r="K7154" s="123"/>
    </row>
    <row r="7155" spans="9:11" s="3" customFormat="1" x14ac:dyDescent="0.3">
      <c r="I7155" s="123"/>
      <c r="J7155" s="123"/>
      <c r="K7155" s="123"/>
    </row>
    <row r="7156" spans="9:11" s="3" customFormat="1" x14ac:dyDescent="0.3">
      <c r="I7156" s="123"/>
      <c r="J7156" s="123"/>
      <c r="K7156" s="123"/>
    </row>
    <row r="7157" spans="9:11" s="3" customFormat="1" x14ac:dyDescent="0.3">
      <c r="I7157" s="123"/>
      <c r="J7157" s="123"/>
      <c r="K7157" s="123"/>
    </row>
    <row r="7158" spans="9:11" s="3" customFormat="1" x14ac:dyDescent="0.3">
      <c r="I7158" s="123"/>
      <c r="J7158" s="123"/>
      <c r="K7158" s="123"/>
    </row>
    <row r="7159" spans="9:11" s="3" customFormat="1" x14ac:dyDescent="0.3">
      <c r="I7159" s="123"/>
      <c r="J7159" s="123"/>
      <c r="K7159" s="123"/>
    </row>
    <row r="7160" spans="9:11" s="3" customFormat="1" x14ac:dyDescent="0.3">
      <c r="I7160" s="123"/>
      <c r="J7160" s="123"/>
      <c r="K7160" s="123"/>
    </row>
    <row r="7161" spans="9:11" s="3" customFormat="1" x14ac:dyDescent="0.3">
      <c r="I7161" s="123"/>
      <c r="J7161" s="123"/>
      <c r="K7161" s="123"/>
    </row>
    <row r="7162" spans="9:11" s="3" customFormat="1" x14ac:dyDescent="0.3">
      <c r="I7162" s="123"/>
      <c r="J7162" s="123"/>
      <c r="K7162" s="123"/>
    </row>
    <row r="7163" spans="9:11" s="3" customFormat="1" x14ac:dyDescent="0.3">
      <c r="I7163" s="123"/>
      <c r="J7163" s="123"/>
      <c r="K7163" s="123"/>
    </row>
    <row r="7164" spans="9:11" s="3" customFormat="1" x14ac:dyDescent="0.3">
      <c r="I7164" s="123"/>
      <c r="J7164" s="123"/>
      <c r="K7164" s="123"/>
    </row>
    <row r="7165" spans="9:11" s="3" customFormat="1" x14ac:dyDescent="0.3">
      <c r="I7165" s="123"/>
      <c r="J7165" s="123"/>
      <c r="K7165" s="123"/>
    </row>
    <row r="7166" spans="9:11" s="3" customFormat="1" x14ac:dyDescent="0.3">
      <c r="I7166" s="123"/>
      <c r="J7166" s="123"/>
      <c r="K7166" s="123"/>
    </row>
    <row r="7167" spans="9:11" s="3" customFormat="1" x14ac:dyDescent="0.3">
      <c r="I7167" s="123"/>
      <c r="J7167" s="123"/>
      <c r="K7167" s="123"/>
    </row>
    <row r="7168" spans="9:11" s="3" customFormat="1" x14ac:dyDescent="0.3">
      <c r="I7168" s="123"/>
      <c r="J7168" s="123"/>
      <c r="K7168" s="123"/>
    </row>
    <row r="7169" spans="9:11" s="3" customFormat="1" x14ac:dyDescent="0.3">
      <c r="I7169" s="123"/>
      <c r="J7169" s="123"/>
      <c r="K7169" s="123"/>
    </row>
    <row r="7170" spans="9:11" s="3" customFormat="1" x14ac:dyDescent="0.3">
      <c r="I7170" s="123"/>
      <c r="J7170" s="123"/>
      <c r="K7170" s="123"/>
    </row>
    <row r="7171" spans="9:11" s="3" customFormat="1" x14ac:dyDescent="0.3">
      <c r="I7171" s="123"/>
      <c r="J7171" s="123"/>
      <c r="K7171" s="123"/>
    </row>
    <row r="7172" spans="9:11" s="3" customFormat="1" x14ac:dyDescent="0.3">
      <c r="I7172" s="123"/>
      <c r="J7172" s="123"/>
      <c r="K7172" s="123"/>
    </row>
    <row r="7173" spans="9:11" s="3" customFormat="1" x14ac:dyDescent="0.3">
      <c r="I7173" s="123"/>
      <c r="J7173" s="123"/>
      <c r="K7173" s="123"/>
    </row>
    <row r="7174" spans="9:11" s="3" customFormat="1" x14ac:dyDescent="0.3">
      <c r="I7174" s="123"/>
      <c r="J7174" s="123"/>
      <c r="K7174" s="123"/>
    </row>
    <row r="7175" spans="9:11" s="3" customFormat="1" x14ac:dyDescent="0.3">
      <c r="I7175" s="123"/>
      <c r="J7175" s="123"/>
      <c r="K7175" s="123"/>
    </row>
    <row r="7176" spans="9:11" s="3" customFormat="1" x14ac:dyDescent="0.3">
      <c r="I7176" s="123"/>
      <c r="J7176" s="123"/>
      <c r="K7176" s="123"/>
    </row>
    <row r="7177" spans="9:11" s="3" customFormat="1" x14ac:dyDescent="0.3">
      <c r="I7177" s="123"/>
      <c r="J7177" s="123"/>
      <c r="K7177" s="123"/>
    </row>
    <row r="7178" spans="9:11" s="3" customFormat="1" x14ac:dyDescent="0.3">
      <c r="I7178" s="123"/>
      <c r="J7178" s="123"/>
      <c r="K7178" s="123"/>
    </row>
    <row r="7179" spans="9:11" s="3" customFormat="1" x14ac:dyDescent="0.3">
      <c r="I7179" s="123"/>
      <c r="J7179" s="123"/>
      <c r="K7179" s="123"/>
    </row>
    <row r="7180" spans="9:11" s="3" customFormat="1" x14ac:dyDescent="0.3">
      <c r="I7180" s="123"/>
      <c r="J7180" s="123"/>
      <c r="K7180" s="123"/>
    </row>
    <row r="7181" spans="9:11" s="3" customFormat="1" x14ac:dyDescent="0.3">
      <c r="I7181" s="123"/>
      <c r="J7181" s="123"/>
      <c r="K7181" s="123"/>
    </row>
    <row r="7182" spans="9:11" s="3" customFormat="1" x14ac:dyDescent="0.3">
      <c r="I7182" s="123"/>
      <c r="J7182" s="123"/>
      <c r="K7182" s="123"/>
    </row>
    <row r="7183" spans="9:11" s="3" customFormat="1" x14ac:dyDescent="0.3">
      <c r="I7183" s="123"/>
      <c r="J7183" s="123"/>
      <c r="K7183" s="123"/>
    </row>
    <row r="7184" spans="9:11" s="3" customFormat="1" x14ac:dyDescent="0.3">
      <c r="I7184" s="123"/>
      <c r="J7184" s="123"/>
      <c r="K7184" s="123"/>
    </row>
    <row r="7185" spans="9:11" s="3" customFormat="1" x14ac:dyDescent="0.3">
      <c r="I7185" s="123"/>
      <c r="J7185" s="123"/>
      <c r="K7185" s="123"/>
    </row>
    <row r="7186" spans="9:11" s="3" customFormat="1" x14ac:dyDescent="0.3">
      <c r="I7186" s="123"/>
      <c r="J7186" s="123"/>
      <c r="K7186" s="123"/>
    </row>
    <row r="7187" spans="9:11" s="3" customFormat="1" x14ac:dyDescent="0.3">
      <c r="I7187" s="123"/>
      <c r="J7187" s="123"/>
      <c r="K7187" s="123"/>
    </row>
    <row r="7188" spans="9:11" s="3" customFormat="1" x14ac:dyDescent="0.3">
      <c r="I7188" s="123"/>
      <c r="J7188" s="123"/>
      <c r="K7188" s="123"/>
    </row>
    <row r="7189" spans="9:11" s="3" customFormat="1" x14ac:dyDescent="0.3">
      <c r="I7189" s="123"/>
      <c r="J7189" s="123"/>
      <c r="K7189" s="123"/>
    </row>
    <row r="7190" spans="9:11" s="3" customFormat="1" x14ac:dyDescent="0.3">
      <c r="I7190" s="123"/>
      <c r="J7190" s="123"/>
      <c r="K7190" s="123"/>
    </row>
    <row r="7191" spans="9:11" s="3" customFormat="1" x14ac:dyDescent="0.3">
      <c r="I7191" s="123"/>
      <c r="J7191" s="123"/>
      <c r="K7191" s="123"/>
    </row>
    <row r="7192" spans="9:11" s="3" customFormat="1" x14ac:dyDescent="0.3">
      <c r="I7192" s="123"/>
      <c r="J7192" s="123"/>
      <c r="K7192" s="123"/>
    </row>
    <row r="7193" spans="9:11" s="3" customFormat="1" x14ac:dyDescent="0.3">
      <c r="I7193" s="123"/>
      <c r="J7193" s="123"/>
      <c r="K7193" s="123"/>
    </row>
    <row r="7194" spans="9:11" s="3" customFormat="1" x14ac:dyDescent="0.3">
      <c r="I7194" s="123"/>
      <c r="J7194" s="123"/>
      <c r="K7194" s="123"/>
    </row>
    <row r="7195" spans="9:11" s="3" customFormat="1" x14ac:dyDescent="0.3">
      <c r="I7195" s="123"/>
      <c r="J7195" s="123"/>
      <c r="K7195" s="123"/>
    </row>
    <row r="7196" spans="9:11" s="3" customFormat="1" x14ac:dyDescent="0.3">
      <c r="I7196" s="123"/>
      <c r="J7196" s="123"/>
      <c r="K7196" s="123"/>
    </row>
    <row r="7197" spans="9:11" s="3" customFormat="1" x14ac:dyDescent="0.3">
      <c r="I7197" s="123"/>
      <c r="J7197" s="123"/>
      <c r="K7197" s="123"/>
    </row>
    <row r="7198" spans="9:11" s="3" customFormat="1" x14ac:dyDescent="0.3">
      <c r="I7198" s="123"/>
      <c r="J7198" s="123"/>
      <c r="K7198" s="123"/>
    </row>
    <row r="7199" spans="9:11" s="3" customFormat="1" x14ac:dyDescent="0.3">
      <c r="I7199" s="123"/>
      <c r="J7199" s="123"/>
      <c r="K7199" s="123"/>
    </row>
    <row r="7200" spans="9:11" s="3" customFormat="1" x14ac:dyDescent="0.3">
      <c r="I7200" s="123"/>
      <c r="J7200" s="123"/>
      <c r="K7200" s="123"/>
    </row>
    <row r="7201" spans="9:11" s="3" customFormat="1" x14ac:dyDescent="0.3">
      <c r="I7201" s="123"/>
      <c r="J7201" s="123"/>
      <c r="K7201" s="123"/>
    </row>
    <row r="7202" spans="9:11" s="3" customFormat="1" x14ac:dyDescent="0.3">
      <c r="I7202" s="123"/>
      <c r="J7202" s="123"/>
      <c r="K7202" s="123"/>
    </row>
    <row r="7203" spans="9:11" s="3" customFormat="1" x14ac:dyDescent="0.3">
      <c r="I7203" s="123"/>
      <c r="J7203" s="123"/>
      <c r="K7203" s="123"/>
    </row>
    <row r="7204" spans="9:11" s="3" customFormat="1" x14ac:dyDescent="0.3">
      <c r="I7204" s="123"/>
      <c r="J7204" s="123"/>
      <c r="K7204" s="123"/>
    </row>
    <row r="7205" spans="9:11" s="3" customFormat="1" x14ac:dyDescent="0.3">
      <c r="I7205" s="123"/>
      <c r="J7205" s="123"/>
      <c r="K7205" s="123"/>
    </row>
    <row r="7206" spans="9:11" s="3" customFormat="1" x14ac:dyDescent="0.3">
      <c r="I7206" s="123"/>
      <c r="J7206" s="123"/>
      <c r="K7206" s="123"/>
    </row>
    <row r="7207" spans="9:11" s="3" customFormat="1" x14ac:dyDescent="0.3">
      <c r="I7207" s="123"/>
      <c r="J7207" s="123"/>
      <c r="K7207" s="123"/>
    </row>
    <row r="7208" spans="9:11" s="3" customFormat="1" x14ac:dyDescent="0.3">
      <c r="I7208" s="123"/>
      <c r="J7208" s="123"/>
      <c r="K7208" s="123"/>
    </row>
    <row r="7209" spans="9:11" s="3" customFormat="1" x14ac:dyDescent="0.3">
      <c r="I7209" s="123"/>
      <c r="J7209" s="123"/>
      <c r="K7209" s="123"/>
    </row>
    <row r="7210" spans="9:11" s="3" customFormat="1" x14ac:dyDescent="0.3">
      <c r="I7210" s="123"/>
      <c r="J7210" s="123"/>
      <c r="K7210" s="123"/>
    </row>
    <row r="7211" spans="9:11" s="3" customFormat="1" x14ac:dyDescent="0.3">
      <c r="I7211" s="123"/>
      <c r="J7211" s="123"/>
      <c r="K7211" s="123"/>
    </row>
    <row r="7212" spans="9:11" s="3" customFormat="1" x14ac:dyDescent="0.3">
      <c r="I7212" s="123"/>
      <c r="J7212" s="123"/>
      <c r="K7212" s="123"/>
    </row>
    <row r="7213" spans="9:11" s="3" customFormat="1" x14ac:dyDescent="0.3">
      <c r="I7213" s="123"/>
      <c r="J7213" s="123"/>
      <c r="K7213" s="123"/>
    </row>
    <row r="7214" spans="9:11" s="3" customFormat="1" x14ac:dyDescent="0.3">
      <c r="I7214" s="123"/>
      <c r="J7214" s="123"/>
      <c r="K7214" s="123"/>
    </row>
    <row r="7215" spans="9:11" s="3" customFormat="1" x14ac:dyDescent="0.3">
      <c r="I7215" s="123"/>
      <c r="J7215" s="123"/>
      <c r="K7215" s="123"/>
    </row>
    <row r="7216" spans="9:11" s="3" customFormat="1" x14ac:dyDescent="0.3">
      <c r="I7216" s="123"/>
      <c r="J7216" s="123"/>
      <c r="K7216" s="123"/>
    </row>
    <row r="7217" spans="9:11" s="3" customFormat="1" x14ac:dyDescent="0.3">
      <c r="I7217" s="123"/>
      <c r="J7217" s="123"/>
      <c r="K7217" s="123"/>
    </row>
    <row r="7218" spans="9:11" s="3" customFormat="1" x14ac:dyDescent="0.3">
      <c r="I7218" s="123"/>
      <c r="J7218" s="123"/>
      <c r="K7218" s="123"/>
    </row>
    <row r="7219" spans="9:11" s="3" customFormat="1" x14ac:dyDescent="0.3">
      <c r="I7219" s="123"/>
      <c r="J7219" s="123"/>
      <c r="K7219" s="123"/>
    </row>
    <row r="7220" spans="9:11" s="3" customFormat="1" x14ac:dyDescent="0.3">
      <c r="I7220" s="123"/>
      <c r="J7220" s="123"/>
      <c r="K7220" s="123"/>
    </row>
    <row r="7221" spans="9:11" s="3" customFormat="1" x14ac:dyDescent="0.3">
      <c r="I7221" s="123"/>
      <c r="J7221" s="123"/>
      <c r="K7221" s="123"/>
    </row>
    <row r="7222" spans="9:11" s="3" customFormat="1" x14ac:dyDescent="0.3">
      <c r="I7222" s="123"/>
      <c r="J7222" s="123"/>
      <c r="K7222" s="123"/>
    </row>
    <row r="7223" spans="9:11" s="3" customFormat="1" x14ac:dyDescent="0.3">
      <c r="I7223" s="123"/>
      <c r="J7223" s="123"/>
      <c r="K7223" s="123"/>
    </row>
    <row r="7224" spans="9:11" s="3" customFormat="1" x14ac:dyDescent="0.3">
      <c r="I7224" s="123"/>
      <c r="J7224" s="123"/>
      <c r="K7224" s="123"/>
    </row>
    <row r="7225" spans="9:11" s="3" customFormat="1" x14ac:dyDescent="0.3">
      <c r="I7225" s="123"/>
      <c r="J7225" s="123"/>
      <c r="K7225" s="123"/>
    </row>
    <row r="7226" spans="9:11" s="3" customFormat="1" x14ac:dyDescent="0.3">
      <c r="I7226" s="123"/>
      <c r="J7226" s="123"/>
      <c r="K7226" s="123"/>
    </row>
    <row r="7227" spans="9:11" s="3" customFormat="1" x14ac:dyDescent="0.3">
      <c r="I7227" s="123"/>
      <c r="J7227" s="123"/>
      <c r="K7227" s="123"/>
    </row>
    <row r="7228" spans="9:11" s="3" customFormat="1" x14ac:dyDescent="0.3">
      <c r="I7228" s="123"/>
      <c r="J7228" s="123"/>
      <c r="K7228" s="123"/>
    </row>
    <row r="7229" spans="9:11" s="3" customFormat="1" x14ac:dyDescent="0.3">
      <c r="I7229" s="123"/>
      <c r="J7229" s="123"/>
      <c r="K7229" s="123"/>
    </row>
    <row r="7230" spans="9:11" s="3" customFormat="1" x14ac:dyDescent="0.3">
      <c r="I7230" s="123"/>
      <c r="J7230" s="123"/>
      <c r="K7230" s="123"/>
    </row>
    <row r="7231" spans="9:11" s="3" customFormat="1" x14ac:dyDescent="0.3">
      <c r="I7231" s="123"/>
      <c r="J7231" s="123"/>
      <c r="K7231" s="123"/>
    </row>
    <row r="7232" spans="9:11" s="3" customFormat="1" x14ac:dyDescent="0.3">
      <c r="I7232" s="123"/>
      <c r="J7232" s="123"/>
      <c r="K7232" s="123"/>
    </row>
    <row r="7233" spans="9:11" s="3" customFormat="1" x14ac:dyDescent="0.3">
      <c r="I7233" s="123"/>
      <c r="J7233" s="123"/>
      <c r="K7233" s="123"/>
    </row>
    <row r="7234" spans="9:11" s="3" customFormat="1" x14ac:dyDescent="0.3">
      <c r="I7234" s="123"/>
      <c r="J7234" s="123"/>
      <c r="K7234" s="123"/>
    </row>
    <row r="7235" spans="9:11" s="3" customFormat="1" x14ac:dyDescent="0.3">
      <c r="I7235" s="123"/>
      <c r="J7235" s="123"/>
      <c r="K7235" s="123"/>
    </row>
    <row r="7236" spans="9:11" s="3" customFormat="1" x14ac:dyDescent="0.3">
      <c r="I7236" s="123"/>
      <c r="J7236" s="123"/>
      <c r="K7236" s="123"/>
    </row>
    <row r="7237" spans="9:11" s="3" customFormat="1" x14ac:dyDescent="0.3">
      <c r="I7237" s="123"/>
      <c r="J7237" s="123"/>
      <c r="K7237" s="123"/>
    </row>
    <row r="7238" spans="9:11" s="3" customFormat="1" x14ac:dyDescent="0.3">
      <c r="I7238" s="123"/>
      <c r="J7238" s="123"/>
      <c r="K7238" s="123"/>
    </row>
    <row r="7239" spans="9:11" s="3" customFormat="1" x14ac:dyDescent="0.3">
      <c r="I7239" s="123"/>
      <c r="J7239" s="123"/>
      <c r="K7239" s="123"/>
    </row>
    <row r="7240" spans="9:11" s="3" customFormat="1" x14ac:dyDescent="0.3">
      <c r="I7240" s="123"/>
      <c r="J7240" s="123"/>
      <c r="K7240" s="123"/>
    </row>
    <row r="7241" spans="9:11" s="3" customFormat="1" x14ac:dyDescent="0.3">
      <c r="I7241" s="123"/>
      <c r="J7241" s="123"/>
      <c r="K7241" s="123"/>
    </row>
    <row r="7242" spans="9:11" s="3" customFormat="1" x14ac:dyDescent="0.3">
      <c r="I7242" s="123"/>
      <c r="J7242" s="123"/>
      <c r="K7242" s="123"/>
    </row>
    <row r="7243" spans="9:11" s="3" customFormat="1" x14ac:dyDescent="0.3">
      <c r="I7243" s="123"/>
      <c r="J7243" s="123"/>
      <c r="K7243" s="123"/>
    </row>
    <row r="7244" spans="9:11" s="3" customFormat="1" x14ac:dyDescent="0.3">
      <c r="I7244" s="123"/>
      <c r="J7244" s="123"/>
      <c r="K7244" s="123"/>
    </row>
    <row r="7245" spans="9:11" s="3" customFormat="1" x14ac:dyDescent="0.3">
      <c r="I7245" s="123"/>
      <c r="J7245" s="123"/>
      <c r="K7245" s="123"/>
    </row>
    <row r="7246" spans="9:11" s="3" customFormat="1" x14ac:dyDescent="0.3">
      <c r="I7246" s="123"/>
      <c r="J7246" s="123"/>
      <c r="K7246" s="123"/>
    </row>
    <row r="7247" spans="9:11" s="3" customFormat="1" x14ac:dyDescent="0.3">
      <c r="I7247" s="123"/>
      <c r="J7247" s="123"/>
      <c r="K7247" s="123"/>
    </row>
    <row r="7248" spans="9:11" s="3" customFormat="1" x14ac:dyDescent="0.3">
      <c r="I7248" s="123"/>
      <c r="J7248" s="123"/>
      <c r="K7248" s="123"/>
    </row>
    <row r="7249" spans="9:11" s="3" customFormat="1" x14ac:dyDescent="0.3">
      <c r="I7249" s="123"/>
      <c r="J7249" s="123"/>
      <c r="K7249" s="123"/>
    </row>
    <row r="7250" spans="9:11" s="3" customFormat="1" x14ac:dyDescent="0.3">
      <c r="I7250" s="123"/>
      <c r="J7250" s="123"/>
      <c r="K7250" s="123"/>
    </row>
    <row r="7251" spans="9:11" s="3" customFormat="1" x14ac:dyDescent="0.3">
      <c r="I7251" s="123"/>
      <c r="J7251" s="123"/>
      <c r="K7251" s="123"/>
    </row>
    <row r="7252" spans="9:11" s="3" customFormat="1" x14ac:dyDescent="0.3">
      <c r="I7252" s="123"/>
      <c r="J7252" s="123"/>
      <c r="K7252" s="123"/>
    </row>
    <row r="7253" spans="9:11" s="3" customFormat="1" x14ac:dyDescent="0.3">
      <c r="I7253" s="123"/>
      <c r="J7253" s="123"/>
      <c r="K7253" s="123"/>
    </row>
    <row r="7254" spans="9:11" s="3" customFormat="1" x14ac:dyDescent="0.3">
      <c r="I7254" s="123"/>
      <c r="J7254" s="123"/>
      <c r="K7254" s="123"/>
    </row>
    <row r="7255" spans="9:11" s="3" customFormat="1" x14ac:dyDescent="0.3">
      <c r="I7255" s="123"/>
      <c r="J7255" s="123"/>
      <c r="K7255" s="123"/>
    </row>
    <row r="7256" spans="9:11" s="3" customFormat="1" x14ac:dyDescent="0.3">
      <c r="I7256" s="123"/>
      <c r="J7256" s="123"/>
      <c r="K7256" s="123"/>
    </row>
    <row r="7257" spans="9:11" s="3" customFormat="1" x14ac:dyDescent="0.3">
      <c r="I7257" s="123"/>
      <c r="J7257" s="123"/>
      <c r="K7257" s="123"/>
    </row>
    <row r="7258" spans="9:11" s="3" customFormat="1" x14ac:dyDescent="0.3">
      <c r="I7258" s="123"/>
      <c r="J7258" s="123"/>
      <c r="K7258" s="123"/>
    </row>
    <row r="7259" spans="9:11" s="3" customFormat="1" x14ac:dyDescent="0.3">
      <c r="I7259" s="123"/>
      <c r="J7259" s="123"/>
      <c r="K7259" s="123"/>
    </row>
    <row r="7260" spans="9:11" s="3" customFormat="1" x14ac:dyDescent="0.3">
      <c r="I7260" s="123"/>
      <c r="J7260" s="123"/>
      <c r="K7260" s="123"/>
    </row>
    <row r="7261" spans="9:11" s="3" customFormat="1" x14ac:dyDescent="0.3">
      <c r="I7261" s="123"/>
      <c r="J7261" s="123"/>
      <c r="K7261" s="123"/>
    </row>
    <row r="7262" spans="9:11" s="3" customFormat="1" x14ac:dyDescent="0.3">
      <c r="I7262" s="123"/>
      <c r="J7262" s="123"/>
      <c r="K7262" s="123"/>
    </row>
    <row r="7263" spans="9:11" s="3" customFormat="1" x14ac:dyDescent="0.3">
      <c r="I7263" s="123"/>
      <c r="J7263" s="123"/>
      <c r="K7263" s="123"/>
    </row>
    <row r="7264" spans="9:11" s="3" customFormat="1" x14ac:dyDescent="0.3">
      <c r="I7264" s="123"/>
      <c r="J7264" s="123"/>
      <c r="K7264" s="123"/>
    </row>
    <row r="7265" spans="9:11" s="3" customFormat="1" x14ac:dyDescent="0.3">
      <c r="I7265" s="123"/>
      <c r="J7265" s="123"/>
      <c r="K7265" s="123"/>
    </row>
    <row r="7266" spans="9:11" s="3" customFormat="1" x14ac:dyDescent="0.3">
      <c r="I7266" s="123"/>
      <c r="J7266" s="123"/>
      <c r="K7266" s="123"/>
    </row>
    <row r="7267" spans="9:11" s="3" customFormat="1" x14ac:dyDescent="0.3">
      <c r="I7267" s="123"/>
      <c r="J7267" s="123"/>
      <c r="K7267" s="123"/>
    </row>
    <row r="7268" spans="9:11" s="3" customFormat="1" x14ac:dyDescent="0.3">
      <c r="I7268" s="123"/>
      <c r="J7268" s="123"/>
      <c r="K7268" s="123"/>
    </row>
    <row r="7269" spans="9:11" s="3" customFormat="1" x14ac:dyDescent="0.3">
      <c r="I7269" s="123"/>
      <c r="J7269" s="123"/>
      <c r="K7269" s="123"/>
    </row>
    <row r="7270" spans="9:11" s="3" customFormat="1" x14ac:dyDescent="0.3">
      <c r="I7270" s="123"/>
      <c r="J7270" s="123"/>
      <c r="K7270" s="123"/>
    </row>
    <row r="7271" spans="9:11" s="3" customFormat="1" x14ac:dyDescent="0.3">
      <c r="I7271" s="123"/>
      <c r="J7271" s="123"/>
      <c r="K7271" s="123"/>
    </row>
    <row r="7272" spans="9:11" s="3" customFormat="1" x14ac:dyDescent="0.3">
      <c r="I7272" s="123"/>
      <c r="J7272" s="123"/>
      <c r="K7272" s="123"/>
    </row>
    <row r="7273" spans="9:11" s="3" customFormat="1" x14ac:dyDescent="0.3">
      <c r="I7273" s="123"/>
      <c r="J7273" s="123"/>
      <c r="K7273" s="123"/>
    </row>
    <row r="7274" spans="9:11" s="3" customFormat="1" x14ac:dyDescent="0.3">
      <c r="I7274" s="123"/>
      <c r="J7274" s="123"/>
      <c r="K7274" s="123"/>
    </row>
    <row r="7275" spans="9:11" s="3" customFormat="1" x14ac:dyDescent="0.3">
      <c r="I7275" s="123"/>
      <c r="J7275" s="123"/>
      <c r="K7275" s="123"/>
    </row>
    <row r="7276" spans="9:11" s="3" customFormat="1" x14ac:dyDescent="0.3">
      <c r="I7276" s="123"/>
      <c r="J7276" s="123"/>
      <c r="K7276" s="123"/>
    </row>
    <row r="7277" spans="9:11" s="3" customFormat="1" x14ac:dyDescent="0.3">
      <c r="I7277" s="123"/>
      <c r="J7277" s="123"/>
      <c r="K7277" s="123"/>
    </row>
    <row r="7278" spans="9:11" s="3" customFormat="1" x14ac:dyDescent="0.3">
      <c r="I7278" s="123"/>
      <c r="J7278" s="123"/>
      <c r="K7278" s="123"/>
    </row>
    <row r="7279" spans="9:11" s="3" customFormat="1" x14ac:dyDescent="0.3">
      <c r="I7279" s="123"/>
      <c r="J7279" s="123"/>
      <c r="K7279" s="123"/>
    </row>
    <row r="7280" spans="9:11" s="3" customFormat="1" x14ac:dyDescent="0.3">
      <c r="I7280" s="123"/>
      <c r="J7280" s="123"/>
      <c r="K7280" s="123"/>
    </row>
    <row r="7281" spans="9:11" s="3" customFormat="1" x14ac:dyDescent="0.3">
      <c r="I7281" s="123"/>
      <c r="J7281" s="123"/>
      <c r="K7281" s="123"/>
    </row>
    <row r="7282" spans="9:11" s="3" customFormat="1" x14ac:dyDescent="0.3">
      <c r="I7282" s="123"/>
      <c r="J7282" s="123"/>
      <c r="K7282" s="123"/>
    </row>
    <row r="7283" spans="9:11" s="3" customFormat="1" x14ac:dyDescent="0.3">
      <c r="I7283" s="123"/>
      <c r="J7283" s="123"/>
      <c r="K7283" s="123"/>
    </row>
    <row r="7284" spans="9:11" s="3" customFormat="1" x14ac:dyDescent="0.3">
      <c r="I7284" s="123"/>
      <c r="J7284" s="123"/>
      <c r="K7284" s="123"/>
    </row>
    <row r="7285" spans="9:11" s="3" customFormat="1" x14ac:dyDescent="0.3">
      <c r="I7285" s="123"/>
      <c r="J7285" s="123"/>
      <c r="K7285" s="123"/>
    </row>
    <row r="7286" spans="9:11" s="3" customFormat="1" x14ac:dyDescent="0.3">
      <c r="I7286" s="123"/>
      <c r="J7286" s="123"/>
      <c r="K7286" s="123"/>
    </row>
    <row r="7287" spans="9:11" s="3" customFormat="1" x14ac:dyDescent="0.3">
      <c r="I7287" s="123"/>
      <c r="J7287" s="123"/>
      <c r="K7287" s="123"/>
    </row>
    <row r="7288" spans="9:11" s="3" customFormat="1" x14ac:dyDescent="0.3">
      <c r="I7288" s="123"/>
      <c r="J7288" s="123"/>
      <c r="K7288" s="123"/>
    </row>
    <row r="7289" spans="9:11" s="3" customFormat="1" x14ac:dyDescent="0.3">
      <c r="I7289" s="123"/>
      <c r="J7289" s="123"/>
      <c r="K7289" s="123"/>
    </row>
    <row r="7290" spans="9:11" s="3" customFormat="1" x14ac:dyDescent="0.3">
      <c r="I7290" s="123"/>
      <c r="J7290" s="123"/>
      <c r="K7290" s="123"/>
    </row>
    <row r="7291" spans="9:11" s="3" customFormat="1" x14ac:dyDescent="0.3">
      <c r="I7291" s="123"/>
      <c r="J7291" s="123"/>
      <c r="K7291" s="123"/>
    </row>
    <row r="7292" spans="9:11" s="3" customFormat="1" x14ac:dyDescent="0.3">
      <c r="I7292" s="123"/>
      <c r="J7292" s="123"/>
      <c r="K7292" s="123"/>
    </row>
    <row r="7293" spans="9:11" s="3" customFormat="1" x14ac:dyDescent="0.3">
      <c r="I7293" s="123"/>
      <c r="J7293" s="123"/>
      <c r="K7293" s="123"/>
    </row>
    <row r="7294" spans="9:11" s="3" customFormat="1" x14ac:dyDescent="0.3">
      <c r="I7294" s="123"/>
      <c r="J7294" s="123"/>
      <c r="K7294" s="123"/>
    </row>
    <row r="7295" spans="9:11" s="3" customFormat="1" x14ac:dyDescent="0.3">
      <c r="I7295" s="123"/>
      <c r="J7295" s="123"/>
      <c r="K7295" s="123"/>
    </row>
    <row r="7296" spans="9:11" s="3" customFormat="1" x14ac:dyDescent="0.3">
      <c r="I7296" s="123"/>
      <c r="J7296" s="123"/>
      <c r="K7296" s="123"/>
    </row>
    <row r="7297" spans="9:11" s="3" customFormat="1" x14ac:dyDescent="0.3">
      <c r="I7297" s="123"/>
      <c r="J7297" s="123"/>
      <c r="K7297" s="123"/>
    </row>
    <row r="7298" spans="9:11" s="3" customFormat="1" x14ac:dyDescent="0.3">
      <c r="I7298" s="123"/>
      <c r="J7298" s="123"/>
      <c r="K7298" s="123"/>
    </row>
    <row r="7299" spans="9:11" s="3" customFormat="1" x14ac:dyDescent="0.3">
      <c r="I7299" s="123"/>
      <c r="J7299" s="123"/>
      <c r="K7299" s="123"/>
    </row>
    <row r="7300" spans="9:11" s="3" customFormat="1" x14ac:dyDescent="0.3">
      <c r="I7300" s="123"/>
      <c r="J7300" s="123"/>
      <c r="K7300" s="123"/>
    </row>
    <row r="7301" spans="9:11" s="3" customFormat="1" x14ac:dyDescent="0.3">
      <c r="I7301" s="123"/>
      <c r="J7301" s="123"/>
      <c r="K7301" s="123"/>
    </row>
    <row r="7302" spans="9:11" s="3" customFormat="1" x14ac:dyDescent="0.3">
      <c r="I7302" s="123"/>
      <c r="J7302" s="123"/>
      <c r="K7302" s="123"/>
    </row>
    <row r="7303" spans="9:11" s="3" customFormat="1" x14ac:dyDescent="0.3">
      <c r="I7303" s="123"/>
      <c r="J7303" s="123"/>
      <c r="K7303" s="123"/>
    </row>
    <row r="7304" spans="9:11" s="3" customFormat="1" x14ac:dyDescent="0.3">
      <c r="I7304" s="123"/>
      <c r="J7304" s="123"/>
      <c r="K7304" s="123"/>
    </row>
    <row r="7305" spans="9:11" s="3" customFormat="1" x14ac:dyDescent="0.3">
      <c r="I7305" s="123"/>
      <c r="J7305" s="123"/>
      <c r="K7305" s="123"/>
    </row>
    <row r="7306" spans="9:11" s="3" customFormat="1" x14ac:dyDescent="0.3">
      <c r="I7306" s="123"/>
      <c r="J7306" s="123"/>
      <c r="K7306" s="123"/>
    </row>
    <row r="7307" spans="9:11" s="3" customFormat="1" x14ac:dyDescent="0.3">
      <c r="I7307" s="123"/>
      <c r="J7307" s="123"/>
      <c r="K7307" s="123"/>
    </row>
    <row r="7308" spans="9:11" s="3" customFormat="1" x14ac:dyDescent="0.3">
      <c r="I7308" s="123"/>
      <c r="J7308" s="123"/>
      <c r="K7308" s="123"/>
    </row>
    <row r="7309" spans="9:11" s="3" customFormat="1" x14ac:dyDescent="0.3">
      <c r="I7309" s="123"/>
      <c r="J7309" s="123"/>
      <c r="K7309" s="123"/>
    </row>
    <row r="7310" spans="9:11" s="3" customFormat="1" x14ac:dyDescent="0.3">
      <c r="I7310" s="123"/>
      <c r="J7310" s="123"/>
      <c r="K7310" s="123"/>
    </row>
    <row r="7311" spans="9:11" s="3" customFormat="1" x14ac:dyDescent="0.3">
      <c r="I7311" s="123"/>
      <c r="J7311" s="123"/>
      <c r="K7311" s="123"/>
    </row>
    <row r="7312" spans="9:11" s="3" customFormat="1" x14ac:dyDescent="0.3">
      <c r="I7312" s="123"/>
      <c r="J7312" s="123"/>
      <c r="K7312" s="123"/>
    </row>
    <row r="7313" spans="9:11" s="3" customFormat="1" x14ac:dyDescent="0.3">
      <c r="I7313" s="123"/>
      <c r="J7313" s="123"/>
      <c r="K7313" s="123"/>
    </row>
    <row r="7314" spans="9:11" s="3" customFormat="1" x14ac:dyDescent="0.3">
      <c r="I7314" s="123"/>
      <c r="J7314" s="123"/>
      <c r="K7314" s="123"/>
    </row>
    <row r="7315" spans="9:11" s="3" customFormat="1" x14ac:dyDescent="0.3">
      <c r="I7315" s="123"/>
      <c r="J7315" s="123"/>
      <c r="K7315" s="123"/>
    </row>
    <row r="7316" spans="9:11" s="3" customFormat="1" x14ac:dyDescent="0.3">
      <c r="I7316" s="123"/>
      <c r="J7316" s="123"/>
      <c r="K7316" s="123"/>
    </row>
    <row r="7317" spans="9:11" s="3" customFormat="1" x14ac:dyDescent="0.3">
      <c r="I7317" s="123"/>
      <c r="J7317" s="123"/>
      <c r="K7317" s="123"/>
    </row>
    <row r="7318" spans="9:11" s="3" customFormat="1" x14ac:dyDescent="0.3">
      <c r="I7318" s="123"/>
      <c r="J7318" s="123"/>
      <c r="K7318" s="123"/>
    </row>
    <row r="7319" spans="9:11" s="3" customFormat="1" x14ac:dyDescent="0.3">
      <c r="I7319" s="123"/>
      <c r="J7319" s="123"/>
      <c r="K7319" s="123"/>
    </row>
    <row r="7320" spans="9:11" s="3" customFormat="1" x14ac:dyDescent="0.3">
      <c r="I7320" s="123"/>
      <c r="J7320" s="123"/>
      <c r="K7320" s="123"/>
    </row>
    <row r="7321" spans="9:11" s="3" customFormat="1" x14ac:dyDescent="0.3">
      <c r="I7321" s="123"/>
      <c r="J7321" s="123"/>
      <c r="K7321" s="123"/>
    </row>
    <row r="7322" spans="9:11" s="3" customFormat="1" x14ac:dyDescent="0.3">
      <c r="I7322" s="123"/>
      <c r="J7322" s="123"/>
      <c r="K7322" s="123"/>
    </row>
    <row r="7323" spans="9:11" s="3" customFormat="1" x14ac:dyDescent="0.3">
      <c r="I7323" s="123"/>
      <c r="J7323" s="123"/>
      <c r="K7323" s="123"/>
    </row>
    <row r="7324" spans="9:11" s="3" customFormat="1" x14ac:dyDescent="0.3">
      <c r="I7324" s="123"/>
      <c r="J7324" s="123"/>
      <c r="K7324" s="123"/>
    </row>
    <row r="7325" spans="9:11" s="3" customFormat="1" x14ac:dyDescent="0.3">
      <c r="I7325" s="123"/>
      <c r="J7325" s="123"/>
      <c r="K7325" s="123"/>
    </row>
    <row r="7326" spans="9:11" s="3" customFormat="1" x14ac:dyDescent="0.3">
      <c r="I7326" s="123"/>
      <c r="J7326" s="123"/>
      <c r="K7326" s="123"/>
    </row>
    <row r="7327" spans="9:11" s="3" customFormat="1" x14ac:dyDescent="0.3">
      <c r="I7327" s="123"/>
      <c r="J7327" s="123"/>
      <c r="K7327" s="123"/>
    </row>
    <row r="7328" spans="9:11" s="3" customFormat="1" x14ac:dyDescent="0.3">
      <c r="I7328" s="123"/>
      <c r="J7328" s="123"/>
      <c r="K7328" s="123"/>
    </row>
    <row r="7329" spans="9:11" s="3" customFormat="1" x14ac:dyDescent="0.3">
      <c r="I7329" s="123"/>
      <c r="J7329" s="123"/>
      <c r="K7329" s="123"/>
    </row>
    <row r="7330" spans="9:11" s="3" customFormat="1" x14ac:dyDescent="0.3">
      <c r="I7330" s="123"/>
      <c r="J7330" s="123"/>
      <c r="K7330" s="123"/>
    </row>
    <row r="7331" spans="9:11" s="3" customFormat="1" x14ac:dyDescent="0.3">
      <c r="I7331" s="123"/>
      <c r="J7331" s="123"/>
      <c r="K7331" s="123"/>
    </row>
    <row r="7332" spans="9:11" s="3" customFormat="1" x14ac:dyDescent="0.3">
      <c r="I7332" s="123"/>
      <c r="J7332" s="123"/>
      <c r="K7332" s="123"/>
    </row>
    <row r="7333" spans="9:11" s="3" customFormat="1" x14ac:dyDescent="0.3">
      <c r="I7333" s="123"/>
      <c r="J7333" s="123"/>
      <c r="K7333" s="123"/>
    </row>
    <row r="7334" spans="9:11" s="3" customFormat="1" x14ac:dyDescent="0.3">
      <c r="I7334" s="123"/>
      <c r="J7334" s="123"/>
      <c r="K7334" s="123"/>
    </row>
    <row r="7335" spans="9:11" s="3" customFormat="1" x14ac:dyDescent="0.3">
      <c r="I7335" s="123"/>
      <c r="J7335" s="123"/>
      <c r="K7335" s="123"/>
    </row>
    <row r="7336" spans="9:11" s="3" customFormat="1" x14ac:dyDescent="0.3">
      <c r="I7336" s="123"/>
      <c r="J7336" s="123"/>
      <c r="K7336" s="123"/>
    </row>
    <row r="7337" spans="9:11" s="3" customFormat="1" x14ac:dyDescent="0.3">
      <c r="I7337" s="123"/>
      <c r="J7337" s="123"/>
      <c r="K7337" s="123"/>
    </row>
    <row r="7338" spans="9:11" s="3" customFormat="1" x14ac:dyDescent="0.3">
      <c r="I7338" s="123"/>
      <c r="J7338" s="123"/>
      <c r="K7338" s="123"/>
    </row>
    <row r="7339" spans="9:11" s="3" customFormat="1" x14ac:dyDescent="0.3">
      <c r="I7339" s="123"/>
      <c r="J7339" s="123"/>
      <c r="K7339" s="123"/>
    </row>
    <row r="7340" spans="9:11" s="3" customFormat="1" x14ac:dyDescent="0.3">
      <c r="I7340" s="123"/>
      <c r="J7340" s="123"/>
      <c r="K7340" s="123"/>
    </row>
    <row r="7341" spans="9:11" s="3" customFormat="1" x14ac:dyDescent="0.3">
      <c r="I7341" s="123"/>
      <c r="J7341" s="123"/>
      <c r="K7341" s="123"/>
    </row>
    <row r="7342" spans="9:11" s="3" customFormat="1" x14ac:dyDescent="0.3">
      <c r="I7342" s="123"/>
      <c r="J7342" s="123"/>
      <c r="K7342" s="123"/>
    </row>
    <row r="7343" spans="9:11" s="3" customFormat="1" x14ac:dyDescent="0.3">
      <c r="I7343" s="123"/>
      <c r="J7343" s="123"/>
      <c r="K7343" s="123"/>
    </row>
    <row r="7344" spans="9:11" s="3" customFormat="1" x14ac:dyDescent="0.3">
      <c r="I7344" s="123"/>
      <c r="J7344" s="123"/>
      <c r="K7344" s="123"/>
    </row>
    <row r="7345" spans="9:11" s="3" customFormat="1" x14ac:dyDescent="0.3">
      <c r="I7345" s="123"/>
      <c r="J7345" s="123"/>
      <c r="K7345" s="123"/>
    </row>
    <row r="7346" spans="9:11" s="3" customFormat="1" x14ac:dyDescent="0.3">
      <c r="I7346" s="123"/>
      <c r="J7346" s="123"/>
      <c r="K7346" s="123"/>
    </row>
    <row r="7347" spans="9:11" s="3" customFormat="1" x14ac:dyDescent="0.3">
      <c r="I7347" s="123"/>
      <c r="J7347" s="123"/>
      <c r="K7347" s="123"/>
    </row>
    <row r="7348" spans="9:11" s="3" customFormat="1" x14ac:dyDescent="0.3">
      <c r="I7348" s="123"/>
      <c r="J7348" s="123"/>
      <c r="K7348" s="123"/>
    </row>
    <row r="7349" spans="9:11" s="3" customFormat="1" x14ac:dyDescent="0.3">
      <c r="I7349" s="123"/>
      <c r="J7349" s="123"/>
      <c r="K7349" s="123"/>
    </row>
    <row r="7350" spans="9:11" s="3" customFormat="1" x14ac:dyDescent="0.3">
      <c r="I7350" s="123"/>
      <c r="J7350" s="123"/>
      <c r="K7350" s="123"/>
    </row>
    <row r="7351" spans="9:11" s="3" customFormat="1" x14ac:dyDescent="0.3">
      <c r="I7351" s="123"/>
      <c r="J7351" s="123"/>
      <c r="K7351" s="123"/>
    </row>
    <row r="7352" spans="9:11" s="3" customFormat="1" x14ac:dyDescent="0.3">
      <c r="I7352" s="123"/>
      <c r="J7352" s="123"/>
      <c r="K7352" s="123"/>
    </row>
    <row r="7353" spans="9:11" s="3" customFormat="1" x14ac:dyDescent="0.3">
      <c r="I7353" s="123"/>
      <c r="J7353" s="123"/>
      <c r="K7353" s="123"/>
    </row>
    <row r="7354" spans="9:11" s="3" customFormat="1" x14ac:dyDescent="0.3">
      <c r="I7354" s="123"/>
      <c r="J7354" s="123"/>
      <c r="K7354" s="123"/>
    </row>
    <row r="7355" spans="9:11" s="3" customFormat="1" x14ac:dyDescent="0.3">
      <c r="I7355" s="123"/>
      <c r="J7355" s="123"/>
      <c r="K7355" s="123"/>
    </row>
    <row r="7356" spans="9:11" s="3" customFormat="1" x14ac:dyDescent="0.3">
      <c r="I7356" s="123"/>
      <c r="J7356" s="123"/>
      <c r="K7356" s="123"/>
    </row>
    <row r="7357" spans="9:11" s="3" customFormat="1" x14ac:dyDescent="0.3">
      <c r="I7357" s="123"/>
      <c r="J7357" s="123"/>
      <c r="K7357" s="123"/>
    </row>
    <row r="7358" spans="9:11" s="3" customFormat="1" x14ac:dyDescent="0.3">
      <c r="I7358" s="123"/>
      <c r="J7358" s="123"/>
      <c r="K7358" s="123"/>
    </row>
    <row r="7359" spans="9:11" s="3" customFormat="1" x14ac:dyDescent="0.3">
      <c r="I7359" s="123"/>
      <c r="J7359" s="123"/>
      <c r="K7359" s="123"/>
    </row>
    <row r="7360" spans="9:11" s="3" customFormat="1" x14ac:dyDescent="0.3">
      <c r="I7360" s="123"/>
      <c r="J7360" s="123"/>
      <c r="K7360" s="123"/>
    </row>
    <row r="7361" spans="9:11" s="3" customFormat="1" x14ac:dyDescent="0.3">
      <c r="I7361" s="123"/>
      <c r="J7361" s="123"/>
      <c r="K7361" s="123"/>
    </row>
    <row r="7362" spans="9:11" s="3" customFormat="1" x14ac:dyDescent="0.3">
      <c r="I7362" s="123"/>
      <c r="J7362" s="123"/>
      <c r="K7362" s="123"/>
    </row>
    <row r="7363" spans="9:11" s="3" customFormat="1" x14ac:dyDescent="0.3">
      <c r="I7363" s="123"/>
      <c r="J7363" s="123"/>
      <c r="K7363" s="123"/>
    </row>
    <row r="7364" spans="9:11" s="3" customFormat="1" x14ac:dyDescent="0.3">
      <c r="I7364" s="123"/>
      <c r="J7364" s="123"/>
      <c r="K7364" s="123"/>
    </row>
    <row r="7365" spans="9:11" s="3" customFormat="1" x14ac:dyDescent="0.3">
      <c r="I7365" s="123"/>
      <c r="J7365" s="123"/>
      <c r="K7365" s="123"/>
    </row>
    <row r="7366" spans="9:11" s="3" customFormat="1" x14ac:dyDescent="0.3">
      <c r="I7366" s="123"/>
      <c r="J7366" s="123"/>
      <c r="K7366" s="123"/>
    </row>
    <row r="7367" spans="9:11" s="3" customFormat="1" x14ac:dyDescent="0.3">
      <c r="I7367" s="123"/>
      <c r="J7367" s="123"/>
      <c r="K7367" s="123"/>
    </row>
    <row r="7368" spans="9:11" s="3" customFormat="1" x14ac:dyDescent="0.3">
      <c r="I7368" s="123"/>
      <c r="J7368" s="123"/>
      <c r="K7368" s="123"/>
    </row>
    <row r="7369" spans="9:11" s="3" customFormat="1" x14ac:dyDescent="0.3">
      <c r="I7369" s="123"/>
      <c r="J7369" s="123"/>
      <c r="K7369" s="123"/>
    </row>
    <row r="7370" spans="9:11" s="3" customFormat="1" x14ac:dyDescent="0.3">
      <c r="I7370" s="123"/>
      <c r="J7370" s="123"/>
      <c r="K7370" s="123"/>
    </row>
    <row r="7371" spans="9:11" s="3" customFormat="1" x14ac:dyDescent="0.3">
      <c r="I7371" s="123"/>
      <c r="J7371" s="123"/>
      <c r="K7371" s="123"/>
    </row>
    <row r="7372" spans="9:11" s="3" customFormat="1" x14ac:dyDescent="0.3">
      <c r="I7372" s="123"/>
      <c r="J7372" s="123"/>
      <c r="K7372" s="123"/>
    </row>
    <row r="7373" spans="9:11" s="3" customFormat="1" x14ac:dyDescent="0.3">
      <c r="I7373" s="123"/>
      <c r="J7373" s="123"/>
      <c r="K7373" s="123"/>
    </row>
    <row r="7374" spans="9:11" s="3" customFormat="1" x14ac:dyDescent="0.3">
      <c r="I7374" s="123"/>
      <c r="J7374" s="123"/>
      <c r="K7374" s="123"/>
    </row>
    <row r="7375" spans="9:11" s="3" customFormat="1" x14ac:dyDescent="0.3">
      <c r="I7375" s="123"/>
      <c r="J7375" s="123"/>
      <c r="K7375" s="123"/>
    </row>
    <row r="7376" spans="9:11" s="3" customFormat="1" x14ac:dyDescent="0.3">
      <c r="I7376" s="123"/>
      <c r="J7376" s="123"/>
      <c r="K7376" s="123"/>
    </row>
    <row r="7377" spans="9:11" s="3" customFormat="1" x14ac:dyDescent="0.3">
      <c r="I7377" s="123"/>
      <c r="J7377" s="123"/>
      <c r="K7377" s="123"/>
    </row>
    <row r="7378" spans="9:11" s="3" customFormat="1" x14ac:dyDescent="0.3">
      <c r="I7378" s="123"/>
      <c r="J7378" s="123"/>
      <c r="K7378" s="123"/>
    </row>
    <row r="7379" spans="9:11" s="3" customFormat="1" x14ac:dyDescent="0.3">
      <c r="I7379" s="123"/>
      <c r="J7379" s="123"/>
      <c r="K7379" s="123"/>
    </row>
    <row r="7380" spans="9:11" s="3" customFormat="1" x14ac:dyDescent="0.3">
      <c r="I7380" s="123"/>
      <c r="J7380" s="123"/>
      <c r="K7380" s="123"/>
    </row>
    <row r="7381" spans="9:11" s="3" customFormat="1" x14ac:dyDescent="0.3">
      <c r="I7381" s="123"/>
      <c r="J7381" s="123"/>
      <c r="K7381" s="123"/>
    </row>
    <row r="7382" spans="9:11" s="3" customFormat="1" x14ac:dyDescent="0.3">
      <c r="I7382" s="123"/>
      <c r="J7382" s="123"/>
      <c r="K7382" s="123"/>
    </row>
    <row r="7383" spans="9:11" s="3" customFormat="1" x14ac:dyDescent="0.3">
      <c r="I7383" s="123"/>
      <c r="J7383" s="123"/>
      <c r="K7383" s="123"/>
    </row>
    <row r="7384" spans="9:11" s="3" customFormat="1" x14ac:dyDescent="0.3">
      <c r="I7384" s="123"/>
      <c r="J7384" s="123"/>
      <c r="K7384" s="123"/>
    </row>
    <row r="7385" spans="9:11" s="3" customFormat="1" x14ac:dyDescent="0.3">
      <c r="I7385" s="123"/>
      <c r="J7385" s="123"/>
      <c r="K7385" s="123"/>
    </row>
    <row r="7386" spans="9:11" s="3" customFormat="1" x14ac:dyDescent="0.3">
      <c r="I7386" s="123"/>
      <c r="J7386" s="123"/>
      <c r="K7386" s="123"/>
    </row>
    <row r="7387" spans="9:11" s="3" customFormat="1" x14ac:dyDescent="0.3">
      <c r="I7387" s="123"/>
      <c r="J7387" s="123"/>
      <c r="K7387" s="123"/>
    </row>
    <row r="7388" spans="9:11" s="3" customFormat="1" x14ac:dyDescent="0.3">
      <c r="I7388" s="123"/>
      <c r="J7388" s="123"/>
      <c r="K7388" s="123"/>
    </row>
    <row r="7389" spans="9:11" s="3" customFormat="1" x14ac:dyDescent="0.3">
      <c r="I7389" s="123"/>
      <c r="J7389" s="123"/>
      <c r="K7389" s="123"/>
    </row>
    <row r="7390" spans="9:11" s="3" customFormat="1" x14ac:dyDescent="0.3">
      <c r="I7390" s="123"/>
      <c r="J7390" s="123"/>
      <c r="K7390" s="123"/>
    </row>
    <row r="7391" spans="9:11" s="3" customFormat="1" x14ac:dyDescent="0.3">
      <c r="I7391" s="123"/>
      <c r="J7391" s="123"/>
      <c r="K7391" s="123"/>
    </row>
    <row r="7392" spans="9:11" s="3" customFormat="1" x14ac:dyDescent="0.3">
      <c r="I7392" s="123"/>
      <c r="J7392" s="123"/>
      <c r="K7392" s="123"/>
    </row>
    <row r="7393" spans="9:11" s="3" customFormat="1" x14ac:dyDescent="0.3">
      <c r="I7393" s="123"/>
      <c r="J7393" s="123"/>
      <c r="K7393" s="123"/>
    </row>
    <row r="7394" spans="9:11" s="3" customFormat="1" x14ac:dyDescent="0.3">
      <c r="I7394" s="123"/>
      <c r="J7394" s="123"/>
      <c r="K7394" s="123"/>
    </row>
    <row r="7395" spans="9:11" s="3" customFormat="1" x14ac:dyDescent="0.3">
      <c r="I7395" s="123"/>
      <c r="J7395" s="123"/>
      <c r="K7395" s="123"/>
    </row>
    <row r="7396" spans="9:11" s="3" customFormat="1" x14ac:dyDescent="0.3">
      <c r="I7396" s="123"/>
      <c r="J7396" s="123"/>
      <c r="K7396" s="123"/>
    </row>
    <row r="7397" spans="9:11" s="3" customFormat="1" x14ac:dyDescent="0.3">
      <c r="I7397" s="123"/>
      <c r="J7397" s="123"/>
      <c r="K7397" s="123"/>
    </row>
    <row r="7398" spans="9:11" s="3" customFormat="1" x14ac:dyDescent="0.3">
      <c r="I7398" s="123"/>
      <c r="J7398" s="123"/>
      <c r="K7398" s="123"/>
    </row>
    <row r="7399" spans="9:11" s="3" customFormat="1" x14ac:dyDescent="0.3">
      <c r="I7399" s="123"/>
      <c r="J7399" s="123"/>
      <c r="K7399" s="123"/>
    </row>
    <row r="7400" spans="9:11" s="3" customFormat="1" x14ac:dyDescent="0.3">
      <c r="I7400" s="123"/>
      <c r="J7400" s="123"/>
      <c r="K7400" s="123"/>
    </row>
    <row r="7401" spans="9:11" s="3" customFormat="1" x14ac:dyDescent="0.3">
      <c r="I7401" s="123"/>
      <c r="J7401" s="123"/>
      <c r="K7401" s="123"/>
    </row>
    <row r="7402" spans="9:11" s="3" customFormat="1" x14ac:dyDescent="0.3">
      <c r="I7402" s="123"/>
      <c r="J7402" s="123"/>
      <c r="K7402" s="123"/>
    </row>
    <row r="7403" spans="9:11" s="3" customFormat="1" x14ac:dyDescent="0.3">
      <c r="I7403" s="123"/>
      <c r="J7403" s="123"/>
      <c r="K7403" s="123"/>
    </row>
    <row r="7404" spans="9:11" s="3" customFormat="1" x14ac:dyDescent="0.3">
      <c r="I7404" s="123"/>
      <c r="J7404" s="123"/>
      <c r="K7404" s="123"/>
    </row>
    <row r="7405" spans="9:11" s="3" customFormat="1" x14ac:dyDescent="0.3">
      <c r="I7405" s="123"/>
      <c r="J7405" s="123"/>
      <c r="K7405" s="123"/>
    </row>
    <row r="7406" spans="9:11" s="3" customFormat="1" x14ac:dyDescent="0.3">
      <c r="I7406" s="123"/>
      <c r="J7406" s="123"/>
      <c r="K7406" s="123"/>
    </row>
    <row r="7407" spans="9:11" s="3" customFormat="1" x14ac:dyDescent="0.3">
      <c r="I7407" s="123"/>
      <c r="J7407" s="123"/>
      <c r="K7407" s="123"/>
    </row>
    <row r="7408" spans="9:11" s="3" customFormat="1" x14ac:dyDescent="0.3">
      <c r="I7408" s="123"/>
      <c r="J7408" s="123"/>
      <c r="K7408" s="123"/>
    </row>
    <row r="7409" spans="9:11" s="3" customFormat="1" x14ac:dyDescent="0.3">
      <c r="I7409" s="123"/>
      <c r="J7409" s="123"/>
      <c r="K7409" s="123"/>
    </row>
    <row r="7410" spans="9:11" s="3" customFormat="1" x14ac:dyDescent="0.3">
      <c r="I7410" s="123"/>
      <c r="J7410" s="123"/>
      <c r="K7410" s="123"/>
    </row>
    <row r="7411" spans="9:11" s="3" customFormat="1" x14ac:dyDescent="0.3">
      <c r="I7411" s="123"/>
      <c r="J7411" s="123"/>
      <c r="K7411" s="123"/>
    </row>
    <row r="7412" spans="9:11" s="3" customFormat="1" x14ac:dyDescent="0.3">
      <c r="I7412" s="123"/>
      <c r="J7412" s="123"/>
      <c r="K7412" s="123"/>
    </row>
    <row r="7413" spans="9:11" s="3" customFormat="1" x14ac:dyDescent="0.3">
      <c r="I7413" s="123"/>
      <c r="J7413" s="123"/>
      <c r="K7413" s="123"/>
    </row>
    <row r="7414" spans="9:11" s="3" customFormat="1" x14ac:dyDescent="0.3">
      <c r="I7414" s="123"/>
      <c r="J7414" s="123"/>
      <c r="K7414" s="123"/>
    </row>
    <row r="7415" spans="9:11" s="3" customFormat="1" x14ac:dyDescent="0.3">
      <c r="I7415" s="123"/>
      <c r="J7415" s="123"/>
      <c r="K7415" s="123"/>
    </row>
    <row r="7416" spans="9:11" s="3" customFormat="1" x14ac:dyDescent="0.3">
      <c r="I7416" s="123"/>
      <c r="J7416" s="123"/>
      <c r="K7416" s="123"/>
    </row>
    <row r="7417" spans="9:11" s="3" customFormat="1" x14ac:dyDescent="0.3">
      <c r="I7417" s="123"/>
      <c r="J7417" s="123"/>
      <c r="K7417" s="123"/>
    </row>
    <row r="7418" spans="9:11" s="3" customFormat="1" x14ac:dyDescent="0.3">
      <c r="I7418" s="123"/>
      <c r="J7418" s="123"/>
      <c r="K7418" s="123"/>
    </row>
    <row r="7419" spans="9:11" s="3" customFormat="1" x14ac:dyDescent="0.3">
      <c r="I7419" s="123"/>
      <c r="J7419" s="123"/>
      <c r="K7419" s="123"/>
    </row>
    <row r="7420" spans="9:11" s="3" customFormat="1" x14ac:dyDescent="0.3">
      <c r="I7420" s="123"/>
      <c r="J7420" s="123"/>
      <c r="K7420" s="123"/>
    </row>
    <row r="7421" spans="9:11" s="3" customFormat="1" x14ac:dyDescent="0.3">
      <c r="I7421" s="123"/>
      <c r="J7421" s="123"/>
      <c r="K7421" s="123"/>
    </row>
    <row r="7422" spans="9:11" s="3" customFormat="1" x14ac:dyDescent="0.3">
      <c r="I7422" s="123"/>
      <c r="J7422" s="123"/>
      <c r="K7422" s="123"/>
    </row>
    <row r="7423" spans="9:11" s="3" customFormat="1" x14ac:dyDescent="0.3">
      <c r="I7423" s="123"/>
      <c r="J7423" s="123"/>
      <c r="K7423" s="123"/>
    </row>
    <row r="7424" spans="9:11" s="3" customFormat="1" x14ac:dyDescent="0.3">
      <c r="I7424" s="123"/>
      <c r="J7424" s="123"/>
      <c r="K7424" s="123"/>
    </row>
    <row r="7425" spans="9:11" s="3" customFormat="1" x14ac:dyDescent="0.3">
      <c r="I7425" s="123"/>
      <c r="J7425" s="123"/>
      <c r="K7425" s="123"/>
    </row>
    <row r="7426" spans="9:11" s="3" customFormat="1" x14ac:dyDescent="0.3">
      <c r="I7426" s="123"/>
      <c r="J7426" s="123"/>
      <c r="K7426" s="123"/>
    </row>
    <row r="7427" spans="9:11" s="3" customFormat="1" x14ac:dyDescent="0.3">
      <c r="I7427" s="123"/>
      <c r="J7427" s="123"/>
      <c r="K7427" s="123"/>
    </row>
    <row r="7428" spans="9:11" s="3" customFormat="1" x14ac:dyDescent="0.3">
      <c r="I7428" s="123"/>
      <c r="J7428" s="123"/>
      <c r="K7428" s="123"/>
    </row>
    <row r="7429" spans="9:11" s="3" customFormat="1" x14ac:dyDescent="0.3">
      <c r="I7429" s="123"/>
      <c r="J7429" s="123"/>
      <c r="K7429" s="123"/>
    </row>
    <row r="7430" spans="9:11" s="3" customFormat="1" x14ac:dyDescent="0.3">
      <c r="I7430" s="123"/>
      <c r="J7430" s="123"/>
      <c r="K7430" s="123"/>
    </row>
    <row r="7431" spans="9:11" s="3" customFormat="1" x14ac:dyDescent="0.3">
      <c r="I7431" s="123"/>
      <c r="J7431" s="123"/>
      <c r="K7431" s="123"/>
    </row>
    <row r="7432" spans="9:11" s="3" customFormat="1" x14ac:dyDescent="0.3">
      <c r="I7432" s="123"/>
      <c r="J7432" s="123"/>
      <c r="K7432" s="123"/>
    </row>
    <row r="7433" spans="9:11" s="3" customFormat="1" x14ac:dyDescent="0.3">
      <c r="I7433" s="123"/>
      <c r="J7433" s="123"/>
      <c r="K7433" s="123"/>
    </row>
    <row r="7434" spans="9:11" s="3" customFormat="1" x14ac:dyDescent="0.3">
      <c r="I7434" s="123"/>
      <c r="J7434" s="123"/>
      <c r="K7434" s="123"/>
    </row>
    <row r="7435" spans="9:11" s="3" customFormat="1" x14ac:dyDescent="0.3">
      <c r="I7435" s="123"/>
      <c r="J7435" s="123"/>
      <c r="K7435" s="123"/>
    </row>
    <row r="7436" spans="9:11" s="3" customFormat="1" x14ac:dyDescent="0.3">
      <c r="I7436" s="123"/>
      <c r="J7436" s="123"/>
      <c r="K7436" s="123"/>
    </row>
    <row r="7437" spans="9:11" s="3" customFormat="1" x14ac:dyDescent="0.3">
      <c r="I7437" s="123"/>
      <c r="J7437" s="123"/>
      <c r="K7437" s="123"/>
    </row>
    <row r="7438" spans="9:11" s="3" customFormat="1" x14ac:dyDescent="0.3">
      <c r="I7438" s="123"/>
      <c r="J7438" s="123"/>
      <c r="K7438" s="123"/>
    </row>
    <row r="7439" spans="9:11" s="3" customFormat="1" x14ac:dyDescent="0.3">
      <c r="I7439" s="123"/>
      <c r="J7439" s="123"/>
      <c r="K7439" s="123"/>
    </row>
    <row r="7440" spans="9:11" s="3" customFormat="1" x14ac:dyDescent="0.3">
      <c r="I7440" s="123"/>
      <c r="J7440" s="123"/>
      <c r="K7440" s="123"/>
    </row>
    <row r="7441" spans="9:11" s="3" customFormat="1" x14ac:dyDescent="0.3">
      <c r="I7441" s="123"/>
      <c r="J7441" s="123"/>
      <c r="K7441" s="123"/>
    </row>
    <row r="7442" spans="9:11" s="3" customFormat="1" x14ac:dyDescent="0.3">
      <c r="I7442" s="123"/>
      <c r="J7442" s="123"/>
      <c r="K7442" s="123"/>
    </row>
    <row r="7443" spans="9:11" s="3" customFormat="1" x14ac:dyDescent="0.3">
      <c r="I7443" s="123"/>
      <c r="J7443" s="123"/>
      <c r="K7443" s="123"/>
    </row>
    <row r="7444" spans="9:11" s="3" customFormat="1" x14ac:dyDescent="0.3">
      <c r="I7444" s="123"/>
      <c r="J7444" s="123"/>
      <c r="K7444" s="123"/>
    </row>
    <row r="7445" spans="9:11" s="3" customFormat="1" x14ac:dyDescent="0.3">
      <c r="I7445" s="123"/>
      <c r="J7445" s="123"/>
      <c r="K7445" s="123"/>
    </row>
    <row r="7446" spans="9:11" s="3" customFormat="1" x14ac:dyDescent="0.3">
      <c r="I7446" s="123"/>
      <c r="J7446" s="123"/>
      <c r="K7446" s="123"/>
    </row>
    <row r="7447" spans="9:11" s="3" customFormat="1" x14ac:dyDescent="0.3">
      <c r="I7447" s="123"/>
      <c r="J7447" s="123"/>
      <c r="K7447" s="123"/>
    </row>
    <row r="7448" spans="9:11" s="3" customFormat="1" x14ac:dyDescent="0.3">
      <c r="I7448" s="123"/>
      <c r="J7448" s="123"/>
      <c r="K7448" s="123"/>
    </row>
    <row r="7449" spans="9:11" s="3" customFormat="1" x14ac:dyDescent="0.3">
      <c r="I7449" s="123"/>
      <c r="J7449" s="123"/>
      <c r="K7449" s="123"/>
    </row>
    <row r="7450" spans="9:11" s="3" customFormat="1" x14ac:dyDescent="0.3">
      <c r="I7450" s="123"/>
      <c r="J7450" s="123"/>
      <c r="K7450" s="123"/>
    </row>
    <row r="7451" spans="9:11" s="3" customFormat="1" x14ac:dyDescent="0.3">
      <c r="I7451" s="123"/>
      <c r="J7451" s="123"/>
      <c r="K7451" s="123"/>
    </row>
    <row r="7452" spans="9:11" s="3" customFormat="1" x14ac:dyDescent="0.3">
      <c r="I7452" s="123"/>
      <c r="J7452" s="123"/>
      <c r="K7452" s="123"/>
    </row>
    <row r="7453" spans="9:11" s="3" customFormat="1" x14ac:dyDescent="0.3">
      <c r="I7453" s="123"/>
      <c r="J7453" s="123"/>
      <c r="K7453" s="123"/>
    </row>
    <row r="7454" spans="9:11" s="3" customFormat="1" x14ac:dyDescent="0.3">
      <c r="I7454" s="123"/>
      <c r="J7454" s="123"/>
      <c r="K7454" s="123"/>
    </row>
    <row r="7455" spans="9:11" s="3" customFormat="1" x14ac:dyDescent="0.3">
      <c r="I7455" s="123"/>
      <c r="J7455" s="123"/>
      <c r="K7455" s="123"/>
    </row>
    <row r="7456" spans="9:11" s="3" customFormat="1" x14ac:dyDescent="0.3">
      <c r="I7456" s="123"/>
      <c r="J7456" s="123"/>
      <c r="K7456" s="123"/>
    </row>
    <row r="7457" spans="9:11" s="3" customFormat="1" x14ac:dyDescent="0.3">
      <c r="I7457" s="123"/>
      <c r="J7457" s="123"/>
      <c r="K7457" s="123"/>
    </row>
    <row r="7458" spans="9:11" s="3" customFormat="1" x14ac:dyDescent="0.3">
      <c r="I7458" s="123"/>
      <c r="J7458" s="123"/>
      <c r="K7458" s="123"/>
    </row>
    <row r="7459" spans="9:11" s="3" customFormat="1" x14ac:dyDescent="0.3">
      <c r="I7459" s="123"/>
      <c r="J7459" s="123"/>
      <c r="K7459" s="123"/>
    </row>
    <row r="7460" spans="9:11" s="3" customFormat="1" x14ac:dyDescent="0.3">
      <c r="I7460" s="123"/>
      <c r="J7460" s="123"/>
      <c r="K7460" s="123"/>
    </row>
    <row r="7461" spans="9:11" s="3" customFormat="1" x14ac:dyDescent="0.3">
      <c r="I7461" s="123"/>
      <c r="J7461" s="123"/>
      <c r="K7461" s="123"/>
    </row>
    <row r="7462" spans="9:11" s="3" customFormat="1" x14ac:dyDescent="0.3">
      <c r="I7462" s="123"/>
      <c r="J7462" s="123"/>
      <c r="K7462" s="123"/>
    </row>
    <row r="7463" spans="9:11" s="3" customFormat="1" x14ac:dyDescent="0.3">
      <c r="I7463" s="123"/>
      <c r="J7463" s="123"/>
      <c r="K7463" s="123"/>
    </row>
    <row r="7464" spans="9:11" s="3" customFormat="1" x14ac:dyDescent="0.3">
      <c r="I7464" s="123"/>
      <c r="J7464" s="123"/>
      <c r="K7464" s="123"/>
    </row>
    <row r="7465" spans="9:11" s="3" customFormat="1" x14ac:dyDescent="0.3">
      <c r="I7465" s="123"/>
      <c r="J7465" s="123"/>
      <c r="K7465" s="123"/>
    </row>
    <row r="7466" spans="9:11" s="3" customFormat="1" x14ac:dyDescent="0.3">
      <c r="I7466" s="123"/>
      <c r="J7466" s="123"/>
      <c r="K7466" s="123"/>
    </row>
    <row r="7467" spans="9:11" s="3" customFormat="1" x14ac:dyDescent="0.3">
      <c r="I7467" s="123"/>
      <c r="J7467" s="123"/>
      <c r="K7467" s="123"/>
    </row>
    <row r="7468" spans="9:11" s="3" customFormat="1" x14ac:dyDescent="0.3">
      <c r="I7468" s="123"/>
      <c r="J7468" s="123"/>
      <c r="K7468" s="123"/>
    </row>
    <row r="7469" spans="9:11" s="3" customFormat="1" x14ac:dyDescent="0.3">
      <c r="I7469" s="123"/>
      <c r="J7469" s="123"/>
      <c r="K7469" s="123"/>
    </row>
    <row r="7470" spans="9:11" s="3" customFormat="1" x14ac:dyDescent="0.3">
      <c r="I7470" s="123"/>
      <c r="J7470" s="123"/>
      <c r="K7470" s="123"/>
    </row>
    <row r="7471" spans="9:11" s="3" customFormat="1" x14ac:dyDescent="0.3">
      <c r="I7471" s="123"/>
      <c r="J7471" s="123"/>
      <c r="K7471" s="123"/>
    </row>
    <row r="7472" spans="9:11" s="3" customFormat="1" x14ac:dyDescent="0.3">
      <c r="I7472" s="123"/>
      <c r="J7472" s="123"/>
      <c r="K7472" s="123"/>
    </row>
    <row r="7473" spans="9:11" s="3" customFormat="1" x14ac:dyDescent="0.3">
      <c r="I7473" s="123"/>
      <c r="J7473" s="123"/>
      <c r="K7473" s="123"/>
    </row>
    <row r="7474" spans="9:11" s="3" customFormat="1" x14ac:dyDescent="0.3">
      <c r="I7474" s="123"/>
      <c r="J7474" s="123"/>
      <c r="K7474" s="123"/>
    </row>
    <row r="7475" spans="9:11" s="3" customFormat="1" x14ac:dyDescent="0.3">
      <c r="I7475" s="123"/>
      <c r="J7475" s="123"/>
      <c r="K7475" s="123"/>
    </row>
    <row r="7476" spans="9:11" s="3" customFormat="1" x14ac:dyDescent="0.3">
      <c r="I7476" s="123"/>
      <c r="J7476" s="123"/>
      <c r="K7476" s="123"/>
    </row>
    <row r="7477" spans="9:11" s="3" customFormat="1" x14ac:dyDescent="0.3">
      <c r="I7477" s="123"/>
      <c r="J7477" s="123"/>
      <c r="K7477" s="123"/>
    </row>
    <row r="7478" spans="9:11" s="3" customFormat="1" x14ac:dyDescent="0.3">
      <c r="I7478" s="123"/>
      <c r="J7478" s="123"/>
      <c r="K7478" s="123"/>
    </row>
    <row r="7479" spans="9:11" s="3" customFormat="1" x14ac:dyDescent="0.3">
      <c r="I7479" s="123"/>
      <c r="J7479" s="123"/>
      <c r="K7479" s="123"/>
    </row>
    <row r="7480" spans="9:11" s="3" customFormat="1" x14ac:dyDescent="0.3">
      <c r="I7480" s="123"/>
      <c r="J7480" s="123"/>
      <c r="K7480" s="123"/>
    </row>
    <row r="7481" spans="9:11" s="3" customFormat="1" x14ac:dyDescent="0.3">
      <c r="I7481" s="123"/>
      <c r="J7481" s="123"/>
      <c r="K7481" s="123"/>
    </row>
    <row r="7482" spans="9:11" s="3" customFormat="1" x14ac:dyDescent="0.3">
      <c r="I7482" s="123"/>
      <c r="J7482" s="123"/>
      <c r="K7482" s="123"/>
    </row>
    <row r="7483" spans="9:11" s="3" customFormat="1" x14ac:dyDescent="0.3">
      <c r="I7483" s="123"/>
      <c r="J7483" s="123"/>
      <c r="K7483" s="123"/>
    </row>
    <row r="7484" spans="9:11" s="3" customFormat="1" x14ac:dyDescent="0.3">
      <c r="I7484" s="123"/>
      <c r="J7484" s="123"/>
      <c r="K7484" s="123"/>
    </row>
    <row r="7485" spans="9:11" s="3" customFormat="1" x14ac:dyDescent="0.3">
      <c r="I7485" s="123"/>
      <c r="J7485" s="123"/>
      <c r="K7485" s="123"/>
    </row>
    <row r="7486" spans="9:11" s="3" customFormat="1" x14ac:dyDescent="0.3">
      <c r="I7486" s="123"/>
      <c r="J7486" s="123"/>
      <c r="K7486" s="123"/>
    </row>
    <row r="7487" spans="9:11" s="3" customFormat="1" x14ac:dyDescent="0.3">
      <c r="I7487" s="123"/>
      <c r="J7487" s="123"/>
      <c r="K7487" s="123"/>
    </row>
    <row r="7488" spans="9:11" s="3" customFormat="1" x14ac:dyDescent="0.3">
      <c r="I7488" s="123"/>
      <c r="J7488" s="123"/>
      <c r="K7488" s="123"/>
    </row>
    <row r="7489" spans="9:11" s="3" customFormat="1" x14ac:dyDescent="0.3">
      <c r="I7489" s="123"/>
      <c r="J7489" s="123"/>
      <c r="K7489" s="123"/>
    </row>
    <row r="7490" spans="9:11" s="3" customFormat="1" x14ac:dyDescent="0.3">
      <c r="I7490" s="123"/>
      <c r="J7490" s="123"/>
      <c r="K7490" s="123"/>
    </row>
    <row r="7491" spans="9:11" s="3" customFormat="1" x14ac:dyDescent="0.3">
      <c r="I7491" s="123"/>
      <c r="J7491" s="123"/>
      <c r="K7491" s="123"/>
    </row>
    <row r="7492" spans="9:11" s="3" customFormat="1" x14ac:dyDescent="0.3">
      <c r="I7492" s="123"/>
      <c r="J7492" s="123"/>
      <c r="K7492" s="123"/>
    </row>
    <row r="7493" spans="9:11" s="3" customFormat="1" x14ac:dyDescent="0.3">
      <c r="I7493" s="123"/>
      <c r="J7493" s="123"/>
      <c r="K7493" s="123"/>
    </row>
    <row r="7494" spans="9:11" s="3" customFormat="1" x14ac:dyDescent="0.3">
      <c r="I7494" s="123"/>
      <c r="J7494" s="123"/>
      <c r="K7494" s="123"/>
    </row>
    <row r="7495" spans="9:11" s="3" customFormat="1" x14ac:dyDescent="0.3">
      <c r="I7495" s="123"/>
      <c r="J7495" s="123"/>
      <c r="K7495" s="123"/>
    </row>
    <row r="7496" spans="9:11" s="3" customFormat="1" x14ac:dyDescent="0.3">
      <c r="I7496" s="123"/>
      <c r="J7496" s="123"/>
      <c r="K7496" s="123"/>
    </row>
    <row r="7497" spans="9:11" s="3" customFormat="1" x14ac:dyDescent="0.3">
      <c r="I7497" s="123"/>
      <c r="J7497" s="123"/>
      <c r="K7497" s="123"/>
    </row>
    <row r="7498" spans="9:11" s="3" customFormat="1" x14ac:dyDescent="0.3">
      <c r="I7498" s="123"/>
      <c r="J7498" s="123"/>
      <c r="K7498" s="123"/>
    </row>
    <row r="7499" spans="9:11" s="3" customFormat="1" x14ac:dyDescent="0.3">
      <c r="I7499" s="123"/>
      <c r="J7499" s="123"/>
      <c r="K7499" s="123"/>
    </row>
    <row r="7500" spans="9:11" s="3" customFormat="1" x14ac:dyDescent="0.3">
      <c r="I7500" s="123"/>
      <c r="J7500" s="123"/>
      <c r="K7500" s="123"/>
    </row>
    <row r="7501" spans="9:11" s="3" customFormat="1" x14ac:dyDescent="0.3">
      <c r="I7501" s="123"/>
      <c r="J7501" s="123"/>
      <c r="K7501" s="123"/>
    </row>
    <row r="7502" spans="9:11" s="3" customFormat="1" x14ac:dyDescent="0.3">
      <c r="I7502" s="123"/>
      <c r="J7502" s="123"/>
      <c r="K7502" s="123"/>
    </row>
    <row r="7503" spans="9:11" s="3" customFormat="1" x14ac:dyDescent="0.3">
      <c r="I7503" s="123"/>
      <c r="J7503" s="123"/>
      <c r="K7503" s="123"/>
    </row>
    <row r="7504" spans="9:11" s="3" customFormat="1" x14ac:dyDescent="0.3">
      <c r="I7504" s="123"/>
      <c r="J7504" s="123"/>
      <c r="K7504" s="123"/>
    </row>
    <row r="7505" spans="9:11" s="3" customFormat="1" x14ac:dyDescent="0.3">
      <c r="I7505" s="123"/>
      <c r="J7505" s="123"/>
      <c r="K7505" s="123"/>
    </row>
    <row r="7506" spans="9:11" s="3" customFormat="1" x14ac:dyDescent="0.3">
      <c r="I7506" s="123"/>
      <c r="J7506" s="123"/>
      <c r="K7506" s="123"/>
    </row>
    <row r="7507" spans="9:11" s="3" customFormat="1" x14ac:dyDescent="0.3">
      <c r="I7507" s="123"/>
      <c r="J7507" s="123"/>
      <c r="K7507" s="123"/>
    </row>
    <row r="7508" spans="9:11" s="3" customFormat="1" x14ac:dyDescent="0.3">
      <c r="I7508" s="123"/>
      <c r="J7508" s="123"/>
      <c r="K7508" s="123"/>
    </row>
    <row r="7509" spans="9:11" s="3" customFormat="1" x14ac:dyDescent="0.3">
      <c r="I7509" s="123"/>
      <c r="J7509" s="123"/>
      <c r="K7509" s="123"/>
    </row>
    <row r="7510" spans="9:11" s="3" customFormat="1" x14ac:dyDescent="0.3">
      <c r="I7510" s="123"/>
      <c r="J7510" s="123"/>
      <c r="K7510" s="123"/>
    </row>
    <row r="7511" spans="9:11" s="3" customFormat="1" x14ac:dyDescent="0.3">
      <c r="I7511" s="123"/>
      <c r="J7511" s="123"/>
      <c r="K7511" s="123"/>
    </row>
    <row r="7512" spans="9:11" s="3" customFormat="1" x14ac:dyDescent="0.3">
      <c r="I7512" s="123"/>
      <c r="J7512" s="123"/>
      <c r="K7512" s="123"/>
    </row>
    <row r="7513" spans="9:11" s="3" customFormat="1" x14ac:dyDescent="0.3">
      <c r="I7513" s="123"/>
      <c r="J7513" s="123"/>
      <c r="K7513" s="123"/>
    </row>
    <row r="7514" spans="9:11" s="3" customFormat="1" x14ac:dyDescent="0.3">
      <c r="I7514" s="123"/>
      <c r="J7514" s="123"/>
      <c r="K7514" s="123"/>
    </row>
    <row r="7515" spans="9:11" s="3" customFormat="1" x14ac:dyDescent="0.3">
      <c r="I7515" s="123"/>
      <c r="J7515" s="123"/>
      <c r="K7515" s="123"/>
    </row>
    <row r="7516" spans="9:11" s="3" customFormat="1" x14ac:dyDescent="0.3">
      <c r="I7516" s="123"/>
      <c r="J7516" s="123"/>
      <c r="K7516" s="123"/>
    </row>
    <row r="7517" spans="9:11" s="3" customFormat="1" x14ac:dyDescent="0.3">
      <c r="I7517" s="123"/>
      <c r="J7517" s="123"/>
      <c r="K7517" s="123"/>
    </row>
    <row r="7518" spans="9:11" s="3" customFormat="1" x14ac:dyDescent="0.3">
      <c r="I7518" s="123"/>
      <c r="J7518" s="123"/>
      <c r="K7518" s="123"/>
    </row>
    <row r="7519" spans="9:11" s="3" customFormat="1" x14ac:dyDescent="0.3">
      <c r="I7519" s="123"/>
      <c r="J7519" s="123"/>
      <c r="K7519" s="123"/>
    </row>
    <row r="7520" spans="9:11" s="3" customFormat="1" x14ac:dyDescent="0.3">
      <c r="I7520" s="123"/>
      <c r="J7520" s="123"/>
      <c r="K7520" s="123"/>
    </row>
    <row r="7521" spans="9:11" s="3" customFormat="1" x14ac:dyDescent="0.3">
      <c r="I7521" s="123"/>
      <c r="J7521" s="123"/>
      <c r="K7521" s="123"/>
    </row>
    <row r="7522" spans="9:11" s="3" customFormat="1" x14ac:dyDescent="0.3">
      <c r="I7522" s="123"/>
      <c r="J7522" s="123"/>
      <c r="K7522" s="123"/>
    </row>
    <row r="7523" spans="9:11" s="3" customFormat="1" x14ac:dyDescent="0.3">
      <c r="I7523" s="123"/>
      <c r="J7523" s="123"/>
      <c r="K7523" s="123"/>
    </row>
    <row r="7524" spans="9:11" s="3" customFormat="1" x14ac:dyDescent="0.3">
      <c r="I7524" s="123"/>
      <c r="J7524" s="123"/>
      <c r="K7524" s="123"/>
    </row>
    <row r="7525" spans="9:11" s="3" customFormat="1" x14ac:dyDescent="0.3">
      <c r="I7525" s="123"/>
      <c r="J7525" s="123"/>
      <c r="K7525" s="123"/>
    </row>
    <row r="7526" spans="9:11" s="3" customFormat="1" x14ac:dyDescent="0.3">
      <c r="I7526" s="123"/>
      <c r="J7526" s="123"/>
      <c r="K7526" s="123"/>
    </row>
    <row r="7527" spans="9:11" s="3" customFormat="1" x14ac:dyDescent="0.3">
      <c r="I7527" s="123"/>
      <c r="J7527" s="123"/>
      <c r="K7527" s="123"/>
    </row>
    <row r="7528" spans="9:11" s="3" customFormat="1" x14ac:dyDescent="0.3">
      <c r="I7528" s="123"/>
      <c r="J7528" s="123"/>
      <c r="K7528" s="123"/>
    </row>
    <row r="7529" spans="9:11" s="3" customFormat="1" x14ac:dyDescent="0.3">
      <c r="I7529" s="123"/>
      <c r="J7529" s="123"/>
      <c r="K7529" s="123"/>
    </row>
    <row r="7530" spans="9:11" s="3" customFormat="1" x14ac:dyDescent="0.3">
      <c r="I7530" s="123"/>
      <c r="J7530" s="123"/>
      <c r="K7530" s="123"/>
    </row>
    <row r="7531" spans="9:11" s="3" customFormat="1" x14ac:dyDescent="0.3">
      <c r="I7531" s="123"/>
      <c r="J7531" s="123"/>
      <c r="K7531" s="123"/>
    </row>
    <row r="7532" spans="9:11" s="3" customFormat="1" x14ac:dyDescent="0.3">
      <c r="I7532" s="123"/>
      <c r="J7532" s="123"/>
      <c r="K7532" s="123"/>
    </row>
    <row r="7533" spans="9:11" s="3" customFormat="1" x14ac:dyDescent="0.3">
      <c r="I7533" s="123"/>
      <c r="J7533" s="123"/>
      <c r="K7533" s="123"/>
    </row>
    <row r="7534" spans="9:11" s="3" customFormat="1" x14ac:dyDescent="0.3">
      <c r="I7534" s="123"/>
      <c r="J7534" s="123"/>
      <c r="K7534" s="123"/>
    </row>
    <row r="7535" spans="9:11" s="3" customFormat="1" x14ac:dyDescent="0.3">
      <c r="I7535" s="123"/>
      <c r="J7535" s="123"/>
      <c r="K7535" s="123"/>
    </row>
    <row r="7536" spans="9:11" s="3" customFormat="1" x14ac:dyDescent="0.3">
      <c r="I7536" s="123"/>
      <c r="J7536" s="123"/>
      <c r="K7536" s="123"/>
    </row>
    <row r="7537" spans="9:11" s="3" customFormat="1" x14ac:dyDescent="0.3">
      <c r="I7537" s="123"/>
      <c r="J7537" s="123"/>
      <c r="K7537" s="123"/>
    </row>
    <row r="7538" spans="9:11" s="3" customFormat="1" x14ac:dyDescent="0.3">
      <c r="I7538" s="123"/>
      <c r="J7538" s="123"/>
      <c r="K7538" s="123"/>
    </row>
    <row r="7539" spans="9:11" s="3" customFormat="1" x14ac:dyDescent="0.3">
      <c r="I7539" s="123"/>
      <c r="J7539" s="123"/>
      <c r="K7539" s="123"/>
    </row>
    <row r="7540" spans="9:11" s="3" customFormat="1" x14ac:dyDescent="0.3">
      <c r="I7540" s="123"/>
      <c r="J7540" s="123"/>
      <c r="K7540" s="123"/>
    </row>
    <row r="7541" spans="9:11" s="3" customFormat="1" x14ac:dyDescent="0.3">
      <c r="I7541" s="123"/>
      <c r="J7541" s="123"/>
      <c r="K7541" s="123"/>
    </row>
    <row r="7542" spans="9:11" s="3" customFormat="1" x14ac:dyDescent="0.3">
      <c r="I7542" s="123"/>
      <c r="J7542" s="123"/>
      <c r="K7542" s="123"/>
    </row>
    <row r="7543" spans="9:11" s="3" customFormat="1" x14ac:dyDescent="0.3">
      <c r="I7543" s="123"/>
      <c r="J7543" s="123"/>
      <c r="K7543" s="123"/>
    </row>
    <row r="7544" spans="9:11" s="3" customFormat="1" x14ac:dyDescent="0.3">
      <c r="I7544" s="123"/>
      <c r="J7544" s="123"/>
      <c r="K7544" s="123"/>
    </row>
    <row r="7545" spans="9:11" s="3" customFormat="1" x14ac:dyDescent="0.3">
      <c r="I7545" s="123"/>
      <c r="J7545" s="123"/>
      <c r="K7545" s="123"/>
    </row>
    <row r="7546" spans="9:11" s="3" customFormat="1" x14ac:dyDescent="0.3">
      <c r="I7546" s="123"/>
      <c r="J7546" s="123"/>
      <c r="K7546" s="123"/>
    </row>
    <row r="7547" spans="9:11" s="3" customFormat="1" x14ac:dyDescent="0.3">
      <c r="I7547" s="123"/>
      <c r="J7547" s="123"/>
      <c r="K7547" s="123"/>
    </row>
    <row r="7548" spans="9:11" s="3" customFormat="1" x14ac:dyDescent="0.3">
      <c r="I7548" s="123"/>
      <c r="J7548" s="123"/>
      <c r="K7548" s="123"/>
    </row>
    <row r="7549" spans="9:11" s="3" customFormat="1" x14ac:dyDescent="0.3">
      <c r="I7549" s="123"/>
      <c r="J7549" s="123"/>
      <c r="K7549" s="123"/>
    </row>
    <row r="7550" spans="9:11" s="3" customFormat="1" x14ac:dyDescent="0.3">
      <c r="I7550" s="123"/>
      <c r="J7550" s="123"/>
      <c r="K7550" s="123"/>
    </row>
    <row r="7551" spans="9:11" s="3" customFormat="1" x14ac:dyDescent="0.3">
      <c r="I7551" s="123"/>
      <c r="J7551" s="123"/>
      <c r="K7551" s="123"/>
    </row>
    <row r="7552" spans="9:11" s="3" customFormat="1" x14ac:dyDescent="0.3">
      <c r="I7552" s="123"/>
      <c r="J7552" s="123"/>
      <c r="K7552" s="123"/>
    </row>
    <row r="7553" spans="9:11" s="3" customFormat="1" x14ac:dyDescent="0.3">
      <c r="I7553" s="123"/>
      <c r="J7553" s="123"/>
      <c r="K7553" s="123"/>
    </row>
    <row r="7554" spans="9:11" s="3" customFormat="1" x14ac:dyDescent="0.3">
      <c r="I7554" s="123"/>
      <c r="J7554" s="123"/>
      <c r="K7554" s="123"/>
    </row>
    <row r="7555" spans="9:11" s="3" customFormat="1" x14ac:dyDescent="0.3">
      <c r="I7555" s="123"/>
      <c r="J7555" s="123"/>
      <c r="K7555" s="123"/>
    </row>
    <row r="7556" spans="9:11" s="3" customFormat="1" x14ac:dyDescent="0.3">
      <c r="I7556" s="123"/>
      <c r="J7556" s="123"/>
      <c r="K7556" s="123"/>
    </row>
    <row r="7557" spans="9:11" s="3" customFormat="1" x14ac:dyDescent="0.3">
      <c r="I7557" s="123"/>
      <c r="J7557" s="123"/>
      <c r="K7557" s="123"/>
    </row>
    <row r="7558" spans="9:11" s="3" customFormat="1" x14ac:dyDescent="0.3">
      <c r="I7558" s="123"/>
      <c r="J7558" s="123"/>
      <c r="K7558" s="123"/>
    </row>
    <row r="7559" spans="9:11" s="3" customFormat="1" x14ac:dyDescent="0.3">
      <c r="I7559" s="123"/>
      <c r="J7559" s="123"/>
      <c r="K7559" s="123"/>
    </row>
    <row r="7560" spans="9:11" s="3" customFormat="1" x14ac:dyDescent="0.3">
      <c r="I7560" s="123"/>
      <c r="J7560" s="123"/>
      <c r="K7560" s="123"/>
    </row>
    <row r="7561" spans="9:11" s="3" customFormat="1" x14ac:dyDescent="0.3">
      <c r="I7561" s="123"/>
      <c r="J7561" s="123"/>
      <c r="K7561" s="123"/>
    </row>
    <row r="7562" spans="9:11" s="3" customFormat="1" x14ac:dyDescent="0.3">
      <c r="I7562" s="123"/>
      <c r="J7562" s="123"/>
      <c r="K7562" s="123"/>
    </row>
    <row r="7563" spans="9:11" s="3" customFormat="1" x14ac:dyDescent="0.3">
      <c r="I7563" s="123"/>
      <c r="J7563" s="123"/>
      <c r="K7563" s="123"/>
    </row>
    <row r="7564" spans="9:11" s="3" customFormat="1" x14ac:dyDescent="0.3">
      <c r="I7564" s="123"/>
      <c r="J7564" s="123"/>
      <c r="K7564" s="123"/>
    </row>
    <row r="7565" spans="9:11" s="3" customFormat="1" x14ac:dyDescent="0.3">
      <c r="I7565" s="123"/>
      <c r="J7565" s="123"/>
      <c r="K7565" s="123"/>
    </row>
    <row r="7566" spans="9:11" s="3" customFormat="1" x14ac:dyDescent="0.3">
      <c r="I7566" s="123"/>
      <c r="J7566" s="123"/>
      <c r="K7566" s="123"/>
    </row>
    <row r="7567" spans="9:11" s="3" customFormat="1" x14ac:dyDescent="0.3">
      <c r="I7567" s="123"/>
      <c r="J7567" s="123"/>
      <c r="K7567" s="123"/>
    </row>
    <row r="7568" spans="9:11" s="3" customFormat="1" x14ac:dyDescent="0.3">
      <c r="I7568" s="123"/>
      <c r="J7568" s="123"/>
      <c r="K7568" s="123"/>
    </row>
    <row r="7569" spans="9:11" s="3" customFormat="1" x14ac:dyDescent="0.3">
      <c r="I7569" s="123"/>
      <c r="J7569" s="123"/>
      <c r="K7569" s="123"/>
    </row>
    <row r="7570" spans="9:11" s="3" customFormat="1" x14ac:dyDescent="0.3">
      <c r="I7570" s="123"/>
      <c r="J7570" s="123"/>
      <c r="K7570" s="123"/>
    </row>
    <row r="7571" spans="9:11" s="3" customFormat="1" x14ac:dyDescent="0.3">
      <c r="I7571" s="123"/>
      <c r="J7571" s="123"/>
      <c r="K7571" s="123"/>
    </row>
    <row r="7572" spans="9:11" s="3" customFormat="1" x14ac:dyDescent="0.3">
      <c r="I7572" s="123"/>
      <c r="J7572" s="123"/>
      <c r="K7572" s="123"/>
    </row>
    <row r="7573" spans="9:11" s="3" customFormat="1" x14ac:dyDescent="0.3">
      <c r="I7573" s="123"/>
      <c r="J7573" s="123"/>
      <c r="K7573" s="123"/>
    </row>
    <row r="7574" spans="9:11" s="3" customFormat="1" x14ac:dyDescent="0.3">
      <c r="I7574" s="123"/>
      <c r="J7574" s="123"/>
      <c r="K7574" s="123"/>
    </row>
    <row r="7575" spans="9:11" s="3" customFormat="1" x14ac:dyDescent="0.3">
      <c r="I7575" s="123"/>
      <c r="J7575" s="123"/>
      <c r="K7575" s="123"/>
    </row>
    <row r="7576" spans="9:11" s="3" customFormat="1" x14ac:dyDescent="0.3">
      <c r="I7576" s="123"/>
      <c r="J7576" s="123"/>
      <c r="K7576" s="123"/>
    </row>
    <row r="7577" spans="9:11" s="3" customFormat="1" x14ac:dyDescent="0.3">
      <c r="I7577" s="123"/>
      <c r="J7577" s="123"/>
      <c r="K7577" s="123"/>
    </row>
    <row r="7578" spans="9:11" s="3" customFormat="1" x14ac:dyDescent="0.3">
      <c r="I7578" s="123"/>
      <c r="J7578" s="123"/>
      <c r="K7578" s="123"/>
    </row>
    <row r="7579" spans="9:11" s="3" customFormat="1" x14ac:dyDescent="0.3">
      <c r="I7579" s="123"/>
      <c r="J7579" s="123"/>
      <c r="K7579" s="123"/>
    </row>
    <row r="7580" spans="9:11" s="3" customFormat="1" x14ac:dyDescent="0.3">
      <c r="I7580" s="123"/>
      <c r="J7580" s="123"/>
      <c r="K7580" s="123"/>
    </row>
    <row r="7581" spans="9:11" s="3" customFormat="1" x14ac:dyDescent="0.3">
      <c r="I7581" s="123"/>
      <c r="J7581" s="123"/>
      <c r="K7581" s="123"/>
    </row>
    <row r="7582" spans="9:11" s="3" customFormat="1" x14ac:dyDescent="0.3">
      <c r="I7582" s="123"/>
      <c r="J7582" s="123"/>
      <c r="K7582" s="123"/>
    </row>
    <row r="7583" spans="9:11" s="3" customFormat="1" x14ac:dyDescent="0.3">
      <c r="I7583" s="123"/>
      <c r="J7583" s="123"/>
      <c r="K7583" s="123"/>
    </row>
    <row r="7584" spans="9:11" s="3" customFormat="1" x14ac:dyDescent="0.3">
      <c r="I7584" s="123"/>
      <c r="J7584" s="123"/>
      <c r="K7584" s="123"/>
    </row>
    <row r="7585" spans="9:11" s="3" customFormat="1" x14ac:dyDescent="0.3">
      <c r="I7585" s="123"/>
      <c r="J7585" s="123"/>
      <c r="K7585" s="123"/>
    </row>
    <row r="7586" spans="9:11" s="3" customFormat="1" x14ac:dyDescent="0.3">
      <c r="I7586" s="123"/>
      <c r="J7586" s="123"/>
      <c r="K7586" s="123"/>
    </row>
    <row r="7587" spans="9:11" s="3" customFormat="1" x14ac:dyDescent="0.3">
      <c r="I7587" s="123"/>
      <c r="J7587" s="123"/>
      <c r="K7587" s="123"/>
    </row>
    <row r="7588" spans="9:11" s="3" customFormat="1" x14ac:dyDescent="0.3">
      <c r="I7588" s="123"/>
      <c r="J7588" s="123"/>
      <c r="K7588" s="123"/>
    </row>
    <row r="7589" spans="9:11" s="3" customFormat="1" x14ac:dyDescent="0.3">
      <c r="I7589" s="123"/>
      <c r="J7589" s="123"/>
      <c r="K7589" s="123"/>
    </row>
    <row r="7590" spans="9:11" s="3" customFormat="1" x14ac:dyDescent="0.3">
      <c r="I7590" s="123"/>
      <c r="J7590" s="123"/>
      <c r="K7590" s="123"/>
    </row>
    <row r="7591" spans="9:11" s="3" customFormat="1" x14ac:dyDescent="0.3">
      <c r="I7591" s="123"/>
      <c r="J7591" s="123"/>
      <c r="K7591" s="123"/>
    </row>
    <row r="7592" spans="9:11" s="3" customFormat="1" x14ac:dyDescent="0.3">
      <c r="I7592" s="123"/>
      <c r="J7592" s="123"/>
      <c r="K7592" s="123"/>
    </row>
    <row r="7593" spans="9:11" s="3" customFormat="1" x14ac:dyDescent="0.3">
      <c r="I7593" s="123"/>
      <c r="J7593" s="123"/>
      <c r="K7593" s="123"/>
    </row>
    <row r="7594" spans="9:11" s="3" customFormat="1" x14ac:dyDescent="0.3">
      <c r="I7594" s="123"/>
      <c r="J7594" s="123"/>
      <c r="K7594" s="123"/>
    </row>
    <row r="7595" spans="9:11" s="3" customFormat="1" x14ac:dyDescent="0.3">
      <c r="I7595" s="123"/>
      <c r="J7595" s="123"/>
      <c r="K7595" s="123"/>
    </row>
    <row r="7596" spans="9:11" s="3" customFormat="1" x14ac:dyDescent="0.3">
      <c r="I7596" s="123"/>
      <c r="J7596" s="123"/>
      <c r="K7596" s="123"/>
    </row>
    <row r="7597" spans="9:11" s="3" customFormat="1" x14ac:dyDescent="0.3">
      <c r="I7597" s="123"/>
      <c r="J7597" s="123"/>
      <c r="K7597" s="123"/>
    </row>
    <row r="7598" spans="9:11" s="3" customFormat="1" x14ac:dyDescent="0.3">
      <c r="I7598" s="123"/>
      <c r="J7598" s="123"/>
      <c r="K7598" s="123"/>
    </row>
    <row r="7599" spans="9:11" s="3" customFormat="1" x14ac:dyDescent="0.3">
      <c r="I7599" s="123"/>
      <c r="J7599" s="123"/>
      <c r="K7599" s="123"/>
    </row>
    <row r="7600" spans="9:11" s="3" customFormat="1" x14ac:dyDescent="0.3">
      <c r="I7600" s="123"/>
      <c r="J7600" s="123"/>
      <c r="K7600" s="123"/>
    </row>
    <row r="7601" spans="9:11" s="3" customFormat="1" x14ac:dyDescent="0.3">
      <c r="I7601" s="123"/>
      <c r="J7601" s="123"/>
      <c r="K7601" s="123"/>
    </row>
    <row r="7602" spans="9:11" s="3" customFormat="1" x14ac:dyDescent="0.3">
      <c r="I7602" s="123"/>
      <c r="J7602" s="123"/>
      <c r="K7602" s="123"/>
    </row>
    <row r="7603" spans="9:11" s="3" customFormat="1" x14ac:dyDescent="0.3">
      <c r="I7603" s="123"/>
      <c r="J7603" s="123"/>
      <c r="K7603" s="123"/>
    </row>
    <row r="7604" spans="9:11" s="3" customFormat="1" x14ac:dyDescent="0.3">
      <c r="I7604" s="123"/>
      <c r="J7604" s="123"/>
      <c r="K7604" s="123"/>
    </row>
    <row r="7605" spans="9:11" s="3" customFormat="1" x14ac:dyDescent="0.3">
      <c r="I7605" s="123"/>
      <c r="J7605" s="123"/>
      <c r="K7605" s="123"/>
    </row>
    <row r="7606" spans="9:11" s="3" customFormat="1" x14ac:dyDescent="0.3">
      <c r="I7606" s="123"/>
      <c r="J7606" s="123"/>
      <c r="K7606" s="123"/>
    </row>
    <row r="7607" spans="9:11" s="3" customFormat="1" x14ac:dyDescent="0.3">
      <c r="I7607" s="123"/>
      <c r="J7607" s="123"/>
      <c r="K7607" s="123"/>
    </row>
    <row r="7608" spans="9:11" s="3" customFormat="1" x14ac:dyDescent="0.3">
      <c r="I7608" s="123"/>
      <c r="J7608" s="123"/>
      <c r="K7608" s="123"/>
    </row>
    <row r="7609" spans="9:11" s="3" customFormat="1" x14ac:dyDescent="0.3">
      <c r="I7609" s="123"/>
      <c r="J7609" s="123"/>
      <c r="K7609" s="123"/>
    </row>
    <row r="7610" spans="9:11" s="3" customFormat="1" x14ac:dyDescent="0.3">
      <c r="I7610" s="123"/>
      <c r="J7610" s="123"/>
      <c r="K7610" s="123"/>
    </row>
    <row r="7611" spans="9:11" s="3" customFormat="1" x14ac:dyDescent="0.3">
      <c r="I7611" s="123"/>
      <c r="J7611" s="123"/>
      <c r="K7611" s="123"/>
    </row>
    <row r="7612" spans="9:11" s="3" customFormat="1" x14ac:dyDescent="0.3">
      <c r="I7612" s="123"/>
      <c r="J7612" s="123"/>
      <c r="K7612" s="123"/>
    </row>
    <row r="7613" spans="9:11" s="3" customFormat="1" x14ac:dyDescent="0.3">
      <c r="I7613" s="123"/>
      <c r="J7613" s="123"/>
      <c r="K7613" s="123"/>
    </row>
    <row r="7614" spans="9:11" s="3" customFormat="1" x14ac:dyDescent="0.3">
      <c r="I7614" s="123"/>
      <c r="J7614" s="123"/>
      <c r="K7614" s="123"/>
    </row>
    <row r="7615" spans="9:11" s="3" customFormat="1" x14ac:dyDescent="0.3">
      <c r="I7615" s="123"/>
      <c r="J7615" s="123"/>
      <c r="K7615" s="123"/>
    </row>
    <row r="7616" spans="9:11" s="3" customFormat="1" x14ac:dyDescent="0.3">
      <c r="I7616" s="123"/>
      <c r="J7616" s="123"/>
      <c r="K7616" s="123"/>
    </row>
    <row r="7617" spans="9:11" s="3" customFormat="1" x14ac:dyDescent="0.3">
      <c r="I7617" s="123"/>
      <c r="J7617" s="123"/>
      <c r="K7617" s="123"/>
    </row>
    <row r="7618" spans="9:11" s="3" customFormat="1" x14ac:dyDescent="0.3">
      <c r="I7618" s="123"/>
      <c r="J7618" s="123"/>
      <c r="K7618" s="123"/>
    </row>
    <row r="7619" spans="9:11" s="3" customFormat="1" x14ac:dyDescent="0.3">
      <c r="I7619" s="123"/>
      <c r="J7619" s="123"/>
      <c r="K7619" s="123"/>
    </row>
    <row r="7620" spans="9:11" s="3" customFormat="1" x14ac:dyDescent="0.3">
      <c r="I7620" s="123"/>
      <c r="J7620" s="123"/>
      <c r="K7620" s="123"/>
    </row>
    <row r="7621" spans="9:11" s="3" customFormat="1" x14ac:dyDescent="0.3">
      <c r="I7621" s="123"/>
      <c r="J7621" s="123"/>
      <c r="K7621" s="123"/>
    </row>
    <row r="7622" spans="9:11" s="3" customFormat="1" x14ac:dyDescent="0.3">
      <c r="I7622" s="123"/>
      <c r="J7622" s="123"/>
      <c r="K7622" s="123"/>
    </row>
    <row r="7623" spans="9:11" s="3" customFormat="1" x14ac:dyDescent="0.3">
      <c r="I7623" s="123"/>
      <c r="J7623" s="123"/>
      <c r="K7623" s="123"/>
    </row>
    <row r="7624" spans="9:11" s="3" customFormat="1" x14ac:dyDescent="0.3">
      <c r="I7624" s="123"/>
      <c r="J7624" s="123"/>
      <c r="K7624" s="123"/>
    </row>
    <row r="7625" spans="9:11" s="3" customFormat="1" x14ac:dyDescent="0.3">
      <c r="I7625" s="123"/>
      <c r="J7625" s="123"/>
      <c r="K7625" s="123"/>
    </row>
    <row r="7626" spans="9:11" s="3" customFormat="1" x14ac:dyDescent="0.3">
      <c r="I7626" s="123"/>
      <c r="J7626" s="123"/>
      <c r="K7626" s="123"/>
    </row>
    <row r="7627" spans="9:11" s="3" customFormat="1" x14ac:dyDescent="0.3">
      <c r="I7627" s="123"/>
      <c r="J7627" s="123"/>
      <c r="K7627" s="123"/>
    </row>
    <row r="7628" spans="9:11" s="3" customFormat="1" x14ac:dyDescent="0.3">
      <c r="I7628" s="123"/>
      <c r="J7628" s="123"/>
      <c r="K7628" s="123"/>
    </row>
    <row r="7629" spans="9:11" s="3" customFormat="1" x14ac:dyDescent="0.3">
      <c r="I7629" s="123"/>
      <c r="J7629" s="123"/>
      <c r="K7629" s="123"/>
    </row>
    <row r="7630" spans="9:11" s="3" customFormat="1" x14ac:dyDescent="0.3">
      <c r="I7630" s="123"/>
      <c r="J7630" s="123"/>
      <c r="K7630" s="123"/>
    </row>
    <row r="7631" spans="9:11" s="3" customFormat="1" x14ac:dyDescent="0.3">
      <c r="I7631" s="123"/>
      <c r="J7631" s="123"/>
      <c r="K7631" s="123"/>
    </row>
    <row r="7632" spans="9:11" s="3" customFormat="1" x14ac:dyDescent="0.3">
      <c r="I7632" s="123"/>
      <c r="J7632" s="123"/>
      <c r="K7632" s="123"/>
    </row>
    <row r="7633" spans="9:11" s="3" customFormat="1" x14ac:dyDescent="0.3">
      <c r="I7633" s="123"/>
      <c r="J7633" s="123"/>
      <c r="K7633" s="123"/>
    </row>
    <row r="7634" spans="9:11" s="3" customFormat="1" x14ac:dyDescent="0.3">
      <c r="I7634" s="123"/>
      <c r="J7634" s="123"/>
      <c r="K7634" s="123"/>
    </row>
    <row r="7635" spans="9:11" s="3" customFormat="1" x14ac:dyDescent="0.3">
      <c r="I7635" s="123"/>
      <c r="J7635" s="123"/>
      <c r="K7635" s="123"/>
    </row>
    <row r="7636" spans="9:11" s="3" customFormat="1" x14ac:dyDescent="0.3">
      <c r="I7636" s="123"/>
      <c r="J7636" s="123"/>
      <c r="K7636" s="123"/>
    </row>
    <row r="7637" spans="9:11" s="3" customFormat="1" x14ac:dyDescent="0.3">
      <c r="I7637" s="123"/>
      <c r="J7637" s="123"/>
      <c r="K7637" s="123"/>
    </row>
    <row r="7638" spans="9:11" s="3" customFormat="1" x14ac:dyDescent="0.3">
      <c r="I7638" s="123"/>
      <c r="J7638" s="123"/>
      <c r="K7638" s="123"/>
    </row>
    <row r="7639" spans="9:11" s="3" customFormat="1" x14ac:dyDescent="0.3">
      <c r="I7639" s="123"/>
      <c r="J7639" s="123"/>
      <c r="K7639" s="123"/>
    </row>
    <row r="7640" spans="9:11" s="3" customFormat="1" x14ac:dyDescent="0.3">
      <c r="I7640" s="123"/>
      <c r="J7640" s="123"/>
      <c r="K7640" s="123"/>
    </row>
    <row r="7641" spans="9:11" s="3" customFormat="1" x14ac:dyDescent="0.3">
      <c r="I7641" s="123"/>
      <c r="J7641" s="123"/>
      <c r="K7641" s="123"/>
    </row>
    <row r="7642" spans="9:11" s="3" customFormat="1" x14ac:dyDescent="0.3">
      <c r="I7642" s="123"/>
      <c r="J7642" s="123"/>
      <c r="K7642" s="123"/>
    </row>
    <row r="7643" spans="9:11" s="3" customFormat="1" x14ac:dyDescent="0.3">
      <c r="I7643" s="123"/>
      <c r="J7643" s="123"/>
      <c r="K7643" s="123"/>
    </row>
    <row r="7644" spans="9:11" s="3" customFormat="1" x14ac:dyDescent="0.3">
      <c r="I7644" s="123"/>
      <c r="J7644" s="123"/>
      <c r="K7644" s="123"/>
    </row>
    <row r="7645" spans="9:11" s="3" customFormat="1" x14ac:dyDescent="0.3">
      <c r="I7645" s="123"/>
      <c r="J7645" s="123"/>
      <c r="K7645" s="123"/>
    </row>
    <row r="7646" spans="9:11" s="3" customFormat="1" x14ac:dyDescent="0.3">
      <c r="I7646" s="123"/>
      <c r="J7646" s="123"/>
      <c r="K7646" s="123"/>
    </row>
    <row r="7647" spans="9:11" s="3" customFormat="1" x14ac:dyDescent="0.3">
      <c r="I7647" s="123"/>
      <c r="J7647" s="123"/>
      <c r="K7647" s="123"/>
    </row>
    <row r="7648" spans="9:11" s="3" customFormat="1" x14ac:dyDescent="0.3">
      <c r="I7648" s="123"/>
      <c r="J7648" s="123"/>
      <c r="K7648" s="123"/>
    </row>
    <row r="7649" spans="9:11" s="3" customFormat="1" x14ac:dyDescent="0.3">
      <c r="I7649" s="123"/>
      <c r="J7649" s="123"/>
      <c r="K7649" s="123"/>
    </row>
    <row r="7650" spans="9:11" s="3" customFormat="1" x14ac:dyDescent="0.3">
      <c r="I7650" s="123"/>
      <c r="J7650" s="123"/>
      <c r="K7650" s="123"/>
    </row>
    <row r="7651" spans="9:11" s="3" customFormat="1" x14ac:dyDescent="0.3">
      <c r="I7651" s="123"/>
      <c r="J7651" s="123"/>
      <c r="K7651" s="123"/>
    </row>
    <row r="7652" spans="9:11" s="3" customFormat="1" x14ac:dyDescent="0.3">
      <c r="I7652" s="123"/>
      <c r="J7652" s="123"/>
      <c r="K7652" s="123"/>
    </row>
    <row r="7653" spans="9:11" s="3" customFormat="1" x14ac:dyDescent="0.3">
      <c r="I7653" s="123"/>
      <c r="J7653" s="123"/>
      <c r="K7653" s="123"/>
    </row>
    <row r="7654" spans="9:11" s="3" customFormat="1" x14ac:dyDescent="0.3">
      <c r="I7654" s="123"/>
      <c r="J7654" s="123"/>
      <c r="K7654" s="123"/>
    </row>
    <row r="7655" spans="9:11" s="3" customFormat="1" x14ac:dyDescent="0.3">
      <c r="I7655" s="123"/>
      <c r="J7655" s="123"/>
      <c r="K7655" s="123"/>
    </row>
    <row r="7656" spans="9:11" s="3" customFormat="1" x14ac:dyDescent="0.3">
      <c r="I7656" s="123"/>
      <c r="J7656" s="123"/>
      <c r="K7656" s="123"/>
    </row>
    <row r="7657" spans="9:11" s="3" customFormat="1" x14ac:dyDescent="0.3">
      <c r="I7657" s="123"/>
      <c r="J7657" s="123"/>
      <c r="K7657" s="123"/>
    </row>
    <row r="7658" spans="9:11" s="3" customFormat="1" x14ac:dyDescent="0.3">
      <c r="I7658" s="123"/>
      <c r="J7658" s="123"/>
      <c r="K7658" s="123"/>
    </row>
    <row r="7659" spans="9:11" s="3" customFormat="1" x14ac:dyDescent="0.3">
      <c r="I7659" s="123"/>
      <c r="J7659" s="123"/>
      <c r="K7659" s="123"/>
    </row>
    <row r="7660" spans="9:11" s="3" customFormat="1" x14ac:dyDescent="0.3">
      <c r="I7660" s="123"/>
      <c r="J7660" s="123"/>
      <c r="K7660" s="123"/>
    </row>
    <row r="7661" spans="9:11" s="3" customFormat="1" x14ac:dyDescent="0.3">
      <c r="I7661" s="123"/>
      <c r="J7661" s="123"/>
      <c r="K7661" s="123"/>
    </row>
    <row r="7662" spans="9:11" s="3" customFormat="1" x14ac:dyDescent="0.3">
      <c r="I7662" s="123"/>
      <c r="J7662" s="123"/>
      <c r="K7662" s="123"/>
    </row>
    <row r="7663" spans="9:11" s="3" customFormat="1" x14ac:dyDescent="0.3">
      <c r="I7663" s="123"/>
      <c r="J7663" s="123"/>
      <c r="K7663" s="123"/>
    </row>
    <row r="7664" spans="9:11" s="3" customFormat="1" x14ac:dyDescent="0.3">
      <c r="I7664" s="123"/>
      <c r="J7664" s="123"/>
      <c r="K7664" s="123"/>
    </row>
    <row r="7665" spans="9:11" s="3" customFormat="1" x14ac:dyDescent="0.3">
      <c r="I7665" s="123"/>
      <c r="J7665" s="123"/>
      <c r="K7665" s="123"/>
    </row>
    <row r="7666" spans="9:11" s="3" customFormat="1" x14ac:dyDescent="0.3">
      <c r="I7666" s="123"/>
      <c r="J7666" s="123"/>
      <c r="K7666" s="123"/>
    </row>
    <row r="7667" spans="9:11" s="3" customFormat="1" x14ac:dyDescent="0.3">
      <c r="I7667" s="123"/>
      <c r="J7667" s="123"/>
      <c r="K7667" s="123"/>
    </row>
    <row r="7668" spans="9:11" s="3" customFormat="1" x14ac:dyDescent="0.3">
      <c r="I7668" s="123"/>
      <c r="J7668" s="123"/>
      <c r="K7668" s="123"/>
    </row>
    <row r="7669" spans="9:11" s="3" customFormat="1" x14ac:dyDescent="0.3">
      <c r="I7669" s="123"/>
      <c r="J7669" s="123"/>
      <c r="K7669" s="123"/>
    </row>
    <row r="7670" spans="9:11" s="3" customFormat="1" x14ac:dyDescent="0.3">
      <c r="I7670" s="123"/>
      <c r="J7670" s="123"/>
      <c r="K7670" s="123"/>
    </row>
    <row r="7671" spans="9:11" s="3" customFormat="1" x14ac:dyDescent="0.3">
      <c r="I7671" s="123"/>
      <c r="J7671" s="123"/>
      <c r="K7671" s="123"/>
    </row>
    <row r="7672" spans="9:11" s="3" customFormat="1" x14ac:dyDescent="0.3">
      <c r="I7672" s="123"/>
      <c r="J7672" s="123"/>
      <c r="K7672" s="123"/>
    </row>
    <row r="7673" spans="9:11" s="3" customFormat="1" x14ac:dyDescent="0.3">
      <c r="I7673" s="123"/>
      <c r="J7673" s="123"/>
      <c r="K7673" s="123"/>
    </row>
    <row r="7674" spans="9:11" s="3" customFormat="1" x14ac:dyDescent="0.3">
      <c r="I7674" s="123"/>
      <c r="J7674" s="123"/>
      <c r="K7674" s="123"/>
    </row>
    <row r="7675" spans="9:11" s="3" customFormat="1" x14ac:dyDescent="0.3">
      <c r="I7675" s="123"/>
      <c r="J7675" s="123"/>
      <c r="K7675" s="123"/>
    </row>
    <row r="7676" spans="9:11" s="3" customFormat="1" x14ac:dyDescent="0.3">
      <c r="I7676" s="123"/>
      <c r="J7676" s="123"/>
      <c r="K7676" s="123"/>
    </row>
    <row r="7677" spans="9:11" s="3" customFormat="1" x14ac:dyDescent="0.3">
      <c r="I7677" s="123"/>
      <c r="J7677" s="123"/>
      <c r="K7677" s="123"/>
    </row>
    <row r="7678" spans="9:11" s="3" customFormat="1" x14ac:dyDescent="0.3">
      <c r="I7678" s="123"/>
      <c r="J7678" s="123"/>
      <c r="K7678" s="123"/>
    </row>
    <row r="7679" spans="9:11" s="3" customFormat="1" x14ac:dyDescent="0.3">
      <c r="I7679" s="123"/>
      <c r="J7679" s="123"/>
      <c r="K7679" s="123"/>
    </row>
    <row r="7680" spans="9:11" s="3" customFormat="1" x14ac:dyDescent="0.3">
      <c r="I7680" s="123"/>
      <c r="J7680" s="123"/>
      <c r="K7680" s="123"/>
    </row>
    <row r="7681" spans="9:11" s="3" customFormat="1" x14ac:dyDescent="0.3">
      <c r="I7681" s="123"/>
      <c r="J7681" s="123"/>
      <c r="K7681" s="123"/>
    </row>
    <row r="7682" spans="9:11" s="3" customFormat="1" x14ac:dyDescent="0.3">
      <c r="I7682" s="123"/>
      <c r="J7682" s="123"/>
      <c r="K7682" s="123"/>
    </row>
    <row r="7683" spans="9:11" s="3" customFormat="1" x14ac:dyDescent="0.3">
      <c r="I7683" s="123"/>
      <c r="J7683" s="123"/>
      <c r="K7683" s="123"/>
    </row>
    <row r="7684" spans="9:11" s="3" customFormat="1" x14ac:dyDescent="0.3">
      <c r="I7684" s="123"/>
      <c r="J7684" s="123"/>
      <c r="K7684" s="123"/>
    </row>
    <row r="7685" spans="9:11" s="3" customFormat="1" x14ac:dyDescent="0.3">
      <c r="I7685" s="123"/>
      <c r="J7685" s="123"/>
      <c r="K7685" s="123"/>
    </row>
    <row r="7686" spans="9:11" s="3" customFormat="1" x14ac:dyDescent="0.3">
      <c r="I7686" s="123"/>
      <c r="J7686" s="123"/>
      <c r="K7686" s="123"/>
    </row>
    <row r="7687" spans="9:11" s="3" customFormat="1" x14ac:dyDescent="0.3">
      <c r="I7687" s="123"/>
      <c r="J7687" s="123"/>
      <c r="K7687" s="123"/>
    </row>
    <row r="7688" spans="9:11" s="3" customFormat="1" x14ac:dyDescent="0.3">
      <c r="I7688" s="123"/>
      <c r="J7688" s="123"/>
      <c r="K7688" s="123"/>
    </row>
    <row r="7689" spans="9:11" s="3" customFormat="1" x14ac:dyDescent="0.3">
      <c r="I7689" s="123"/>
      <c r="J7689" s="123"/>
      <c r="K7689" s="123"/>
    </row>
    <row r="7690" spans="9:11" s="3" customFormat="1" x14ac:dyDescent="0.3">
      <c r="I7690" s="123"/>
      <c r="J7690" s="123"/>
      <c r="K7690" s="123"/>
    </row>
    <row r="7691" spans="9:11" s="3" customFormat="1" x14ac:dyDescent="0.3">
      <c r="I7691" s="123"/>
      <c r="J7691" s="123"/>
      <c r="K7691" s="123"/>
    </row>
    <row r="7692" spans="9:11" s="3" customFormat="1" x14ac:dyDescent="0.3">
      <c r="I7692" s="123"/>
      <c r="J7692" s="123"/>
      <c r="K7692" s="123"/>
    </row>
    <row r="7693" spans="9:11" s="3" customFormat="1" x14ac:dyDescent="0.3">
      <c r="I7693" s="123"/>
      <c r="J7693" s="123"/>
      <c r="K7693" s="123"/>
    </row>
    <row r="7694" spans="9:11" s="3" customFormat="1" x14ac:dyDescent="0.3">
      <c r="I7694" s="123"/>
      <c r="J7694" s="123"/>
      <c r="K7694" s="123"/>
    </row>
    <row r="7695" spans="9:11" s="3" customFormat="1" x14ac:dyDescent="0.3">
      <c r="I7695" s="123"/>
      <c r="J7695" s="123"/>
      <c r="K7695" s="123"/>
    </row>
    <row r="7696" spans="9:11" s="3" customFormat="1" x14ac:dyDescent="0.3">
      <c r="I7696" s="123"/>
      <c r="J7696" s="123"/>
      <c r="K7696" s="123"/>
    </row>
    <row r="7697" spans="9:11" s="3" customFormat="1" x14ac:dyDescent="0.3">
      <c r="I7697" s="123"/>
      <c r="J7697" s="123"/>
      <c r="K7697" s="123"/>
    </row>
    <row r="7698" spans="9:11" s="3" customFormat="1" x14ac:dyDescent="0.3">
      <c r="I7698" s="123"/>
      <c r="J7698" s="123"/>
      <c r="K7698" s="123"/>
    </row>
    <row r="7699" spans="9:11" s="3" customFormat="1" x14ac:dyDescent="0.3">
      <c r="I7699" s="123"/>
      <c r="J7699" s="123"/>
      <c r="K7699" s="123"/>
    </row>
    <row r="7700" spans="9:11" s="3" customFormat="1" x14ac:dyDescent="0.3">
      <c r="I7700" s="123"/>
      <c r="J7700" s="123"/>
      <c r="K7700" s="123"/>
    </row>
    <row r="7701" spans="9:11" s="3" customFormat="1" x14ac:dyDescent="0.3">
      <c r="I7701" s="123"/>
      <c r="J7701" s="123"/>
      <c r="K7701" s="123"/>
    </row>
    <row r="7702" spans="9:11" s="3" customFormat="1" x14ac:dyDescent="0.3">
      <c r="I7702" s="123"/>
      <c r="J7702" s="123"/>
      <c r="K7702" s="123"/>
    </row>
    <row r="7703" spans="9:11" s="3" customFormat="1" x14ac:dyDescent="0.3">
      <c r="I7703" s="123"/>
      <c r="J7703" s="123"/>
      <c r="K7703" s="123"/>
    </row>
    <row r="7704" spans="9:11" s="3" customFormat="1" x14ac:dyDescent="0.3">
      <c r="I7704" s="123"/>
      <c r="J7704" s="123"/>
      <c r="K7704" s="123"/>
    </row>
    <row r="7705" spans="9:11" s="3" customFormat="1" x14ac:dyDescent="0.3">
      <c r="I7705" s="123"/>
      <c r="J7705" s="123"/>
      <c r="K7705" s="123"/>
    </row>
    <row r="7706" spans="9:11" s="3" customFormat="1" x14ac:dyDescent="0.3">
      <c r="I7706" s="123"/>
      <c r="J7706" s="123"/>
      <c r="K7706" s="123"/>
    </row>
    <row r="7707" spans="9:11" s="3" customFormat="1" x14ac:dyDescent="0.3">
      <c r="I7707" s="123"/>
      <c r="J7707" s="123"/>
      <c r="K7707" s="123"/>
    </row>
    <row r="7708" spans="9:11" s="3" customFormat="1" x14ac:dyDescent="0.3">
      <c r="I7708" s="123"/>
      <c r="J7708" s="123"/>
      <c r="K7708" s="123"/>
    </row>
    <row r="7709" spans="9:11" s="3" customFormat="1" x14ac:dyDescent="0.3">
      <c r="I7709" s="123"/>
      <c r="J7709" s="123"/>
      <c r="K7709" s="123"/>
    </row>
    <row r="7710" spans="9:11" s="3" customFormat="1" x14ac:dyDescent="0.3">
      <c r="I7710" s="123"/>
      <c r="J7710" s="123"/>
      <c r="K7710" s="123"/>
    </row>
    <row r="7711" spans="9:11" s="3" customFormat="1" x14ac:dyDescent="0.3">
      <c r="I7711" s="123"/>
      <c r="J7711" s="123"/>
      <c r="K7711" s="123"/>
    </row>
    <row r="7712" spans="9:11" s="3" customFormat="1" x14ac:dyDescent="0.3">
      <c r="I7712" s="123"/>
      <c r="J7712" s="123"/>
      <c r="K7712" s="123"/>
    </row>
    <row r="7713" spans="9:11" s="3" customFormat="1" x14ac:dyDescent="0.3">
      <c r="I7713" s="123"/>
      <c r="J7713" s="123"/>
      <c r="K7713" s="123"/>
    </row>
    <row r="7714" spans="9:11" s="3" customFormat="1" x14ac:dyDescent="0.3">
      <c r="I7714" s="123"/>
      <c r="J7714" s="123"/>
      <c r="K7714" s="123"/>
    </row>
    <row r="7715" spans="9:11" s="3" customFormat="1" x14ac:dyDescent="0.3">
      <c r="I7715" s="123"/>
      <c r="J7715" s="123"/>
      <c r="K7715" s="123"/>
    </row>
    <row r="7716" spans="9:11" s="3" customFormat="1" x14ac:dyDescent="0.3">
      <c r="I7716" s="123"/>
      <c r="J7716" s="123"/>
      <c r="K7716" s="123"/>
    </row>
    <row r="7717" spans="9:11" s="3" customFormat="1" x14ac:dyDescent="0.3">
      <c r="I7717" s="123"/>
      <c r="J7717" s="123"/>
      <c r="K7717" s="123"/>
    </row>
    <row r="7718" spans="9:11" s="3" customFormat="1" x14ac:dyDescent="0.3">
      <c r="I7718" s="123"/>
      <c r="J7718" s="123"/>
      <c r="K7718" s="123"/>
    </row>
    <row r="7719" spans="9:11" s="3" customFormat="1" x14ac:dyDescent="0.3">
      <c r="I7719" s="123"/>
      <c r="J7719" s="123"/>
      <c r="K7719" s="123"/>
    </row>
    <row r="7720" spans="9:11" s="3" customFormat="1" x14ac:dyDescent="0.3">
      <c r="I7720" s="123"/>
      <c r="J7720" s="123"/>
      <c r="K7720" s="123"/>
    </row>
    <row r="7721" spans="9:11" s="3" customFormat="1" x14ac:dyDescent="0.3">
      <c r="I7721" s="123"/>
      <c r="J7721" s="123"/>
      <c r="K7721" s="123"/>
    </row>
    <row r="7722" spans="9:11" s="3" customFormat="1" x14ac:dyDescent="0.3">
      <c r="I7722" s="123"/>
      <c r="J7722" s="123"/>
      <c r="K7722" s="123"/>
    </row>
    <row r="7723" spans="9:11" s="3" customFormat="1" x14ac:dyDescent="0.3">
      <c r="I7723" s="123"/>
      <c r="J7723" s="123"/>
      <c r="K7723" s="123"/>
    </row>
    <row r="7724" spans="9:11" s="3" customFormat="1" x14ac:dyDescent="0.3">
      <c r="I7724" s="123"/>
      <c r="J7724" s="123"/>
      <c r="K7724" s="123"/>
    </row>
    <row r="7725" spans="9:11" s="3" customFormat="1" x14ac:dyDescent="0.3">
      <c r="I7725" s="123"/>
      <c r="J7725" s="123"/>
      <c r="K7725" s="123"/>
    </row>
    <row r="7726" spans="9:11" s="3" customFormat="1" x14ac:dyDescent="0.3">
      <c r="I7726" s="123"/>
      <c r="J7726" s="123"/>
      <c r="K7726" s="123"/>
    </row>
    <row r="7727" spans="9:11" s="3" customFormat="1" x14ac:dyDescent="0.3">
      <c r="I7727" s="123"/>
      <c r="J7727" s="123"/>
      <c r="K7727" s="123"/>
    </row>
    <row r="7728" spans="9:11" s="3" customFormat="1" x14ac:dyDescent="0.3">
      <c r="I7728" s="123"/>
      <c r="J7728" s="123"/>
      <c r="K7728" s="123"/>
    </row>
    <row r="7729" spans="9:11" s="3" customFormat="1" x14ac:dyDescent="0.3">
      <c r="I7729" s="123"/>
      <c r="J7729" s="123"/>
      <c r="K7729" s="123"/>
    </row>
    <row r="7730" spans="9:11" s="3" customFormat="1" x14ac:dyDescent="0.3">
      <c r="I7730" s="123"/>
      <c r="J7730" s="123"/>
      <c r="K7730" s="123"/>
    </row>
    <row r="7731" spans="9:11" s="3" customFormat="1" x14ac:dyDescent="0.3">
      <c r="I7731" s="123"/>
      <c r="J7731" s="123"/>
      <c r="K7731" s="123"/>
    </row>
    <row r="7732" spans="9:11" s="3" customFormat="1" x14ac:dyDescent="0.3">
      <c r="I7732" s="123"/>
      <c r="J7732" s="123"/>
      <c r="K7732" s="123"/>
    </row>
    <row r="7733" spans="9:11" s="3" customFormat="1" x14ac:dyDescent="0.3">
      <c r="I7733" s="123"/>
      <c r="J7733" s="123"/>
      <c r="K7733" s="123"/>
    </row>
    <row r="7734" spans="9:11" s="3" customFormat="1" x14ac:dyDescent="0.3">
      <c r="I7734" s="123"/>
      <c r="J7734" s="123"/>
      <c r="K7734" s="123"/>
    </row>
    <row r="7735" spans="9:11" s="3" customFormat="1" x14ac:dyDescent="0.3">
      <c r="I7735" s="123"/>
      <c r="J7735" s="123"/>
      <c r="K7735" s="123"/>
    </row>
    <row r="7736" spans="9:11" s="3" customFormat="1" x14ac:dyDescent="0.3">
      <c r="I7736" s="123"/>
      <c r="J7736" s="123"/>
      <c r="K7736" s="123"/>
    </row>
    <row r="7737" spans="9:11" s="3" customFormat="1" x14ac:dyDescent="0.3">
      <c r="I7737" s="123"/>
      <c r="J7737" s="123"/>
      <c r="K7737" s="123"/>
    </row>
    <row r="7738" spans="9:11" s="3" customFormat="1" x14ac:dyDescent="0.3">
      <c r="I7738" s="123"/>
      <c r="J7738" s="123"/>
      <c r="K7738" s="123"/>
    </row>
    <row r="7739" spans="9:11" s="3" customFormat="1" x14ac:dyDescent="0.3">
      <c r="I7739" s="123"/>
      <c r="J7739" s="123"/>
      <c r="K7739" s="123"/>
    </row>
    <row r="7740" spans="9:11" s="3" customFormat="1" x14ac:dyDescent="0.3">
      <c r="I7740" s="123"/>
      <c r="J7740" s="123"/>
      <c r="K7740" s="123"/>
    </row>
    <row r="7741" spans="9:11" s="3" customFormat="1" x14ac:dyDescent="0.3">
      <c r="I7741" s="123"/>
      <c r="J7741" s="123"/>
      <c r="K7741" s="123"/>
    </row>
    <row r="7742" spans="9:11" s="3" customFormat="1" x14ac:dyDescent="0.3">
      <c r="I7742" s="123"/>
      <c r="J7742" s="123"/>
      <c r="K7742" s="123"/>
    </row>
    <row r="7743" spans="9:11" s="3" customFormat="1" x14ac:dyDescent="0.3">
      <c r="I7743" s="123"/>
      <c r="J7743" s="123"/>
      <c r="K7743" s="123"/>
    </row>
    <row r="7744" spans="9:11" s="3" customFormat="1" x14ac:dyDescent="0.3">
      <c r="I7744" s="123"/>
      <c r="J7744" s="123"/>
      <c r="K7744" s="123"/>
    </row>
    <row r="7745" spans="9:11" s="3" customFormat="1" x14ac:dyDescent="0.3">
      <c r="I7745" s="123"/>
      <c r="J7745" s="123"/>
      <c r="K7745" s="123"/>
    </row>
    <row r="7746" spans="9:11" s="3" customFormat="1" x14ac:dyDescent="0.3">
      <c r="I7746" s="123"/>
      <c r="J7746" s="123"/>
      <c r="K7746" s="123"/>
    </row>
    <row r="7747" spans="9:11" s="3" customFormat="1" x14ac:dyDescent="0.3">
      <c r="I7747" s="123"/>
      <c r="J7747" s="123"/>
      <c r="K7747" s="123"/>
    </row>
    <row r="7748" spans="9:11" s="3" customFormat="1" x14ac:dyDescent="0.3">
      <c r="I7748" s="123"/>
      <c r="J7748" s="123"/>
      <c r="K7748" s="123"/>
    </row>
    <row r="7749" spans="9:11" s="3" customFormat="1" x14ac:dyDescent="0.3">
      <c r="I7749" s="123"/>
      <c r="J7749" s="123"/>
      <c r="K7749" s="123"/>
    </row>
    <row r="7750" spans="9:11" s="3" customFormat="1" x14ac:dyDescent="0.3">
      <c r="I7750" s="123"/>
      <c r="J7750" s="123"/>
      <c r="K7750" s="123"/>
    </row>
    <row r="7751" spans="9:11" s="3" customFormat="1" x14ac:dyDescent="0.3">
      <c r="I7751" s="123"/>
      <c r="J7751" s="123"/>
      <c r="K7751" s="123"/>
    </row>
    <row r="7752" spans="9:11" s="3" customFormat="1" x14ac:dyDescent="0.3">
      <c r="I7752" s="123"/>
      <c r="J7752" s="123"/>
      <c r="K7752" s="123"/>
    </row>
    <row r="7753" spans="9:11" s="3" customFormat="1" x14ac:dyDescent="0.3">
      <c r="I7753" s="123"/>
      <c r="J7753" s="123"/>
      <c r="K7753" s="123"/>
    </row>
    <row r="7754" spans="9:11" s="3" customFormat="1" x14ac:dyDescent="0.3">
      <c r="I7754" s="123"/>
      <c r="J7754" s="123"/>
      <c r="K7754" s="123"/>
    </row>
    <row r="7755" spans="9:11" s="3" customFormat="1" x14ac:dyDescent="0.3">
      <c r="I7755" s="123"/>
      <c r="J7755" s="123"/>
      <c r="K7755" s="123"/>
    </row>
    <row r="7756" spans="9:11" s="3" customFormat="1" x14ac:dyDescent="0.3">
      <c r="I7756" s="123"/>
      <c r="J7756" s="123"/>
      <c r="K7756" s="123"/>
    </row>
    <row r="7757" spans="9:11" s="3" customFormat="1" x14ac:dyDescent="0.3">
      <c r="I7757" s="123"/>
      <c r="J7757" s="123"/>
      <c r="K7757" s="123"/>
    </row>
    <row r="7758" spans="9:11" s="3" customFormat="1" x14ac:dyDescent="0.3">
      <c r="I7758" s="123"/>
      <c r="J7758" s="123"/>
      <c r="K7758" s="123"/>
    </row>
    <row r="7759" spans="9:11" s="3" customFormat="1" x14ac:dyDescent="0.3">
      <c r="I7759" s="123"/>
      <c r="J7759" s="123"/>
      <c r="K7759" s="123"/>
    </row>
    <row r="7760" spans="9:11" s="3" customFormat="1" x14ac:dyDescent="0.3">
      <c r="I7760" s="123"/>
      <c r="J7760" s="123"/>
      <c r="K7760" s="123"/>
    </row>
    <row r="7761" spans="9:11" s="3" customFormat="1" x14ac:dyDescent="0.3">
      <c r="I7761" s="123"/>
      <c r="J7761" s="123"/>
      <c r="K7761" s="123"/>
    </row>
    <row r="7762" spans="9:11" s="3" customFormat="1" x14ac:dyDescent="0.3">
      <c r="I7762" s="123"/>
      <c r="J7762" s="123"/>
      <c r="K7762" s="123"/>
    </row>
    <row r="7763" spans="9:11" s="3" customFormat="1" x14ac:dyDescent="0.3">
      <c r="I7763" s="123"/>
      <c r="J7763" s="123"/>
      <c r="K7763" s="123"/>
    </row>
    <row r="7764" spans="9:11" s="3" customFormat="1" x14ac:dyDescent="0.3">
      <c r="I7764" s="123"/>
      <c r="J7764" s="123"/>
      <c r="K7764" s="123"/>
    </row>
    <row r="7765" spans="9:11" s="3" customFormat="1" x14ac:dyDescent="0.3">
      <c r="I7765" s="123"/>
      <c r="J7765" s="123"/>
      <c r="K7765" s="123"/>
    </row>
    <row r="7766" spans="9:11" s="3" customFormat="1" x14ac:dyDescent="0.3">
      <c r="I7766" s="123"/>
      <c r="J7766" s="123"/>
      <c r="K7766" s="123"/>
    </row>
    <row r="7767" spans="9:11" s="3" customFormat="1" x14ac:dyDescent="0.3">
      <c r="I7767" s="123"/>
      <c r="J7767" s="123"/>
      <c r="K7767" s="123"/>
    </row>
    <row r="7768" spans="9:11" s="3" customFormat="1" x14ac:dyDescent="0.3">
      <c r="I7768" s="123"/>
      <c r="J7768" s="123"/>
      <c r="K7768" s="123"/>
    </row>
    <row r="7769" spans="9:11" s="3" customFormat="1" x14ac:dyDescent="0.3">
      <c r="I7769" s="123"/>
      <c r="J7769" s="123"/>
      <c r="K7769" s="123"/>
    </row>
    <row r="7770" spans="9:11" s="3" customFormat="1" x14ac:dyDescent="0.3">
      <c r="I7770" s="123"/>
      <c r="J7770" s="123"/>
      <c r="K7770" s="123"/>
    </row>
    <row r="7771" spans="9:11" s="3" customFormat="1" x14ac:dyDescent="0.3">
      <c r="I7771" s="123"/>
      <c r="J7771" s="123"/>
      <c r="K7771" s="123"/>
    </row>
    <row r="7772" spans="9:11" s="3" customFormat="1" x14ac:dyDescent="0.3">
      <c r="I7772" s="123"/>
      <c r="J7772" s="123"/>
      <c r="K7772" s="123"/>
    </row>
    <row r="7773" spans="9:11" s="3" customFormat="1" x14ac:dyDescent="0.3">
      <c r="I7773" s="123"/>
      <c r="J7773" s="123"/>
      <c r="K7773" s="123"/>
    </row>
    <row r="7774" spans="9:11" s="3" customFormat="1" x14ac:dyDescent="0.3">
      <c r="I7774" s="123"/>
      <c r="J7774" s="123"/>
      <c r="K7774" s="123"/>
    </row>
    <row r="7775" spans="9:11" s="3" customFormat="1" x14ac:dyDescent="0.3">
      <c r="I7775" s="123"/>
      <c r="J7775" s="123"/>
      <c r="K7775" s="123"/>
    </row>
    <row r="7776" spans="9:11" s="3" customFormat="1" x14ac:dyDescent="0.3">
      <c r="I7776" s="123"/>
      <c r="J7776" s="123"/>
      <c r="K7776" s="123"/>
    </row>
    <row r="7777" spans="9:11" s="3" customFormat="1" x14ac:dyDescent="0.3">
      <c r="I7777" s="123"/>
      <c r="J7777" s="123"/>
      <c r="K7777" s="123"/>
    </row>
    <row r="7778" spans="9:11" s="3" customFormat="1" x14ac:dyDescent="0.3">
      <c r="I7778" s="123"/>
      <c r="J7778" s="123"/>
      <c r="K7778" s="123"/>
    </row>
    <row r="7779" spans="9:11" s="3" customFormat="1" x14ac:dyDescent="0.3">
      <c r="I7779" s="123"/>
      <c r="J7779" s="123"/>
      <c r="K7779" s="123"/>
    </row>
    <row r="7780" spans="9:11" s="3" customFormat="1" x14ac:dyDescent="0.3">
      <c r="I7780" s="123"/>
      <c r="J7780" s="123"/>
      <c r="K7780" s="123"/>
    </row>
    <row r="7781" spans="9:11" s="3" customFormat="1" x14ac:dyDescent="0.3">
      <c r="I7781" s="123"/>
      <c r="J7781" s="123"/>
      <c r="K7781" s="123"/>
    </row>
    <row r="7782" spans="9:11" s="3" customFormat="1" x14ac:dyDescent="0.3">
      <c r="I7782" s="123"/>
      <c r="J7782" s="123"/>
      <c r="K7782" s="123"/>
    </row>
    <row r="7783" spans="9:11" s="3" customFormat="1" x14ac:dyDescent="0.3">
      <c r="I7783" s="123"/>
      <c r="J7783" s="123"/>
      <c r="K7783" s="123"/>
    </row>
    <row r="7784" spans="9:11" s="3" customFormat="1" x14ac:dyDescent="0.3">
      <c r="I7784" s="123"/>
      <c r="J7784" s="123"/>
      <c r="K7784" s="123"/>
    </row>
    <row r="7785" spans="9:11" s="3" customFormat="1" x14ac:dyDescent="0.3">
      <c r="I7785" s="123"/>
      <c r="J7785" s="123"/>
      <c r="K7785" s="123"/>
    </row>
    <row r="7786" spans="9:11" s="3" customFormat="1" x14ac:dyDescent="0.3">
      <c r="I7786" s="123"/>
      <c r="J7786" s="123"/>
      <c r="K7786" s="123"/>
    </row>
    <row r="7787" spans="9:11" s="3" customFormat="1" x14ac:dyDescent="0.3">
      <c r="I7787" s="123"/>
      <c r="J7787" s="123"/>
      <c r="K7787" s="123"/>
    </row>
    <row r="7788" spans="9:11" s="3" customFormat="1" x14ac:dyDescent="0.3">
      <c r="I7788" s="123"/>
      <c r="J7788" s="123"/>
      <c r="K7788" s="123"/>
    </row>
    <row r="7789" spans="9:11" s="3" customFormat="1" x14ac:dyDescent="0.3">
      <c r="I7789" s="123"/>
      <c r="J7789" s="123"/>
      <c r="K7789" s="123"/>
    </row>
    <row r="7790" spans="9:11" s="3" customFormat="1" x14ac:dyDescent="0.3">
      <c r="I7790" s="123"/>
      <c r="J7790" s="123"/>
      <c r="K7790" s="123"/>
    </row>
    <row r="7791" spans="9:11" s="3" customFormat="1" x14ac:dyDescent="0.3">
      <c r="I7791" s="123"/>
      <c r="J7791" s="123"/>
      <c r="K7791" s="123"/>
    </row>
    <row r="7792" spans="9:11" s="3" customFormat="1" x14ac:dyDescent="0.3">
      <c r="I7792" s="123"/>
      <c r="J7792" s="123"/>
      <c r="K7792" s="123"/>
    </row>
    <row r="7793" spans="9:11" s="3" customFormat="1" x14ac:dyDescent="0.3">
      <c r="I7793" s="123"/>
      <c r="J7793" s="123"/>
      <c r="K7793" s="123"/>
    </row>
    <row r="7794" spans="9:11" s="3" customFormat="1" x14ac:dyDescent="0.3">
      <c r="I7794" s="123"/>
      <c r="J7794" s="123"/>
      <c r="K7794" s="123"/>
    </row>
    <row r="7795" spans="9:11" s="3" customFormat="1" x14ac:dyDescent="0.3">
      <c r="I7795" s="123"/>
      <c r="J7795" s="123"/>
      <c r="K7795" s="123"/>
    </row>
    <row r="7796" spans="9:11" s="3" customFormat="1" x14ac:dyDescent="0.3">
      <c r="I7796" s="123"/>
      <c r="J7796" s="123"/>
      <c r="K7796" s="123"/>
    </row>
    <row r="7797" spans="9:11" s="3" customFormat="1" x14ac:dyDescent="0.3">
      <c r="I7797" s="123"/>
      <c r="J7797" s="123"/>
      <c r="K7797" s="123"/>
    </row>
    <row r="7798" spans="9:11" s="3" customFormat="1" x14ac:dyDescent="0.3">
      <c r="I7798" s="123"/>
      <c r="J7798" s="123"/>
      <c r="K7798" s="123"/>
    </row>
    <row r="7799" spans="9:11" s="3" customFormat="1" x14ac:dyDescent="0.3">
      <c r="I7799" s="123"/>
      <c r="J7799" s="123"/>
      <c r="K7799" s="123"/>
    </row>
    <row r="7800" spans="9:11" s="3" customFormat="1" x14ac:dyDescent="0.3">
      <c r="I7800" s="123"/>
      <c r="J7800" s="123"/>
      <c r="K7800" s="123"/>
    </row>
    <row r="7801" spans="9:11" s="3" customFormat="1" x14ac:dyDescent="0.3">
      <c r="I7801" s="123"/>
      <c r="J7801" s="123"/>
      <c r="K7801" s="123"/>
    </row>
    <row r="7802" spans="9:11" s="3" customFormat="1" x14ac:dyDescent="0.3">
      <c r="I7802" s="123"/>
      <c r="J7802" s="123"/>
      <c r="K7802" s="123"/>
    </row>
    <row r="7803" spans="9:11" s="3" customFormat="1" x14ac:dyDescent="0.3">
      <c r="I7803" s="123"/>
      <c r="J7803" s="123"/>
      <c r="K7803" s="123"/>
    </row>
    <row r="7804" spans="9:11" s="3" customFormat="1" x14ac:dyDescent="0.3">
      <c r="I7804" s="123"/>
      <c r="J7804" s="123"/>
      <c r="K7804" s="123"/>
    </row>
    <row r="7805" spans="9:11" s="3" customFormat="1" x14ac:dyDescent="0.3">
      <c r="I7805" s="123"/>
      <c r="J7805" s="123"/>
      <c r="K7805" s="123"/>
    </row>
    <row r="7806" spans="9:11" s="3" customFormat="1" x14ac:dyDescent="0.3">
      <c r="I7806" s="123"/>
      <c r="J7806" s="123"/>
      <c r="K7806" s="123"/>
    </row>
    <row r="7807" spans="9:11" s="3" customFormat="1" x14ac:dyDescent="0.3">
      <c r="I7807" s="123"/>
      <c r="J7807" s="123"/>
      <c r="K7807" s="123"/>
    </row>
    <row r="7808" spans="9:11" s="3" customFormat="1" x14ac:dyDescent="0.3">
      <c r="I7808" s="123"/>
      <c r="J7808" s="123"/>
      <c r="K7808" s="123"/>
    </row>
    <row r="7809" spans="9:11" s="3" customFormat="1" x14ac:dyDescent="0.3">
      <c r="I7809" s="123"/>
      <c r="J7809" s="123"/>
      <c r="K7809" s="123"/>
    </row>
    <row r="7810" spans="9:11" s="3" customFormat="1" x14ac:dyDescent="0.3">
      <c r="I7810" s="123"/>
      <c r="J7810" s="123"/>
      <c r="K7810" s="123"/>
    </row>
    <row r="7811" spans="9:11" s="3" customFormat="1" x14ac:dyDescent="0.3">
      <c r="I7811" s="123"/>
      <c r="J7811" s="123"/>
      <c r="K7811" s="123"/>
    </row>
    <row r="7812" spans="9:11" s="3" customFormat="1" x14ac:dyDescent="0.3">
      <c r="I7812" s="123"/>
      <c r="J7812" s="123"/>
      <c r="K7812" s="123"/>
    </row>
    <row r="7813" spans="9:11" s="3" customFormat="1" x14ac:dyDescent="0.3">
      <c r="I7813" s="123"/>
      <c r="J7813" s="123"/>
      <c r="K7813" s="123"/>
    </row>
    <row r="7814" spans="9:11" s="3" customFormat="1" x14ac:dyDescent="0.3">
      <c r="I7814" s="123"/>
      <c r="J7814" s="123"/>
      <c r="K7814" s="123"/>
    </row>
    <row r="7815" spans="9:11" s="3" customFormat="1" x14ac:dyDescent="0.3">
      <c r="I7815" s="123"/>
      <c r="J7815" s="123"/>
      <c r="K7815" s="123"/>
    </row>
    <row r="7816" spans="9:11" s="3" customFormat="1" x14ac:dyDescent="0.3">
      <c r="I7816" s="123"/>
      <c r="J7816" s="123"/>
      <c r="K7816" s="123"/>
    </row>
    <row r="7817" spans="9:11" s="3" customFormat="1" x14ac:dyDescent="0.3">
      <c r="I7817" s="123"/>
      <c r="J7817" s="123"/>
      <c r="K7817" s="123"/>
    </row>
    <row r="7818" spans="9:11" s="3" customFormat="1" x14ac:dyDescent="0.3">
      <c r="I7818" s="123"/>
      <c r="J7818" s="123"/>
      <c r="K7818" s="123"/>
    </row>
    <row r="7819" spans="9:11" s="3" customFormat="1" x14ac:dyDescent="0.3">
      <c r="I7819" s="123"/>
      <c r="J7819" s="123"/>
      <c r="K7819" s="123"/>
    </row>
    <row r="7820" spans="9:11" s="3" customFormat="1" x14ac:dyDescent="0.3">
      <c r="I7820" s="123"/>
      <c r="J7820" s="123"/>
      <c r="K7820" s="123"/>
    </row>
    <row r="7821" spans="9:11" s="3" customFormat="1" x14ac:dyDescent="0.3">
      <c r="I7821" s="123"/>
      <c r="J7821" s="123"/>
      <c r="K7821" s="123"/>
    </row>
    <row r="7822" spans="9:11" s="3" customFormat="1" x14ac:dyDescent="0.3">
      <c r="I7822" s="123"/>
      <c r="J7822" s="123"/>
      <c r="K7822" s="123"/>
    </row>
    <row r="7823" spans="9:11" s="3" customFormat="1" x14ac:dyDescent="0.3">
      <c r="I7823" s="123"/>
      <c r="J7823" s="123"/>
      <c r="K7823" s="123"/>
    </row>
    <row r="7824" spans="9:11" s="3" customFormat="1" x14ac:dyDescent="0.3">
      <c r="I7824" s="123"/>
      <c r="J7824" s="123"/>
      <c r="K7824" s="123"/>
    </row>
    <row r="7825" spans="9:11" s="3" customFormat="1" x14ac:dyDescent="0.3">
      <c r="I7825" s="123"/>
      <c r="J7825" s="123"/>
      <c r="K7825" s="123"/>
    </row>
    <row r="7826" spans="9:11" s="3" customFormat="1" x14ac:dyDescent="0.3">
      <c r="I7826" s="123"/>
      <c r="J7826" s="123"/>
      <c r="K7826" s="123"/>
    </row>
    <row r="7827" spans="9:11" s="3" customFormat="1" x14ac:dyDescent="0.3">
      <c r="I7827" s="123"/>
      <c r="J7827" s="123"/>
      <c r="K7827" s="123"/>
    </row>
    <row r="7828" spans="9:11" s="3" customFormat="1" x14ac:dyDescent="0.3">
      <c r="I7828" s="123"/>
      <c r="J7828" s="123"/>
      <c r="K7828" s="123"/>
    </row>
    <row r="7829" spans="9:11" s="3" customFormat="1" x14ac:dyDescent="0.3">
      <c r="I7829" s="123"/>
      <c r="J7829" s="123"/>
      <c r="K7829" s="123"/>
    </row>
    <row r="7830" spans="9:11" s="3" customFormat="1" x14ac:dyDescent="0.3">
      <c r="I7830" s="123"/>
      <c r="J7830" s="123"/>
      <c r="K7830" s="123"/>
    </row>
    <row r="7831" spans="9:11" s="3" customFormat="1" x14ac:dyDescent="0.3">
      <c r="I7831" s="123"/>
      <c r="J7831" s="123"/>
      <c r="K7831" s="123"/>
    </row>
    <row r="7832" spans="9:11" s="3" customFormat="1" x14ac:dyDescent="0.3">
      <c r="I7832" s="123"/>
      <c r="J7832" s="123"/>
      <c r="K7832" s="123"/>
    </row>
    <row r="7833" spans="9:11" s="3" customFormat="1" x14ac:dyDescent="0.3">
      <c r="I7833" s="123"/>
      <c r="J7833" s="123"/>
      <c r="K7833" s="123"/>
    </row>
    <row r="7834" spans="9:11" s="3" customFormat="1" x14ac:dyDescent="0.3">
      <c r="I7834" s="123"/>
      <c r="J7834" s="123"/>
      <c r="K7834" s="123"/>
    </row>
    <row r="7835" spans="9:11" s="3" customFormat="1" x14ac:dyDescent="0.3">
      <c r="I7835" s="123"/>
      <c r="J7835" s="123"/>
      <c r="K7835" s="123"/>
    </row>
    <row r="7836" spans="9:11" s="3" customFormat="1" x14ac:dyDescent="0.3">
      <c r="I7836" s="123"/>
      <c r="J7836" s="123"/>
      <c r="K7836" s="123"/>
    </row>
    <row r="7837" spans="9:11" s="3" customFormat="1" x14ac:dyDescent="0.3">
      <c r="I7837" s="123"/>
      <c r="J7837" s="123"/>
      <c r="K7837" s="123"/>
    </row>
    <row r="7838" spans="9:11" s="3" customFormat="1" x14ac:dyDescent="0.3">
      <c r="I7838" s="123"/>
      <c r="J7838" s="123"/>
      <c r="K7838" s="123"/>
    </row>
    <row r="7839" spans="9:11" s="3" customFormat="1" x14ac:dyDescent="0.3">
      <c r="I7839" s="123"/>
      <c r="J7839" s="123"/>
      <c r="K7839" s="123"/>
    </row>
    <row r="7840" spans="9:11" s="3" customFormat="1" x14ac:dyDescent="0.3">
      <c r="I7840" s="123"/>
      <c r="J7840" s="123"/>
      <c r="K7840" s="123"/>
    </row>
    <row r="7841" spans="9:11" s="3" customFormat="1" x14ac:dyDescent="0.3">
      <c r="I7841" s="123"/>
      <c r="J7841" s="123"/>
      <c r="K7841" s="123"/>
    </row>
    <row r="7842" spans="9:11" s="3" customFormat="1" x14ac:dyDescent="0.3">
      <c r="I7842" s="123"/>
      <c r="J7842" s="123"/>
      <c r="K7842" s="123"/>
    </row>
    <row r="7843" spans="9:11" s="3" customFormat="1" x14ac:dyDescent="0.3">
      <c r="I7843" s="123"/>
      <c r="J7843" s="123"/>
      <c r="K7843" s="123"/>
    </row>
    <row r="7844" spans="9:11" s="3" customFormat="1" x14ac:dyDescent="0.3">
      <c r="I7844" s="123"/>
      <c r="J7844" s="123"/>
      <c r="K7844" s="123"/>
    </row>
    <row r="7845" spans="9:11" s="3" customFormat="1" x14ac:dyDescent="0.3">
      <c r="I7845" s="123"/>
      <c r="J7845" s="123"/>
      <c r="K7845" s="123"/>
    </row>
    <row r="7846" spans="9:11" s="3" customFormat="1" x14ac:dyDescent="0.3">
      <c r="I7846" s="123"/>
      <c r="J7846" s="123"/>
      <c r="K7846" s="123"/>
    </row>
    <row r="7847" spans="9:11" s="3" customFormat="1" x14ac:dyDescent="0.3">
      <c r="I7847" s="123"/>
      <c r="J7847" s="123"/>
      <c r="K7847" s="123"/>
    </row>
    <row r="7848" spans="9:11" s="3" customFormat="1" x14ac:dyDescent="0.3">
      <c r="I7848" s="123"/>
      <c r="J7848" s="123"/>
      <c r="K7848" s="123"/>
    </row>
    <row r="7849" spans="9:11" s="3" customFormat="1" x14ac:dyDescent="0.3">
      <c r="I7849" s="123"/>
      <c r="J7849" s="123"/>
      <c r="K7849" s="123"/>
    </row>
    <row r="7850" spans="9:11" s="3" customFormat="1" x14ac:dyDescent="0.3">
      <c r="I7850" s="123"/>
      <c r="J7850" s="123"/>
      <c r="K7850" s="123"/>
    </row>
    <row r="7851" spans="9:11" s="3" customFormat="1" x14ac:dyDescent="0.3">
      <c r="I7851" s="123"/>
      <c r="J7851" s="123"/>
      <c r="K7851" s="123"/>
    </row>
    <row r="7852" spans="9:11" s="3" customFormat="1" x14ac:dyDescent="0.3">
      <c r="I7852" s="123"/>
      <c r="J7852" s="123"/>
      <c r="K7852" s="123"/>
    </row>
    <row r="7853" spans="9:11" s="3" customFormat="1" x14ac:dyDescent="0.3">
      <c r="I7853" s="123"/>
      <c r="J7853" s="123"/>
      <c r="K7853" s="123"/>
    </row>
    <row r="7854" spans="9:11" s="3" customFormat="1" x14ac:dyDescent="0.3">
      <c r="I7854" s="123"/>
      <c r="J7854" s="123"/>
      <c r="K7854" s="123"/>
    </row>
    <row r="7855" spans="9:11" s="3" customFormat="1" x14ac:dyDescent="0.3">
      <c r="I7855" s="123"/>
      <c r="J7855" s="123"/>
      <c r="K7855" s="123"/>
    </row>
    <row r="7856" spans="9:11" s="3" customFormat="1" x14ac:dyDescent="0.3">
      <c r="I7856" s="123"/>
      <c r="J7856" s="123"/>
      <c r="K7856" s="123"/>
    </row>
    <row r="7857" spans="9:11" s="3" customFormat="1" x14ac:dyDescent="0.3">
      <c r="I7857" s="123"/>
      <c r="J7857" s="123"/>
      <c r="K7857" s="123"/>
    </row>
    <row r="7858" spans="9:11" s="3" customFormat="1" x14ac:dyDescent="0.3">
      <c r="I7858" s="123"/>
      <c r="J7858" s="123"/>
      <c r="K7858" s="123"/>
    </row>
    <row r="7859" spans="9:11" s="3" customFormat="1" x14ac:dyDescent="0.3">
      <c r="I7859" s="123"/>
      <c r="J7859" s="123"/>
      <c r="K7859" s="123"/>
    </row>
    <row r="7860" spans="9:11" s="3" customFormat="1" x14ac:dyDescent="0.3">
      <c r="I7860" s="123"/>
      <c r="J7860" s="123"/>
      <c r="K7860" s="123"/>
    </row>
    <row r="7861" spans="9:11" s="3" customFormat="1" x14ac:dyDescent="0.3">
      <c r="I7861" s="123"/>
      <c r="J7861" s="123"/>
      <c r="K7861" s="123"/>
    </row>
    <row r="7862" spans="9:11" s="3" customFormat="1" x14ac:dyDescent="0.3">
      <c r="I7862" s="123"/>
      <c r="J7862" s="123"/>
      <c r="K7862" s="123"/>
    </row>
    <row r="7863" spans="9:11" s="3" customFormat="1" x14ac:dyDescent="0.3">
      <c r="I7863" s="123"/>
      <c r="J7863" s="123"/>
      <c r="K7863" s="123"/>
    </row>
    <row r="7864" spans="9:11" s="3" customFormat="1" x14ac:dyDescent="0.3">
      <c r="I7864" s="123"/>
      <c r="J7864" s="123"/>
      <c r="K7864" s="123"/>
    </row>
    <row r="7865" spans="9:11" s="3" customFormat="1" x14ac:dyDescent="0.3">
      <c r="I7865" s="123"/>
      <c r="J7865" s="123"/>
      <c r="K7865" s="123"/>
    </row>
    <row r="7866" spans="9:11" s="3" customFormat="1" x14ac:dyDescent="0.3">
      <c r="I7866" s="123"/>
      <c r="J7866" s="123"/>
      <c r="K7866" s="123"/>
    </row>
    <row r="7867" spans="9:11" s="3" customFormat="1" x14ac:dyDescent="0.3">
      <c r="I7867" s="123"/>
      <c r="J7867" s="123"/>
      <c r="K7867" s="123"/>
    </row>
    <row r="7868" spans="9:11" s="3" customFormat="1" x14ac:dyDescent="0.3">
      <c r="I7868" s="123"/>
      <c r="J7868" s="123"/>
      <c r="K7868" s="123"/>
    </row>
    <row r="7869" spans="9:11" s="3" customFormat="1" x14ac:dyDescent="0.3">
      <c r="I7869" s="123"/>
      <c r="J7869" s="123"/>
      <c r="K7869" s="123"/>
    </row>
    <row r="7870" spans="9:11" s="3" customFormat="1" x14ac:dyDescent="0.3">
      <c r="I7870" s="123"/>
      <c r="J7870" s="123"/>
      <c r="K7870" s="123"/>
    </row>
    <row r="7871" spans="9:11" s="3" customFormat="1" x14ac:dyDescent="0.3">
      <c r="I7871" s="123"/>
      <c r="J7871" s="123"/>
      <c r="K7871" s="123"/>
    </row>
    <row r="7872" spans="9:11" s="3" customFormat="1" x14ac:dyDescent="0.3">
      <c r="I7872" s="123"/>
      <c r="J7872" s="123"/>
      <c r="K7872" s="123"/>
    </row>
    <row r="7873" spans="9:11" s="3" customFormat="1" x14ac:dyDescent="0.3">
      <c r="I7873" s="123"/>
      <c r="J7873" s="123"/>
      <c r="K7873" s="123"/>
    </row>
    <row r="7874" spans="9:11" s="3" customFormat="1" x14ac:dyDescent="0.3">
      <c r="I7874" s="123"/>
      <c r="J7874" s="123"/>
      <c r="K7874" s="123"/>
    </row>
    <row r="7875" spans="9:11" s="3" customFormat="1" x14ac:dyDescent="0.3">
      <c r="I7875" s="123"/>
      <c r="J7875" s="123"/>
      <c r="K7875" s="123"/>
    </row>
    <row r="7876" spans="9:11" s="3" customFormat="1" x14ac:dyDescent="0.3">
      <c r="I7876" s="123"/>
      <c r="J7876" s="123"/>
      <c r="K7876" s="123"/>
    </row>
    <row r="7877" spans="9:11" s="3" customFormat="1" x14ac:dyDescent="0.3">
      <c r="I7877" s="123"/>
      <c r="J7877" s="123"/>
      <c r="K7877" s="123"/>
    </row>
    <row r="7878" spans="9:11" s="3" customFormat="1" x14ac:dyDescent="0.3">
      <c r="I7878" s="123"/>
      <c r="J7878" s="123"/>
      <c r="K7878" s="123"/>
    </row>
    <row r="7879" spans="9:11" s="3" customFormat="1" x14ac:dyDescent="0.3">
      <c r="I7879" s="123"/>
      <c r="J7879" s="123"/>
      <c r="K7879" s="123"/>
    </row>
    <row r="7880" spans="9:11" s="3" customFormat="1" x14ac:dyDescent="0.3">
      <c r="I7880" s="123"/>
      <c r="J7880" s="123"/>
      <c r="K7880" s="123"/>
    </row>
    <row r="7881" spans="9:11" s="3" customFormat="1" x14ac:dyDescent="0.3">
      <c r="I7881" s="123"/>
      <c r="J7881" s="123"/>
      <c r="K7881" s="123"/>
    </row>
    <row r="7882" spans="9:11" s="3" customFormat="1" x14ac:dyDescent="0.3">
      <c r="I7882" s="123"/>
      <c r="J7882" s="123"/>
      <c r="K7882" s="123"/>
    </row>
    <row r="7883" spans="9:11" s="3" customFormat="1" x14ac:dyDescent="0.3">
      <c r="I7883" s="123"/>
      <c r="J7883" s="123"/>
      <c r="K7883" s="123"/>
    </row>
    <row r="7884" spans="9:11" s="3" customFormat="1" x14ac:dyDescent="0.3">
      <c r="I7884" s="123"/>
      <c r="J7884" s="123"/>
      <c r="K7884" s="123"/>
    </row>
    <row r="7885" spans="9:11" s="3" customFormat="1" x14ac:dyDescent="0.3">
      <c r="I7885" s="123"/>
      <c r="J7885" s="123"/>
      <c r="K7885" s="123"/>
    </row>
    <row r="7886" spans="9:11" s="3" customFormat="1" x14ac:dyDescent="0.3">
      <c r="I7886" s="123"/>
      <c r="J7886" s="123"/>
      <c r="K7886" s="123"/>
    </row>
    <row r="7887" spans="9:11" s="3" customFormat="1" x14ac:dyDescent="0.3">
      <c r="I7887" s="123"/>
      <c r="J7887" s="123"/>
      <c r="K7887" s="123"/>
    </row>
    <row r="7888" spans="9:11" s="3" customFormat="1" x14ac:dyDescent="0.3">
      <c r="I7888" s="123"/>
      <c r="J7888" s="123"/>
      <c r="K7888" s="123"/>
    </row>
    <row r="7889" spans="9:11" s="3" customFormat="1" x14ac:dyDescent="0.3">
      <c r="I7889" s="123"/>
      <c r="J7889" s="123"/>
      <c r="K7889" s="123"/>
    </row>
    <row r="7890" spans="9:11" s="3" customFormat="1" x14ac:dyDescent="0.3">
      <c r="I7890" s="123"/>
      <c r="J7890" s="123"/>
      <c r="K7890" s="123"/>
    </row>
    <row r="7891" spans="9:11" s="3" customFormat="1" x14ac:dyDescent="0.3">
      <c r="I7891" s="123"/>
      <c r="J7891" s="123"/>
      <c r="K7891" s="123"/>
    </row>
    <row r="7892" spans="9:11" s="3" customFormat="1" x14ac:dyDescent="0.3">
      <c r="I7892" s="123"/>
      <c r="J7892" s="123"/>
      <c r="K7892" s="123"/>
    </row>
    <row r="7893" spans="9:11" s="3" customFormat="1" x14ac:dyDescent="0.3">
      <c r="I7893" s="123"/>
      <c r="J7893" s="123"/>
      <c r="K7893" s="123"/>
    </row>
    <row r="7894" spans="9:11" s="3" customFormat="1" x14ac:dyDescent="0.3">
      <c r="I7894" s="123"/>
      <c r="J7894" s="123"/>
      <c r="K7894" s="123"/>
    </row>
    <row r="7895" spans="9:11" s="3" customFormat="1" x14ac:dyDescent="0.3">
      <c r="I7895" s="123"/>
      <c r="J7895" s="123"/>
      <c r="K7895" s="123"/>
    </row>
    <row r="7896" spans="9:11" s="3" customFormat="1" x14ac:dyDescent="0.3">
      <c r="I7896" s="123"/>
      <c r="J7896" s="123"/>
      <c r="K7896" s="123"/>
    </row>
    <row r="7897" spans="9:11" s="3" customFormat="1" x14ac:dyDescent="0.3">
      <c r="I7897" s="123"/>
      <c r="J7897" s="123"/>
      <c r="K7897" s="123"/>
    </row>
    <row r="7898" spans="9:11" s="3" customFormat="1" x14ac:dyDescent="0.3">
      <c r="I7898" s="123"/>
      <c r="J7898" s="123"/>
      <c r="K7898" s="123"/>
    </row>
    <row r="7899" spans="9:11" s="3" customFormat="1" x14ac:dyDescent="0.3">
      <c r="I7899" s="123"/>
      <c r="J7899" s="123"/>
      <c r="K7899" s="123"/>
    </row>
    <row r="7900" spans="9:11" s="3" customFormat="1" x14ac:dyDescent="0.3">
      <c r="I7900" s="123"/>
      <c r="J7900" s="123"/>
      <c r="K7900" s="123"/>
    </row>
    <row r="7901" spans="9:11" s="3" customFormat="1" x14ac:dyDescent="0.3">
      <c r="I7901" s="123"/>
      <c r="J7901" s="123"/>
      <c r="K7901" s="123"/>
    </row>
    <row r="7902" spans="9:11" s="3" customFormat="1" x14ac:dyDescent="0.3">
      <c r="I7902" s="123"/>
      <c r="J7902" s="123"/>
      <c r="K7902" s="123"/>
    </row>
    <row r="7903" spans="9:11" s="3" customFormat="1" x14ac:dyDescent="0.3">
      <c r="I7903" s="123"/>
      <c r="J7903" s="123"/>
      <c r="K7903" s="123"/>
    </row>
    <row r="7904" spans="9:11" s="3" customFormat="1" x14ac:dyDescent="0.3">
      <c r="I7904" s="123"/>
      <c r="J7904" s="123"/>
      <c r="K7904" s="123"/>
    </row>
    <row r="7905" spans="9:11" s="3" customFormat="1" x14ac:dyDescent="0.3">
      <c r="I7905" s="123"/>
      <c r="J7905" s="123"/>
      <c r="K7905" s="123"/>
    </row>
    <row r="7906" spans="9:11" s="3" customFormat="1" x14ac:dyDescent="0.3">
      <c r="I7906" s="123"/>
      <c r="J7906" s="123"/>
      <c r="K7906" s="123"/>
    </row>
    <row r="7907" spans="9:11" s="3" customFormat="1" x14ac:dyDescent="0.3">
      <c r="I7907" s="123"/>
      <c r="J7907" s="123"/>
      <c r="K7907" s="123"/>
    </row>
    <row r="7908" spans="9:11" s="3" customFormat="1" x14ac:dyDescent="0.3">
      <c r="I7908" s="123"/>
      <c r="J7908" s="123"/>
      <c r="K7908" s="123"/>
    </row>
    <row r="7909" spans="9:11" s="3" customFormat="1" x14ac:dyDescent="0.3">
      <c r="I7909" s="123"/>
      <c r="J7909" s="123"/>
      <c r="K7909" s="123"/>
    </row>
    <row r="7910" spans="9:11" s="3" customFormat="1" x14ac:dyDescent="0.3">
      <c r="I7910" s="123"/>
      <c r="J7910" s="123"/>
      <c r="K7910" s="123"/>
    </row>
    <row r="7911" spans="9:11" s="3" customFormat="1" x14ac:dyDescent="0.3">
      <c r="I7911" s="123"/>
      <c r="J7911" s="123"/>
      <c r="K7911" s="123"/>
    </row>
    <row r="7912" spans="9:11" s="3" customFormat="1" x14ac:dyDescent="0.3">
      <c r="I7912" s="123"/>
      <c r="J7912" s="123"/>
      <c r="K7912" s="123"/>
    </row>
    <row r="7913" spans="9:11" s="3" customFormat="1" x14ac:dyDescent="0.3">
      <c r="I7913" s="123"/>
      <c r="J7913" s="123"/>
      <c r="K7913" s="123"/>
    </row>
    <row r="7914" spans="9:11" s="3" customFormat="1" x14ac:dyDescent="0.3">
      <c r="I7914" s="123"/>
      <c r="J7914" s="123"/>
      <c r="K7914" s="123"/>
    </row>
    <row r="7915" spans="9:11" s="3" customFormat="1" x14ac:dyDescent="0.3">
      <c r="I7915" s="123"/>
      <c r="J7915" s="123"/>
      <c r="K7915" s="123"/>
    </row>
    <row r="7916" spans="9:11" s="3" customFormat="1" x14ac:dyDescent="0.3">
      <c r="I7916" s="123"/>
      <c r="J7916" s="123"/>
      <c r="K7916" s="123"/>
    </row>
    <row r="7917" spans="9:11" s="3" customFormat="1" x14ac:dyDescent="0.3">
      <c r="I7917" s="123"/>
      <c r="J7917" s="123"/>
      <c r="K7917" s="123"/>
    </row>
    <row r="7918" spans="9:11" s="3" customFormat="1" x14ac:dyDescent="0.3">
      <c r="I7918" s="123"/>
      <c r="J7918" s="123"/>
      <c r="K7918" s="123"/>
    </row>
    <row r="7919" spans="9:11" s="3" customFormat="1" x14ac:dyDescent="0.3">
      <c r="I7919" s="123"/>
      <c r="J7919" s="123"/>
      <c r="K7919" s="123"/>
    </row>
    <row r="7920" spans="9:11" s="3" customFormat="1" x14ac:dyDescent="0.3">
      <c r="I7920" s="123"/>
      <c r="J7920" s="123"/>
      <c r="K7920" s="123"/>
    </row>
    <row r="7921" spans="9:11" s="3" customFormat="1" x14ac:dyDescent="0.3">
      <c r="I7921" s="123"/>
      <c r="J7921" s="123"/>
      <c r="K7921" s="123"/>
    </row>
    <row r="7922" spans="9:11" s="3" customFormat="1" x14ac:dyDescent="0.3">
      <c r="I7922" s="123"/>
      <c r="J7922" s="123"/>
      <c r="K7922" s="123"/>
    </row>
    <row r="7923" spans="9:11" s="3" customFormat="1" x14ac:dyDescent="0.3">
      <c r="I7923" s="123"/>
      <c r="J7923" s="123"/>
      <c r="K7923" s="123"/>
    </row>
    <row r="7924" spans="9:11" s="3" customFormat="1" x14ac:dyDescent="0.3">
      <c r="I7924" s="123"/>
      <c r="J7924" s="123"/>
      <c r="K7924" s="123"/>
    </row>
    <row r="7925" spans="9:11" s="3" customFormat="1" x14ac:dyDescent="0.3">
      <c r="I7925" s="123"/>
      <c r="J7925" s="123"/>
      <c r="K7925" s="123"/>
    </row>
    <row r="7926" spans="9:11" s="3" customFormat="1" x14ac:dyDescent="0.3">
      <c r="I7926" s="123"/>
      <c r="J7926" s="123"/>
      <c r="K7926" s="123"/>
    </row>
    <row r="7927" spans="9:11" s="3" customFormat="1" x14ac:dyDescent="0.3">
      <c r="I7927" s="123"/>
      <c r="J7927" s="123"/>
      <c r="K7927" s="123"/>
    </row>
    <row r="7928" spans="9:11" s="3" customFormat="1" x14ac:dyDescent="0.3">
      <c r="I7928" s="123"/>
      <c r="J7928" s="123"/>
      <c r="K7928" s="123"/>
    </row>
    <row r="7929" spans="9:11" s="3" customFormat="1" x14ac:dyDescent="0.3">
      <c r="I7929" s="123"/>
      <c r="J7929" s="123"/>
      <c r="K7929" s="123"/>
    </row>
    <row r="7930" spans="9:11" s="3" customFormat="1" x14ac:dyDescent="0.3">
      <c r="I7930" s="123"/>
      <c r="J7930" s="123"/>
      <c r="K7930" s="123"/>
    </row>
    <row r="7931" spans="9:11" s="3" customFormat="1" x14ac:dyDescent="0.3">
      <c r="I7931" s="123"/>
      <c r="J7931" s="123"/>
      <c r="K7931" s="123"/>
    </row>
    <row r="7932" spans="9:11" s="3" customFormat="1" x14ac:dyDescent="0.3">
      <c r="I7932" s="123"/>
      <c r="J7932" s="123"/>
      <c r="K7932" s="123"/>
    </row>
    <row r="7933" spans="9:11" s="3" customFormat="1" x14ac:dyDescent="0.3">
      <c r="I7933" s="123"/>
      <c r="J7933" s="123"/>
      <c r="K7933" s="123"/>
    </row>
    <row r="7934" spans="9:11" s="3" customFormat="1" x14ac:dyDescent="0.3">
      <c r="I7934" s="123"/>
      <c r="J7934" s="123"/>
      <c r="K7934" s="123"/>
    </row>
    <row r="7935" spans="9:11" s="3" customFormat="1" x14ac:dyDescent="0.3">
      <c r="I7935" s="123"/>
      <c r="J7935" s="123"/>
      <c r="K7935" s="123"/>
    </row>
    <row r="7936" spans="9:11" s="3" customFormat="1" x14ac:dyDescent="0.3">
      <c r="I7936" s="123"/>
      <c r="J7936" s="123"/>
      <c r="K7936" s="123"/>
    </row>
    <row r="7937" spans="9:11" s="3" customFormat="1" x14ac:dyDescent="0.3">
      <c r="I7937" s="123"/>
      <c r="J7937" s="123"/>
      <c r="K7937" s="123"/>
    </row>
    <row r="7938" spans="9:11" s="3" customFormat="1" x14ac:dyDescent="0.3">
      <c r="I7938" s="123"/>
      <c r="J7938" s="123"/>
      <c r="K7938" s="123"/>
    </row>
    <row r="7939" spans="9:11" s="3" customFormat="1" x14ac:dyDescent="0.3">
      <c r="I7939" s="123"/>
      <c r="J7939" s="123"/>
      <c r="K7939" s="123"/>
    </row>
    <row r="7940" spans="9:11" s="3" customFormat="1" x14ac:dyDescent="0.3">
      <c r="I7940" s="123"/>
      <c r="J7940" s="123"/>
      <c r="K7940" s="123"/>
    </row>
    <row r="7941" spans="9:11" s="3" customFormat="1" x14ac:dyDescent="0.3">
      <c r="I7941" s="123"/>
      <c r="J7941" s="123"/>
      <c r="K7941" s="123"/>
    </row>
    <row r="7942" spans="9:11" s="3" customFormat="1" x14ac:dyDescent="0.3">
      <c r="I7942" s="123"/>
      <c r="J7942" s="123"/>
      <c r="K7942" s="123"/>
    </row>
    <row r="7943" spans="9:11" s="3" customFormat="1" x14ac:dyDescent="0.3">
      <c r="I7943" s="123"/>
      <c r="J7943" s="123"/>
      <c r="K7943" s="123"/>
    </row>
    <row r="7944" spans="9:11" s="3" customFormat="1" x14ac:dyDescent="0.3">
      <c r="I7944" s="123"/>
      <c r="J7944" s="123"/>
      <c r="K7944" s="123"/>
    </row>
    <row r="7945" spans="9:11" s="3" customFormat="1" x14ac:dyDescent="0.3">
      <c r="I7945" s="123"/>
      <c r="J7945" s="123"/>
      <c r="K7945" s="123"/>
    </row>
    <row r="7946" spans="9:11" s="3" customFormat="1" x14ac:dyDescent="0.3">
      <c r="I7946" s="123"/>
      <c r="J7946" s="123"/>
      <c r="K7946" s="123"/>
    </row>
    <row r="7947" spans="9:11" s="3" customFormat="1" x14ac:dyDescent="0.3">
      <c r="I7947" s="123"/>
      <c r="J7947" s="123"/>
      <c r="K7947" s="123"/>
    </row>
    <row r="7948" spans="9:11" s="3" customFormat="1" x14ac:dyDescent="0.3">
      <c r="I7948" s="123"/>
      <c r="J7948" s="123"/>
      <c r="K7948" s="123"/>
    </row>
    <row r="7949" spans="9:11" s="3" customFormat="1" x14ac:dyDescent="0.3">
      <c r="I7949" s="123"/>
      <c r="J7949" s="123"/>
      <c r="K7949" s="123"/>
    </row>
    <row r="7950" spans="9:11" s="3" customFormat="1" x14ac:dyDescent="0.3">
      <c r="I7950" s="123"/>
      <c r="J7950" s="123"/>
      <c r="K7950" s="123"/>
    </row>
    <row r="7951" spans="9:11" s="3" customFormat="1" x14ac:dyDescent="0.3">
      <c r="I7951" s="123"/>
      <c r="J7951" s="123"/>
      <c r="K7951" s="123"/>
    </row>
    <row r="7952" spans="9:11" s="3" customFormat="1" x14ac:dyDescent="0.3">
      <c r="I7952" s="123"/>
      <c r="J7952" s="123"/>
      <c r="K7952" s="123"/>
    </row>
    <row r="7953" spans="9:11" s="3" customFormat="1" x14ac:dyDescent="0.3">
      <c r="I7953" s="123"/>
      <c r="J7953" s="123"/>
      <c r="K7953" s="123"/>
    </row>
    <row r="7954" spans="9:11" s="3" customFormat="1" x14ac:dyDescent="0.3">
      <c r="I7954" s="123"/>
      <c r="J7954" s="123"/>
      <c r="K7954" s="123"/>
    </row>
    <row r="7955" spans="9:11" s="3" customFormat="1" x14ac:dyDescent="0.3">
      <c r="I7955" s="123"/>
      <c r="J7955" s="123"/>
      <c r="K7955" s="123"/>
    </row>
    <row r="7956" spans="9:11" s="3" customFormat="1" x14ac:dyDescent="0.3">
      <c r="I7956" s="123"/>
      <c r="J7956" s="123"/>
      <c r="K7956" s="123"/>
    </row>
    <row r="7957" spans="9:11" s="3" customFormat="1" x14ac:dyDescent="0.3">
      <c r="I7957" s="123"/>
      <c r="J7957" s="123"/>
      <c r="K7957" s="123"/>
    </row>
    <row r="7958" spans="9:11" s="3" customFormat="1" x14ac:dyDescent="0.3">
      <c r="I7958" s="123"/>
      <c r="J7958" s="123"/>
      <c r="K7958" s="123"/>
    </row>
    <row r="7959" spans="9:11" s="3" customFormat="1" x14ac:dyDescent="0.3">
      <c r="I7959" s="123"/>
      <c r="J7959" s="123"/>
      <c r="K7959" s="123"/>
    </row>
    <row r="7960" spans="9:11" s="3" customFormat="1" x14ac:dyDescent="0.3">
      <c r="I7960" s="123"/>
      <c r="J7960" s="123"/>
      <c r="K7960" s="123"/>
    </row>
    <row r="7961" spans="9:11" s="3" customFormat="1" x14ac:dyDescent="0.3">
      <c r="I7961" s="123"/>
      <c r="J7961" s="123"/>
      <c r="K7961" s="123"/>
    </row>
    <row r="7962" spans="9:11" s="3" customFormat="1" x14ac:dyDescent="0.3">
      <c r="I7962" s="123"/>
      <c r="J7962" s="123"/>
      <c r="K7962" s="123"/>
    </row>
    <row r="7963" spans="9:11" s="3" customFormat="1" x14ac:dyDescent="0.3">
      <c r="I7963" s="123"/>
      <c r="J7963" s="123"/>
      <c r="K7963" s="123"/>
    </row>
    <row r="7964" spans="9:11" s="3" customFormat="1" x14ac:dyDescent="0.3">
      <c r="I7964" s="123"/>
      <c r="J7964" s="123"/>
      <c r="K7964" s="123"/>
    </row>
    <row r="7965" spans="9:11" s="3" customFormat="1" x14ac:dyDescent="0.3">
      <c r="I7965" s="123"/>
      <c r="J7965" s="123"/>
      <c r="K7965" s="123"/>
    </row>
    <row r="7966" spans="9:11" s="3" customFormat="1" x14ac:dyDescent="0.3">
      <c r="I7966" s="123"/>
      <c r="J7966" s="123"/>
      <c r="K7966" s="123"/>
    </row>
    <row r="7967" spans="9:11" s="3" customFormat="1" x14ac:dyDescent="0.3">
      <c r="I7967" s="123"/>
      <c r="J7967" s="123"/>
      <c r="K7967" s="123"/>
    </row>
    <row r="7968" spans="9:11" s="3" customFormat="1" x14ac:dyDescent="0.3">
      <c r="I7968" s="123"/>
      <c r="J7968" s="123"/>
      <c r="K7968" s="123"/>
    </row>
    <row r="7969" spans="9:11" s="3" customFormat="1" x14ac:dyDescent="0.3">
      <c r="I7969" s="123"/>
      <c r="J7969" s="123"/>
      <c r="K7969" s="123"/>
    </row>
    <row r="7970" spans="9:11" s="3" customFormat="1" x14ac:dyDescent="0.3">
      <c r="I7970" s="123"/>
      <c r="J7970" s="123"/>
      <c r="K7970" s="123"/>
    </row>
    <row r="7971" spans="9:11" s="3" customFormat="1" x14ac:dyDescent="0.3">
      <c r="I7971" s="123"/>
      <c r="J7971" s="123"/>
      <c r="K7971" s="123"/>
    </row>
    <row r="7972" spans="9:11" s="3" customFormat="1" x14ac:dyDescent="0.3">
      <c r="I7972" s="123"/>
      <c r="J7972" s="123"/>
      <c r="K7972" s="123"/>
    </row>
    <row r="7973" spans="9:11" s="3" customFormat="1" x14ac:dyDescent="0.3">
      <c r="I7973" s="123"/>
      <c r="J7973" s="123"/>
      <c r="K7973" s="123"/>
    </row>
    <row r="7974" spans="9:11" s="3" customFormat="1" x14ac:dyDescent="0.3">
      <c r="I7974" s="123"/>
      <c r="J7974" s="123"/>
      <c r="K7974" s="123"/>
    </row>
    <row r="7975" spans="9:11" s="3" customFormat="1" x14ac:dyDescent="0.3">
      <c r="I7975" s="123"/>
      <c r="J7975" s="123"/>
      <c r="K7975" s="123"/>
    </row>
    <row r="7976" spans="9:11" s="3" customFormat="1" x14ac:dyDescent="0.3">
      <c r="I7976" s="123"/>
      <c r="J7976" s="123"/>
      <c r="K7976" s="123"/>
    </row>
    <row r="7977" spans="9:11" s="3" customFormat="1" x14ac:dyDescent="0.3">
      <c r="I7977" s="123"/>
      <c r="J7977" s="123"/>
      <c r="K7977" s="123"/>
    </row>
    <row r="7978" spans="9:11" s="3" customFormat="1" x14ac:dyDescent="0.3">
      <c r="I7978" s="123"/>
      <c r="J7978" s="123"/>
      <c r="K7978" s="123"/>
    </row>
    <row r="7979" spans="9:11" s="3" customFormat="1" x14ac:dyDescent="0.3">
      <c r="I7979" s="123"/>
      <c r="J7979" s="123"/>
      <c r="K7979" s="123"/>
    </row>
    <row r="7980" spans="9:11" s="3" customFormat="1" x14ac:dyDescent="0.3">
      <c r="I7980" s="123"/>
      <c r="J7980" s="123"/>
      <c r="K7980" s="123"/>
    </row>
    <row r="7981" spans="9:11" s="3" customFormat="1" x14ac:dyDescent="0.3">
      <c r="I7981" s="123"/>
      <c r="J7981" s="123"/>
      <c r="K7981" s="123"/>
    </row>
    <row r="7982" spans="9:11" s="3" customFormat="1" x14ac:dyDescent="0.3">
      <c r="I7982" s="123"/>
      <c r="J7982" s="123"/>
      <c r="K7982" s="123"/>
    </row>
    <row r="7983" spans="9:11" s="3" customFormat="1" x14ac:dyDescent="0.3">
      <c r="I7983" s="123"/>
      <c r="J7983" s="123"/>
      <c r="K7983" s="123"/>
    </row>
    <row r="7984" spans="9:11" s="3" customFormat="1" x14ac:dyDescent="0.3">
      <c r="I7984" s="123"/>
      <c r="J7984" s="123"/>
      <c r="K7984" s="123"/>
    </row>
    <row r="7985" spans="9:11" s="3" customFormat="1" x14ac:dyDescent="0.3">
      <c r="I7985" s="123"/>
      <c r="J7985" s="123"/>
      <c r="K7985" s="123"/>
    </row>
    <row r="7986" spans="9:11" s="3" customFormat="1" x14ac:dyDescent="0.3">
      <c r="I7986" s="123"/>
      <c r="J7986" s="123"/>
      <c r="K7986" s="123"/>
    </row>
    <row r="7987" spans="9:11" s="3" customFormat="1" x14ac:dyDescent="0.3">
      <c r="I7987" s="123"/>
      <c r="J7987" s="123"/>
      <c r="K7987" s="123"/>
    </row>
    <row r="7988" spans="9:11" s="3" customFormat="1" x14ac:dyDescent="0.3">
      <c r="I7988" s="123"/>
      <c r="J7988" s="123"/>
      <c r="K7988" s="123"/>
    </row>
    <row r="7989" spans="9:11" s="3" customFormat="1" x14ac:dyDescent="0.3">
      <c r="I7989" s="123"/>
      <c r="J7989" s="123"/>
      <c r="K7989" s="123"/>
    </row>
    <row r="7990" spans="9:11" s="3" customFormat="1" x14ac:dyDescent="0.3">
      <c r="I7990" s="123"/>
      <c r="J7990" s="123"/>
      <c r="K7990" s="123"/>
    </row>
    <row r="7991" spans="9:11" s="3" customFormat="1" x14ac:dyDescent="0.3">
      <c r="I7991" s="123"/>
      <c r="J7991" s="123"/>
      <c r="K7991" s="123"/>
    </row>
    <row r="7992" spans="9:11" s="3" customFormat="1" x14ac:dyDescent="0.3">
      <c r="I7992" s="123"/>
      <c r="J7992" s="123"/>
      <c r="K7992" s="123"/>
    </row>
    <row r="7993" spans="9:11" s="3" customFormat="1" x14ac:dyDescent="0.3">
      <c r="I7993" s="123"/>
      <c r="J7993" s="123"/>
      <c r="K7993" s="123"/>
    </row>
    <row r="7994" spans="9:11" s="3" customFormat="1" x14ac:dyDescent="0.3">
      <c r="I7994" s="123"/>
      <c r="J7994" s="123"/>
      <c r="K7994" s="123"/>
    </row>
    <row r="7995" spans="9:11" s="3" customFormat="1" x14ac:dyDescent="0.3">
      <c r="I7995" s="123"/>
      <c r="J7995" s="123"/>
      <c r="K7995" s="123"/>
    </row>
    <row r="7996" spans="9:11" s="3" customFormat="1" x14ac:dyDescent="0.3">
      <c r="I7996" s="123"/>
      <c r="J7996" s="123"/>
      <c r="K7996" s="123"/>
    </row>
    <row r="7997" spans="9:11" s="3" customFormat="1" x14ac:dyDescent="0.3">
      <c r="I7997" s="123"/>
      <c r="J7997" s="123"/>
      <c r="K7997" s="123"/>
    </row>
    <row r="7998" spans="9:11" s="3" customFormat="1" x14ac:dyDescent="0.3">
      <c r="I7998" s="123"/>
      <c r="J7998" s="123"/>
      <c r="K7998" s="123"/>
    </row>
    <row r="7999" spans="9:11" s="3" customFormat="1" x14ac:dyDescent="0.3">
      <c r="I7999" s="123"/>
      <c r="J7999" s="123"/>
      <c r="K7999" s="123"/>
    </row>
    <row r="8000" spans="9:11" s="3" customFormat="1" x14ac:dyDescent="0.3">
      <c r="I8000" s="123"/>
      <c r="J8000" s="123"/>
      <c r="K8000" s="123"/>
    </row>
    <row r="8001" spans="9:11" s="3" customFormat="1" x14ac:dyDescent="0.3">
      <c r="I8001" s="123"/>
      <c r="J8001" s="123"/>
      <c r="K8001" s="123"/>
    </row>
    <row r="8002" spans="9:11" s="3" customFormat="1" x14ac:dyDescent="0.3">
      <c r="I8002" s="123"/>
      <c r="J8002" s="123"/>
      <c r="K8002" s="123"/>
    </row>
    <row r="8003" spans="9:11" s="3" customFormat="1" x14ac:dyDescent="0.3">
      <c r="I8003" s="123"/>
      <c r="J8003" s="123"/>
      <c r="K8003" s="123"/>
    </row>
    <row r="8004" spans="9:11" s="3" customFormat="1" x14ac:dyDescent="0.3">
      <c r="I8004" s="123"/>
      <c r="J8004" s="123"/>
      <c r="K8004" s="123"/>
    </row>
    <row r="8005" spans="9:11" s="3" customFormat="1" x14ac:dyDescent="0.3">
      <c r="I8005" s="123"/>
      <c r="J8005" s="123"/>
      <c r="K8005" s="123"/>
    </row>
    <row r="8006" spans="9:11" s="3" customFormat="1" x14ac:dyDescent="0.3">
      <c r="I8006" s="123"/>
      <c r="J8006" s="123"/>
      <c r="K8006" s="123"/>
    </row>
    <row r="8007" spans="9:11" s="3" customFormat="1" x14ac:dyDescent="0.3">
      <c r="I8007" s="123"/>
      <c r="J8007" s="123"/>
      <c r="K8007" s="123"/>
    </row>
    <row r="8008" spans="9:11" s="3" customFormat="1" x14ac:dyDescent="0.3">
      <c r="I8008" s="123"/>
      <c r="J8008" s="123"/>
      <c r="K8008" s="123"/>
    </row>
    <row r="8009" spans="9:11" s="3" customFormat="1" x14ac:dyDescent="0.3">
      <c r="I8009" s="123"/>
      <c r="J8009" s="123"/>
      <c r="K8009" s="123"/>
    </row>
    <row r="8010" spans="9:11" s="3" customFormat="1" x14ac:dyDescent="0.3">
      <c r="I8010" s="123"/>
      <c r="J8010" s="123"/>
      <c r="K8010" s="123"/>
    </row>
    <row r="8011" spans="9:11" s="3" customFormat="1" x14ac:dyDescent="0.3">
      <c r="I8011" s="123"/>
      <c r="J8011" s="123"/>
      <c r="K8011" s="123"/>
    </row>
    <row r="8012" spans="9:11" s="3" customFormat="1" x14ac:dyDescent="0.3">
      <c r="I8012" s="123"/>
      <c r="J8012" s="123"/>
      <c r="K8012" s="123"/>
    </row>
    <row r="8013" spans="9:11" s="3" customFormat="1" x14ac:dyDescent="0.3">
      <c r="I8013" s="123"/>
      <c r="J8013" s="123"/>
      <c r="K8013" s="123"/>
    </row>
    <row r="8014" spans="9:11" s="3" customFormat="1" x14ac:dyDescent="0.3">
      <c r="I8014" s="123"/>
      <c r="J8014" s="123"/>
      <c r="K8014" s="123"/>
    </row>
    <row r="8015" spans="9:11" s="3" customFormat="1" x14ac:dyDescent="0.3">
      <c r="I8015" s="123"/>
      <c r="J8015" s="123"/>
      <c r="K8015" s="123"/>
    </row>
    <row r="8016" spans="9:11" s="3" customFormat="1" x14ac:dyDescent="0.3">
      <c r="I8016" s="123"/>
      <c r="J8016" s="123"/>
      <c r="K8016" s="123"/>
    </row>
    <row r="8017" spans="9:11" s="3" customFormat="1" x14ac:dyDescent="0.3">
      <c r="I8017" s="123"/>
      <c r="J8017" s="123"/>
      <c r="K8017" s="123"/>
    </row>
    <row r="8018" spans="9:11" s="3" customFormat="1" x14ac:dyDescent="0.3">
      <c r="I8018" s="123"/>
      <c r="J8018" s="123"/>
      <c r="K8018" s="123"/>
    </row>
    <row r="8019" spans="9:11" s="3" customFormat="1" x14ac:dyDescent="0.3">
      <c r="I8019" s="123"/>
      <c r="J8019" s="123"/>
      <c r="K8019" s="123"/>
    </row>
    <row r="8020" spans="9:11" s="3" customFormat="1" x14ac:dyDescent="0.3">
      <c r="I8020" s="123"/>
      <c r="J8020" s="123"/>
      <c r="K8020" s="123"/>
    </row>
    <row r="8021" spans="9:11" s="3" customFormat="1" x14ac:dyDescent="0.3">
      <c r="I8021" s="123"/>
      <c r="J8021" s="123"/>
      <c r="K8021" s="123"/>
    </row>
    <row r="8022" spans="9:11" s="3" customFormat="1" x14ac:dyDescent="0.3">
      <c r="I8022" s="123"/>
      <c r="J8022" s="123"/>
      <c r="K8022" s="123"/>
    </row>
    <row r="8023" spans="9:11" s="3" customFormat="1" x14ac:dyDescent="0.3">
      <c r="I8023" s="123"/>
      <c r="J8023" s="123"/>
      <c r="K8023" s="123"/>
    </row>
    <row r="8024" spans="9:11" s="3" customFormat="1" x14ac:dyDescent="0.3">
      <c r="I8024" s="123"/>
      <c r="J8024" s="123"/>
      <c r="K8024" s="123"/>
    </row>
    <row r="8025" spans="9:11" s="3" customFormat="1" x14ac:dyDescent="0.3">
      <c r="I8025" s="123"/>
      <c r="J8025" s="123"/>
      <c r="K8025" s="123"/>
    </row>
    <row r="8026" spans="9:11" s="3" customFormat="1" x14ac:dyDescent="0.3">
      <c r="I8026" s="123"/>
      <c r="J8026" s="123"/>
      <c r="K8026" s="123"/>
    </row>
    <row r="8027" spans="9:11" s="3" customFormat="1" x14ac:dyDescent="0.3">
      <c r="I8027" s="123"/>
      <c r="J8027" s="123"/>
      <c r="K8027" s="123"/>
    </row>
    <row r="8028" spans="9:11" s="3" customFormat="1" x14ac:dyDescent="0.3">
      <c r="I8028" s="123"/>
      <c r="J8028" s="123"/>
      <c r="K8028" s="123"/>
    </row>
    <row r="8029" spans="9:11" s="3" customFormat="1" x14ac:dyDescent="0.3">
      <c r="I8029" s="123"/>
      <c r="J8029" s="123"/>
      <c r="K8029" s="123"/>
    </row>
    <row r="8030" spans="9:11" s="3" customFormat="1" x14ac:dyDescent="0.3">
      <c r="I8030" s="123"/>
      <c r="J8030" s="123"/>
      <c r="K8030" s="123"/>
    </row>
    <row r="8031" spans="9:11" s="3" customFormat="1" x14ac:dyDescent="0.3">
      <c r="I8031" s="123"/>
      <c r="J8031" s="123"/>
      <c r="K8031" s="123"/>
    </row>
    <row r="8032" spans="9:11" s="3" customFormat="1" x14ac:dyDescent="0.3">
      <c r="I8032" s="123"/>
      <c r="J8032" s="123"/>
      <c r="K8032" s="123"/>
    </row>
    <row r="8033" spans="9:11" s="3" customFormat="1" x14ac:dyDescent="0.3">
      <c r="I8033" s="123"/>
      <c r="J8033" s="123"/>
      <c r="K8033" s="123"/>
    </row>
    <row r="8034" spans="9:11" s="3" customFormat="1" x14ac:dyDescent="0.3">
      <c r="I8034" s="123"/>
      <c r="J8034" s="123"/>
      <c r="K8034" s="123"/>
    </row>
    <row r="8035" spans="9:11" s="3" customFormat="1" x14ac:dyDescent="0.3">
      <c r="I8035" s="123"/>
      <c r="J8035" s="123"/>
      <c r="K8035" s="123"/>
    </row>
    <row r="8036" spans="9:11" s="3" customFormat="1" x14ac:dyDescent="0.3">
      <c r="I8036" s="123"/>
      <c r="J8036" s="123"/>
      <c r="K8036" s="123"/>
    </row>
    <row r="8037" spans="9:11" s="3" customFormat="1" x14ac:dyDescent="0.3">
      <c r="I8037" s="123"/>
      <c r="J8037" s="123"/>
      <c r="K8037" s="123"/>
    </row>
    <row r="8038" spans="9:11" s="3" customFormat="1" x14ac:dyDescent="0.3">
      <c r="I8038" s="123"/>
      <c r="J8038" s="123"/>
      <c r="K8038" s="123"/>
    </row>
    <row r="8039" spans="9:11" s="3" customFormat="1" x14ac:dyDescent="0.3">
      <c r="I8039" s="123"/>
      <c r="J8039" s="123"/>
      <c r="K8039" s="123"/>
    </row>
    <row r="8040" spans="9:11" s="3" customFormat="1" x14ac:dyDescent="0.3">
      <c r="I8040" s="123"/>
      <c r="J8040" s="123"/>
      <c r="K8040" s="123"/>
    </row>
    <row r="8041" spans="9:11" s="3" customFormat="1" x14ac:dyDescent="0.3">
      <c r="I8041" s="123"/>
      <c r="J8041" s="123"/>
      <c r="K8041" s="123"/>
    </row>
    <row r="8042" spans="9:11" s="3" customFormat="1" x14ac:dyDescent="0.3">
      <c r="I8042" s="123"/>
      <c r="J8042" s="123"/>
      <c r="K8042" s="123"/>
    </row>
    <row r="8043" spans="9:11" s="3" customFormat="1" x14ac:dyDescent="0.3">
      <c r="I8043" s="123"/>
      <c r="J8043" s="123"/>
      <c r="K8043" s="123"/>
    </row>
    <row r="8044" spans="9:11" s="3" customFormat="1" x14ac:dyDescent="0.3">
      <c r="I8044" s="123"/>
      <c r="J8044" s="123"/>
      <c r="K8044" s="123"/>
    </row>
    <row r="8045" spans="9:11" s="3" customFormat="1" x14ac:dyDescent="0.3">
      <c r="I8045" s="123"/>
      <c r="J8045" s="123"/>
      <c r="K8045" s="123"/>
    </row>
    <row r="8046" spans="9:11" s="3" customFormat="1" x14ac:dyDescent="0.3">
      <c r="I8046" s="123"/>
      <c r="J8046" s="123"/>
      <c r="K8046" s="123"/>
    </row>
    <row r="8047" spans="9:11" s="3" customFormat="1" x14ac:dyDescent="0.3">
      <c r="I8047" s="123"/>
      <c r="J8047" s="123"/>
      <c r="K8047" s="123"/>
    </row>
    <row r="8048" spans="9:11" s="3" customFormat="1" x14ac:dyDescent="0.3">
      <c r="I8048" s="123"/>
      <c r="J8048" s="123"/>
      <c r="K8048" s="123"/>
    </row>
    <row r="8049" spans="9:11" s="3" customFormat="1" x14ac:dyDescent="0.3">
      <c r="I8049" s="123"/>
      <c r="J8049" s="123"/>
      <c r="K8049" s="123"/>
    </row>
    <row r="8050" spans="9:11" s="3" customFormat="1" x14ac:dyDescent="0.3">
      <c r="I8050" s="123"/>
      <c r="J8050" s="123"/>
      <c r="K8050" s="123"/>
    </row>
    <row r="8051" spans="9:11" s="3" customFormat="1" x14ac:dyDescent="0.3">
      <c r="I8051" s="123"/>
      <c r="J8051" s="123"/>
      <c r="K8051" s="123"/>
    </row>
    <row r="8052" spans="9:11" s="3" customFormat="1" x14ac:dyDescent="0.3">
      <c r="I8052" s="123"/>
      <c r="J8052" s="123"/>
      <c r="K8052" s="123"/>
    </row>
    <row r="8053" spans="9:11" s="3" customFormat="1" x14ac:dyDescent="0.3">
      <c r="I8053" s="123"/>
      <c r="J8053" s="123"/>
      <c r="K8053" s="123"/>
    </row>
    <row r="8054" spans="9:11" s="3" customFormat="1" x14ac:dyDescent="0.3">
      <c r="I8054" s="123"/>
      <c r="J8054" s="123"/>
      <c r="K8054" s="123"/>
    </row>
    <row r="8055" spans="9:11" s="3" customFormat="1" x14ac:dyDescent="0.3">
      <c r="I8055" s="123"/>
      <c r="J8055" s="123"/>
      <c r="K8055" s="123"/>
    </row>
    <row r="8056" spans="9:11" s="3" customFormat="1" x14ac:dyDescent="0.3">
      <c r="I8056" s="123"/>
      <c r="J8056" s="123"/>
      <c r="K8056" s="123"/>
    </row>
    <row r="8057" spans="9:11" s="3" customFormat="1" x14ac:dyDescent="0.3">
      <c r="I8057" s="123"/>
      <c r="J8057" s="123"/>
      <c r="K8057" s="123"/>
    </row>
    <row r="8058" spans="9:11" s="3" customFormat="1" x14ac:dyDescent="0.3">
      <c r="I8058" s="123"/>
      <c r="J8058" s="123"/>
      <c r="K8058" s="123"/>
    </row>
    <row r="8059" spans="9:11" s="3" customFormat="1" x14ac:dyDescent="0.3">
      <c r="I8059" s="123"/>
      <c r="J8059" s="123"/>
      <c r="K8059" s="123"/>
    </row>
    <row r="8060" spans="9:11" s="3" customFormat="1" x14ac:dyDescent="0.3">
      <c r="I8060" s="123"/>
      <c r="J8060" s="123"/>
      <c r="K8060" s="123"/>
    </row>
    <row r="8061" spans="9:11" s="3" customFormat="1" x14ac:dyDescent="0.3">
      <c r="I8061" s="123"/>
      <c r="J8061" s="123"/>
      <c r="K8061" s="123"/>
    </row>
    <row r="8062" spans="9:11" s="3" customFormat="1" x14ac:dyDescent="0.3">
      <c r="I8062" s="123"/>
      <c r="J8062" s="123"/>
      <c r="K8062" s="123"/>
    </row>
    <row r="8063" spans="9:11" s="3" customFormat="1" x14ac:dyDescent="0.3">
      <c r="I8063" s="123"/>
      <c r="J8063" s="123"/>
      <c r="K8063" s="123"/>
    </row>
    <row r="8064" spans="9:11" s="3" customFormat="1" x14ac:dyDescent="0.3">
      <c r="I8064" s="123"/>
      <c r="J8064" s="123"/>
      <c r="K8064" s="123"/>
    </row>
    <row r="8065" spans="9:11" s="3" customFormat="1" x14ac:dyDescent="0.3">
      <c r="I8065" s="123"/>
      <c r="J8065" s="123"/>
      <c r="K8065" s="123"/>
    </row>
    <row r="8066" spans="9:11" s="3" customFormat="1" x14ac:dyDescent="0.3">
      <c r="I8066" s="123"/>
      <c r="J8066" s="123"/>
      <c r="K8066" s="123"/>
    </row>
    <row r="8067" spans="9:11" s="3" customFormat="1" x14ac:dyDescent="0.3">
      <c r="I8067" s="123"/>
      <c r="J8067" s="123"/>
      <c r="K8067" s="123"/>
    </row>
    <row r="8068" spans="9:11" s="3" customFormat="1" x14ac:dyDescent="0.3">
      <c r="I8068" s="123"/>
      <c r="J8068" s="123"/>
      <c r="K8068" s="123"/>
    </row>
    <row r="8069" spans="9:11" s="3" customFormat="1" x14ac:dyDescent="0.3">
      <c r="I8069" s="123"/>
      <c r="J8069" s="123"/>
      <c r="K8069" s="123"/>
    </row>
    <row r="8070" spans="9:11" s="3" customFormat="1" x14ac:dyDescent="0.3">
      <c r="I8070" s="123"/>
      <c r="J8070" s="123"/>
      <c r="K8070" s="123"/>
    </row>
    <row r="8071" spans="9:11" s="3" customFormat="1" x14ac:dyDescent="0.3">
      <c r="I8071" s="123"/>
      <c r="J8071" s="123"/>
      <c r="K8071" s="123"/>
    </row>
    <row r="8072" spans="9:11" s="3" customFormat="1" x14ac:dyDescent="0.3">
      <c r="I8072" s="123"/>
      <c r="J8072" s="123"/>
      <c r="K8072" s="123"/>
    </row>
    <row r="8073" spans="9:11" s="3" customFormat="1" x14ac:dyDescent="0.3">
      <c r="I8073" s="123"/>
      <c r="J8073" s="123"/>
      <c r="K8073" s="123"/>
    </row>
    <row r="8074" spans="9:11" s="3" customFormat="1" x14ac:dyDescent="0.3">
      <c r="I8074" s="123"/>
      <c r="J8074" s="123"/>
      <c r="K8074" s="123"/>
    </row>
    <row r="8075" spans="9:11" s="3" customFormat="1" x14ac:dyDescent="0.3">
      <c r="I8075" s="123"/>
      <c r="J8075" s="123"/>
      <c r="K8075" s="123"/>
    </row>
    <row r="8076" spans="9:11" s="3" customFormat="1" x14ac:dyDescent="0.3">
      <c r="I8076" s="123"/>
      <c r="J8076" s="123"/>
      <c r="K8076" s="123"/>
    </row>
    <row r="8077" spans="9:11" s="3" customFormat="1" x14ac:dyDescent="0.3">
      <c r="I8077" s="123"/>
      <c r="J8077" s="123"/>
      <c r="K8077" s="123"/>
    </row>
    <row r="8078" spans="9:11" s="3" customFormat="1" x14ac:dyDescent="0.3">
      <c r="I8078" s="123"/>
      <c r="J8078" s="123"/>
      <c r="K8078" s="123"/>
    </row>
    <row r="8079" spans="9:11" s="3" customFormat="1" x14ac:dyDescent="0.3">
      <c r="I8079" s="123"/>
      <c r="J8079" s="123"/>
      <c r="K8079" s="123"/>
    </row>
    <row r="8080" spans="9:11" s="3" customFormat="1" x14ac:dyDescent="0.3">
      <c r="I8080" s="123"/>
      <c r="J8080" s="123"/>
      <c r="K8080" s="123"/>
    </row>
    <row r="8081" spans="9:11" s="3" customFormat="1" x14ac:dyDescent="0.3">
      <c r="I8081" s="123"/>
      <c r="J8081" s="123"/>
      <c r="K8081" s="123"/>
    </row>
    <row r="8082" spans="9:11" s="3" customFormat="1" x14ac:dyDescent="0.3">
      <c r="I8082" s="123"/>
      <c r="J8082" s="123"/>
      <c r="K8082" s="123"/>
    </row>
    <row r="8083" spans="9:11" s="3" customFormat="1" x14ac:dyDescent="0.3">
      <c r="I8083" s="123"/>
      <c r="J8083" s="123"/>
      <c r="K8083" s="123"/>
    </row>
    <row r="8084" spans="9:11" s="3" customFormat="1" x14ac:dyDescent="0.3">
      <c r="I8084" s="123"/>
      <c r="J8084" s="123"/>
      <c r="K8084" s="123"/>
    </row>
    <row r="8085" spans="9:11" s="3" customFormat="1" x14ac:dyDescent="0.3">
      <c r="I8085" s="123"/>
      <c r="J8085" s="123"/>
      <c r="K8085" s="123"/>
    </row>
    <row r="8086" spans="9:11" s="3" customFormat="1" x14ac:dyDescent="0.3">
      <c r="I8086" s="123"/>
      <c r="J8086" s="123"/>
      <c r="K8086" s="123"/>
    </row>
    <row r="8087" spans="9:11" s="3" customFormat="1" x14ac:dyDescent="0.3">
      <c r="I8087" s="123"/>
      <c r="J8087" s="123"/>
      <c r="K8087" s="123"/>
    </row>
    <row r="8088" spans="9:11" s="3" customFormat="1" x14ac:dyDescent="0.3">
      <c r="I8088" s="123"/>
      <c r="J8088" s="123"/>
      <c r="K8088" s="123"/>
    </row>
    <row r="8089" spans="9:11" s="3" customFormat="1" x14ac:dyDescent="0.3">
      <c r="I8089" s="123"/>
      <c r="J8089" s="123"/>
      <c r="K8089" s="123"/>
    </row>
    <row r="8090" spans="9:11" s="3" customFormat="1" x14ac:dyDescent="0.3">
      <c r="I8090" s="123"/>
      <c r="J8090" s="123"/>
      <c r="K8090" s="123"/>
    </row>
    <row r="8091" spans="9:11" s="3" customFormat="1" x14ac:dyDescent="0.3">
      <c r="I8091" s="123"/>
      <c r="J8091" s="123"/>
      <c r="K8091" s="123"/>
    </row>
    <row r="8092" spans="9:11" s="3" customFormat="1" x14ac:dyDescent="0.3">
      <c r="I8092" s="123"/>
      <c r="J8092" s="123"/>
      <c r="K8092" s="123"/>
    </row>
    <row r="8093" spans="9:11" s="3" customFormat="1" x14ac:dyDescent="0.3">
      <c r="I8093" s="123"/>
      <c r="J8093" s="123"/>
      <c r="K8093" s="123"/>
    </row>
    <row r="8094" spans="9:11" s="3" customFormat="1" x14ac:dyDescent="0.3">
      <c r="I8094" s="123"/>
      <c r="J8094" s="123"/>
      <c r="K8094" s="123"/>
    </row>
    <row r="8095" spans="9:11" s="3" customFormat="1" x14ac:dyDescent="0.3">
      <c r="I8095" s="123"/>
      <c r="J8095" s="123"/>
      <c r="K8095" s="123"/>
    </row>
    <row r="8096" spans="9:11" s="3" customFormat="1" x14ac:dyDescent="0.3">
      <c r="I8096" s="123"/>
      <c r="J8096" s="123"/>
      <c r="K8096" s="123"/>
    </row>
    <row r="8097" spans="9:11" s="3" customFormat="1" x14ac:dyDescent="0.3">
      <c r="I8097" s="123"/>
      <c r="J8097" s="123"/>
      <c r="K8097" s="123"/>
    </row>
    <row r="8098" spans="9:11" s="3" customFormat="1" x14ac:dyDescent="0.3">
      <c r="I8098" s="123"/>
      <c r="J8098" s="123"/>
      <c r="K8098" s="123"/>
    </row>
    <row r="8099" spans="9:11" s="3" customFormat="1" x14ac:dyDescent="0.3">
      <c r="I8099" s="123"/>
      <c r="J8099" s="123"/>
      <c r="K8099" s="123"/>
    </row>
    <row r="8100" spans="9:11" s="3" customFormat="1" x14ac:dyDescent="0.3">
      <c r="I8100" s="123"/>
      <c r="J8100" s="123"/>
      <c r="K8100" s="123"/>
    </row>
    <row r="8101" spans="9:11" s="3" customFormat="1" x14ac:dyDescent="0.3">
      <c r="I8101" s="123"/>
      <c r="J8101" s="123"/>
      <c r="K8101" s="123"/>
    </row>
    <row r="8102" spans="9:11" s="3" customFormat="1" x14ac:dyDescent="0.3">
      <c r="I8102" s="123"/>
      <c r="J8102" s="123"/>
      <c r="K8102" s="123"/>
    </row>
    <row r="8103" spans="9:11" s="3" customFormat="1" x14ac:dyDescent="0.3">
      <c r="I8103" s="123"/>
      <c r="J8103" s="123"/>
      <c r="K8103" s="123"/>
    </row>
    <row r="8104" spans="9:11" s="3" customFormat="1" x14ac:dyDescent="0.3">
      <c r="I8104" s="123"/>
      <c r="J8104" s="123"/>
      <c r="K8104" s="123"/>
    </row>
    <row r="8105" spans="9:11" s="3" customFormat="1" x14ac:dyDescent="0.3">
      <c r="I8105" s="123"/>
      <c r="J8105" s="123"/>
      <c r="K8105" s="123"/>
    </row>
    <row r="8106" spans="9:11" s="3" customFormat="1" x14ac:dyDescent="0.3">
      <c r="I8106" s="123"/>
      <c r="J8106" s="123"/>
      <c r="K8106" s="123"/>
    </row>
    <row r="8107" spans="9:11" s="3" customFormat="1" x14ac:dyDescent="0.3">
      <c r="I8107" s="123"/>
      <c r="J8107" s="123"/>
      <c r="K8107" s="123"/>
    </row>
    <row r="8108" spans="9:11" s="3" customFormat="1" x14ac:dyDescent="0.3">
      <c r="I8108" s="123"/>
      <c r="J8108" s="123"/>
      <c r="K8108" s="123"/>
    </row>
    <row r="8109" spans="9:11" s="3" customFormat="1" x14ac:dyDescent="0.3">
      <c r="I8109" s="123"/>
      <c r="J8109" s="123"/>
      <c r="K8109" s="123"/>
    </row>
    <row r="8110" spans="9:11" s="3" customFormat="1" x14ac:dyDescent="0.3">
      <c r="I8110" s="123"/>
      <c r="J8110" s="123"/>
      <c r="K8110" s="123"/>
    </row>
    <row r="8111" spans="9:11" s="3" customFormat="1" x14ac:dyDescent="0.3">
      <c r="I8111" s="123"/>
      <c r="J8111" s="123"/>
      <c r="K8111" s="123"/>
    </row>
    <row r="8112" spans="9:11" s="3" customFormat="1" x14ac:dyDescent="0.3">
      <c r="I8112" s="123"/>
      <c r="J8112" s="123"/>
      <c r="K8112" s="123"/>
    </row>
    <row r="8113" spans="9:11" s="3" customFormat="1" x14ac:dyDescent="0.3">
      <c r="I8113" s="123"/>
      <c r="J8113" s="123"/>
      <c r="K8113" s="123"/>
    </row>
    <row r="8114" spans="9:11" s="3" customFormat="1" x14ac:dyDescent="0.3">
      <c r="I8114" s="123"/>
      <c r="J8114" s="123"/>
      <c r="K8114" s="123"/>
    </row>
    <row r="8115" spans="9:11" s="3" customFormat="1" x14ac:dyDescent="0.3">
      <c r="I8115" s="123"/>
      <c r="J8115" s="123"/>
      <c r="K8115" s="123"/>
    </row>
    <row r="8116" spans="9:11" s="3" customFormat="1" x14ac:dyDescent="0.3">
      <c r="I8116" s="123"/>
      <c r="J8116" s="123"/>
      <c r="K8116" s="123"/>
    </row>
    <row r="8117" spans="9:11" s="3" customFormat="1" x14ac:dyDescent="0.3">
      <c r="I8117" s="123"/>
      <c r="J8117" s="123"/>
      <c r="K8117" s="123"/>
    </row>
    <row r="8118" spans="9:11" s="3" customFormat="1" x14ac:dyDescent="0.3">
      <c r="I8118" s="123"/>
      <c r="J8118" s="123"/>
      <c r="K8118" s="123"/>
    </row>
    <row r="8119" spans="9:11" s="3" customFormat="1" x14ac:dyDescent="0.3">
      <c r="I8119" s="123"/>
      <c r="J8119" s="123"/>
      <c r="K8119" s="123"/>
    </row>
    <row r="8120" spans="9:11" s="3" customFormat="1" x14ac:dyDescent="0.3">
      <c r="I8120" s="123"/>
      <c r="J8120" s="123"/>
      <c r="K8120" s="123"/>
    </row>
    <row r="8121" spans="9:11" s="3" customFormat="1" x14ac:dyDescent="0.3">
      <c r="I8121" s="123"/>
      <c r="J8121" s="123"/>
      <c r="K8121" s="123"/>
    </row>
    <row r="8122" spans="9:11" s="3" customFormat="1" x14ac:dyDescent="0.3">
      <c r="I8122" s="123"/>
      <c r="J8122" s="123"/>
      <c r="K8122" s="123"/>
    </row>
    <row r="8123" spans="9:11" s="3" customFormat="1" x14ac:dyDescent="0.3">
      <c r="I8123" s="123"/>
      <c r="J8123" s="123"/>
      <c r="K8123" s="123"/>
    </row>
    <row r="8124" spans="9:11" s="3" customFormat="1" x14ac:dyDescent="0.3">
      <c r="I8124" s="123"/>
      <c r="J8124" s="123"/>
      <c r="K8124" s="123"/>
    </row>
    <row r="8125" spans="9:11" s="3" customFormat="1" x14ac:dyDescent="0.3">
      <c r="I8125" s="123"/>
      <c r="J8125" s="123"/>
      <c r="K8125" s="123"/>
    </row>
    <row r="8126" spans="9:11" s="3" customFormat="1" x14ac:dyDescent="0.3">
      <c r="I8126" s="123"/>
      <c r="J8126" s="123"/>
      <c r="K8126" s="123"/>
    </row>
    <row r="8127" spans="9:11" s="3" customFormat="1" x14ac:dyDescent="0.3">
      <c r="I8127" s="123"/>
      <c r="J8127" s="123"/>
      <c r="K8127" s="123"/>
    </row>
    <row r="8128" spans="9:11" s="3" customFormat="1" x14ac:dyDescent="0.3">
      <c r="I8128" s="123"/>
      <c r="J8128" s="123"/>
      <c r="K8128" s="123"/>
    </row>
    <row r="8129" spans="9:11" s="3" customFormat="1" x14ac:dyDescent="0.3">
      <c r="I8129" s="123"/>
      <c r="J8129" s="123"/>
      <c r="K8129" s="123"/>
    </row>
    <row r="8130" spans="9:11" s="3" customFormat="1" x14ac:dyDescent="0.3">
      <c r="I8130" s="123"/>
      <c r="J8130" s="123"/>
      <c r="K8130" s="123"/>
    </row>
    <row r="8131" spans="9:11" s="3" customFormat="1" x14ac:dyDescent="0.3">
      <c r="I8131" s="123"/>
      <c r="J8131" s="123"/>
      <c r="K8131" s="123"/>
    </row>
    <row r="8132" spans="9:11" s="3" customFormat="1" x14ac:dyDescent="0.3">
      <c r="I8132" s="123"/>
      <c r="J8132" s="123"/>
      <c r="K8132" s="123"/>
    </row>
    <row r="8133" spans="9:11" s="3" customFormat="1" x14ac:dyDescent="0.3">
      <c r="I8133" s="123"/>
      <c r="J8133" s="123"/>
      <c r="K8133" s="123"/>
    </row>
    <row r="8134" spans="9:11" s="3" customFormat="1" x14ac:dyDescent="0.3">
      <c r="I8134" s="123"/>
      <c r="J8134" s="123"/>
      <c r="K8134" s="123"/>
    </row>
    <row r="8135" spans="9:11" s="3" customFormat="1" x14ac:dyDescent="0.3">
      <c r="I8135" s="123"/>
      <c r="J8135" s="123"/>
      <c r="K8135" s="123"/>
    </row>
    <row r="8136" spans="9:11" s="3" customFormat="1" x14ac:dyDescent="0.3">
      <c r="I8136" s="123"/>
      <c r="J8136" s="123"/>
      <c r="K8136" s="123"/>
    </row>
    <row r="8137" spans="9:11" s="3" customFormat="1" x14ac:dyDescent="0.3">
      <c r="I8137" s="123"/>
      <c r="J8137" s="123"/>
      <c r="K8137" s="123"/>
    </row>
    <row r="8138" spans="9:11" s="3" customFormat="1" x14ac:dyDescent="0.3">
      <c r="I8138" s="123"/>
      <c r="J8138" s="123"/>
      <c r="K8138" s="123"/>
    </row>
    <row r="8139" spans="9:11" s="3" customFormat="1" x14ac:dyDescent="0.3">
      <c r="I8139" s="123"/>
      <c r="J8139" s="123"/>
      <c r="K8139" s="123"/>
    </row>
    <row r="8140" spans="9:11" s="3" customFormat="1" x14ac:dyDescent="0.3">
      <c r="I8140" s="123"/>
      <c r="J8140" s="123"/>
      <c r="K8140" s="123"/>
    </row>
    <row r="8141" spans="9:11" s="3" customFormat="1" x14ac:dyDescent="0.3">
      <c r="I8141" s="123"/>
      <c r="J8141" s="123"/>
      <c r="K8141" s="123"/>
    </row>
    <row r="8142" spans="9:11" s="3" customFormat="1" x14ac:dyDescent="0.3">
      <c r="I8142" s="123"/>
      <c r="J8142" s="123"/>
      <c r="K8142" s="123"/>
    </row>
    <row r="8143" spans="9:11" s="3" customFormat="1" x14ac:dyDescent="0.3">
      <c r="I8143" s="123"/>
      <c r="J8143" s="123"/>
      <c r="K8143" s="123"/>
    </row>
    <row r="8144" spans="9:11" s="3" customFormat="1" x14ac:dyDescent="0.3">
      <c r="I8144" s="123"/>
      <c r="J8144" s="123"/>
      <c r="K8144" s="123"/>
    </row>
    <row r="8145" spans="9:11" s="3" customFormat="1" x14ac:dyDescent="0.3">
      <c r="I8145" s="123"/>
      <c r="J8145" s="123"/>
      <c r="K8145" s="123"/>
    </row>
    <row r="8146" spans="9:11" s="3" customFormat="1" x14ac:dyDescent="0.3">
      <c r="I8146" s="123"/>
      <c r="J8146" s="123"/>
      <c r="K8146" s="123"/>
    </row>
    <row r="8147" spans="9:11" s="3" customFormat="1" x14ac:dyDescent="0.3">
      <c r="I8147" s="123"/>
      <c r="J8147" s="123"/>
      <c r="K8147" s="123"/>
    </row>
    <row r="8148" spans="9:11" s="3" customFormat="1" x14ac:dyDescent="0.3">
      <c r="I8148" s="123"/>
      <c r="J8148" s="123"/>
      <c r="K8148" s="123"/>
    </row>
    <row r="8149" spans="9:11" s="3" customFormat="1" x14ac:dyDescent="0.3">
      <c r="I8149" s="123"/>
      <c r="J8149" s="123"/>
      <c r="K8149" s="123"/>
    </row>
    <row r="8150" spans="9:11" s="3" customFormat="1" x14ac:dyDescent="0.3">
      <c r="I8150" s="123"/>
      <c r="J8150" s="123"/>
      <c r="K8150" s="123"/>
    </row>
    <row r="8151" spans="9:11" s="3" customFormat="1" x14ac:dyDescent="0.3">
      <c r="I8151" s="123"/>
      <c r="J8151" s="123"/>
      <c r="K8151" s="123"/>
    </row>
    <row r="8152" spans="9:11" s="3" customFormat="1" x14ac:dyDescent="0.3">
      <c r="I8152" s="123"/>
      <c r="J8152" s="123"/>
      <c r="K8152" s="123"/>
    </row>
    <row r="8153" spans="9:11" s="3" customFormat="1" x14ac:dyDescent="0.3">
      <c r="I8153" s="123"/>
      <c r="J8153" s="123"/>
      <c r="K8153" s="123"/>
    </row>
    <row r="8154" spans="9:11" s="3" customFormat="1" x14ac:dyDescent="0.3">
      <c r="I8154" s="123"/>
      <c r="J8154" s="123"/>
      <c r="K8154" s="123"/>
    </row>
    <row r="8155" spans="9:11" s="3" customFormat="1" x14ac:dyDescent="0.3">
      <c r="I8155" s="123"/>
      <c r="J8155" s="123"/>
      <c r="K8155" s="123"/>
    </row>
    <row r="8156" spans="9:11" s="3" customFormat="1" x14ac:dyDescent="0.3">
      <c r="I8156" s="123"/>
      <c r="J8156" s="123"/>
      <c r="K8156" s="123"/>
    </row>
    <row r="8157" spans="9:11" s="3" customFormat="1" x14ac:dyDescent="0.3">
      <c r="I8157" s="123"/>
      <c r="J8157" s="123"/>
      <c r="K8157" s="123"/>
    </row>
    <row r="8158" spans="9:11" s="3" customFormat="1" x14ac:dyDescent="0.3">
      <c r="I8158" s="123"/>
      <c r="J8158" s="123"/>
      <c r="K8158" s="123"/>
    </row>
    <row r="8159" spans="9:11" s="3" customFormat="1" x14ac:dyDescent="0.3">
      <c r="I8159" s="123"/>
      <c r="J8159" s="123"/>
      <c r="K8159" s="123"/>
    </row>
    <row r="8160" spans="9:11" s="3" customFormat="1" x14ac:dyDescent="0.3">
      <c r="I8160" s="123"/>
      <c r="J8160" s="123"/>
      <c r="K8160" s="123"/>
    </row>
    <row r="8161" spans="9:11" s="3" customFormat="1" x14ac:dyDescent="0.3">
      <c r="I8161" s="123"/>
      <c r="J8161" s="123"/>
      <c r="K8161" s="123"/>
    </row>
    <row r="8162" spans="9:11" s="3" customFormat="1" x14ac:dyDescent="0.3">
      <c r="I8162" s="123"/>
      <c r="J8162" s="123"/>
      <c r="K8162" s="123"/>
    </row>
    <row r="8163" spans="9:11" s="3" customFormat="1" x14ac:dyDescent="0.3">
      <c r="I8163" s="123"/>
      <c r="J8163" s="123"/>
      <c r="K8163" s="123"/>
    </row>
    <row r="8164" spans="9:11" s="3" customFormat="1" x14ac:dyDescent="0.3">
      <c r="I8164" s="123"/>
      <c r="J8164" s="123"/>
      <c r="K8164" s="123"/>
    </row>
    <row r="8165" spans="9:11" s="3" customFormat="1" x14ac:dyDescent="0.3">
      <c r="I8165" s="123"/>
      <c r="J8165" s="123"/>
      <c r="K8165" s="123"/>
    </row>
    <row r="8166" spans="9:11" s="3" customFormat="1" x14ac:dyDescent="0.3">
      <c r="I8166" s="123"/>
      <c r="J8166" s="123"/>
      <c r="K8166" s="123"/>
    </row>
    <row r="8167" spans="9:11" s="3" customFormat="1" x14ac:dyDescent="0.3">
      <c r="I8167" s="123"/>
      <c r="J8167" s="123"/>
      <c r="K8167" s="123"/>
    </row>
    <row r="8168" spans="9:11" s="3" customFormat="1" x14ac:dyDescent="0.3">
      <c r="I8168" s="123"/>
      <c r="J8168" s="123"/>
      <c r="K8168" s="123"/>
    </row>
    <row r="8169" spans="9:11" s="3" customFormat="1" x14ac:dyDescent="0.3">
      <c r="I8169" s="123"/>
      <c r="J8169" s="123"/>
      <c r="K8169" s="123"/>
    </row>
    <row r="8170" spans="9:11" s="3" customFormat="1" x14ac:dyDescent="0.3">
      <c r="I8170" s="123"/>
      <c r="J8170" s="123"/>
      <c r="K8170" s="123"/>
    </row>
    <row r="8171" spans="9:11" s="3" customFormat="1" x14ac:dyDescent="0.3">
      <c r="I8171" s="123"/>
      <c r="J8171" s="123"/>
      <c r="K8171" s="123"/>
    </row>
    <row r="8172" spans="9:11" s="3" customFormat="1" x14ac:dyDescent="0.3">
      <c r="I8172" s="123"/>
      <c r="J8172" s="123"/>
      <c r="K8172" s="123"/>
    </row>
    <row r="8173" spans="9:11" s="3" customFormat="1" x14ac:dyDescent="0.3">
      <c r="I8173" s="123"/>
      <c r="J8173" s="123"/>
      <c r="K8173" s="123"/>
    </row>
    <row r="8174" spans="9:11" s="3" customFormat="1" x14ac:dyDescent="0.3">
      <c r="I8174" s="123"/>
      <c r="J8174" s="123"/>
      <c r="K8174" s="123"/>
    </row>
    <row r="8175" spans="9:11" s="3" customFormat="1" x14ac:dyDescent="0.3">
      <c r="I8175" s="123"/>
      <c r="J8175" s="123"/>
      <c r="K8175" s="123"/>
    </row>
    <row r="8176" spans="9:11" s="3" customFormat="1" x14ac:dyDescent="0.3">
      <c r="I8176" s="123"/>
      <c r="J8176" s="123"/>
      <c r="K8176" s="123"/>
    </row>
    <row r="8177" spans="9:11" s="3" customFormat="1" x14ac:dyDescent="0.3">
      <c r="I8177" s="123"/>
      <c r="J8177" s="123"/>
      <c r="K8177" s="123"/>
    </row>
    <row r="8178" spans="9:11" s="3" customFormat="1" x14ac:dyDescent="0.3">
      <c r="I8178" s="123"/>
      <c r="J8178" s="123"/>
      <c r="K8178" s="123"/>
    </row>
    <row r="8179" spans="9:11" s="3" customFormat="1" x14ac:dyDescent="0.3">
      <c r="I8179" s="123"/>
      <c r="J8179" s="123"/>
      <c r="K8179" s="123"/>
    </row>
    <row r="8180" spans="9:11" s="3" customFormat="1" x14ac:dyDescent="0.3">
      <c r="I8180" s="123"/>
      <c r="J8180" s="123"/>
      <c r="K8180" s="123"/>
    </row>
    <row r="8181" spans="9:11" s="3" customFormat="1" x14ac:dyDescent="0.3">
      <c r="I8181" s="123"/>
      <c r="J8181" s="123"/>
      <c r="K8181" s="123"/>
    </row>
    <row r="8182" spans="9:11" s="3" customFormat="1" x14ac:dyDescent="0.3">
      <c r="I8182" s="123"/>
      <c r="J8182" s="123"/>
      <c r="K8182" s="123"/>
    </row>
    <row r="8183" spans="9:11" s="3" customFormat="1" x14ac:dyDescent="0.3">
      <c r="I8183" s="123"/>
      <c r="J8183" s="123"/>
      <c r="K8183" s="123"/>
    </row>
    <row r="8184" spans="9:11" s="3" customFormat="1" x14ac:dyDescent="0.3">
      <c r="I8184" s="123"/>
      <c r="J8184" s="123"/>
      <c r="K8184" s="123"/>
    </row>
    <row r="8185" spans="9:11" s="3" customFormat="1" x14ac:dyDescent="0.3">
      <c r="I8185" s="123"/>
      <c r="J8185" s="123"/>
      <c r="K8185" s="123"/>
    </row>
    <row r="8186" spans="9:11" s="3" customFormat="1" x14ac:dyDescent="0.3">
      <c r="I8186" s="123"/>
      <c r="J8186" s="123"/>
      <c r="K8186" s="123"/>
    </row>
    <row r="8187" spans="9:11" s="3" customFormat="1" x14ac:dyDescent="0.3">
      <c r="I8187" s="123"/>
      <c r="J8187" s="123"/>
      <c r="K8187" s="123"/>
    </row>
    <row r="8188" spans="9:11" s="3" customFormat="1" x14ac:dyDescent="0.3">
      <c r="I8188" s="123"/>
      <c r="J8188" s="123"/>
      <c r="K8188" s="123"/>
    </row>
    <row r="8189" spans="9:11" s="3" customFormat="1" x14ac:dyDescent="0.3">
      <c r="I8189" s="123"/>
      <c r="J8189" s="123"/>
      <c r="K8189" s="123"/>
    </row>
    <row r="8190" spans="9:11" s="3" customFormat="1" x14ac:dyDescent="0.3">
      <c r="I8190" s="123"/>
      <c r="J8190" s="123"/>
      <c r="K8190" s="123"/>
    </row>
    <row r="8191" spans="9:11" s="3" customFormat="1" x14ac:dyDescent="0.3">
      <c r="I8191" s="123"/>
      <c r="J8191" s="123"/>
      <c r="K8191" s="123"/>
    </row>
    <row r="8192" spans="9:11" s="3" customFormat="1" x14ac:dyDescent="0.3">
      <c r="I8192" s="123"/>
      <c r="J8192" s="123"/>
      <c r="K8192" s="123"/>
    </row>
    <row r="8193" spans="9:11" s="3" customFormat="1" x14ac:dyDescent="0.3">
      <c r="I8193" s="123"/>
      <c r="J8193" s="123"/>
      <c r="K8193" s="123"/>
    </row>
    <row r="8194" spans="9:11" s="3" customFormat="1" x14ac:dyDescent="0.3">
      <c r="I8194" s="123"/>
      <c r="J8194" s="123"/>
      <c r="K8194" s="123"/>
    </row>
    <row r="8195" spans="9:11" s="3" customFormat="1" x14ac:dyDescent="0.3">
      <c r="I8195" s="123"/>
      <c r="J8195" s="123"/>
      <c r="K8195" s="123"/>
    </row>
    <row r="8196" spans="9:11" s="3" customFormat="1" x14ac:dyDescent="0.3">
      <c r="I8196" s="123"/>
      <c r="J8196" s="123"/>
      <c r="K8196" s="123"/>
    </row>
    <row r="8197" spans="9:11" s="3" customFormat="1" x14ac:dyDescent="0.3">
      <c r="I8197" s="123"/>
      <c r="J8197" s="123"/>
      <c r="K8197" s="123"/>
    </row>
    <row r="8198" spans="9:11" s="3" customFormat="1" x14ac:dyDescent="0.3">
      <c r="I8198" s="123"/>
      <c r="J8198" s="123"/>
      <c r="K8198" s="123"/>
    </row>
    <row r="8199" spans="9:11" s="3" customFormat="1" x14ac:dyDescent="0.3">
      <c r="I8199" s="123"/>
      <c r="J8199" s="123"/>
      <c r="K8199" s="123"/>
    </row>
    <row r="8200" spans="9:11" s="3" customFormat="1" x14ac:dyDescent="0.3">
      <c r="I8200" s="123"/>
      <c r="J8200" s="123"/>
      <c r="K8200" s="123"/>
    </row>
    <row r="8201" spans="9:11" s="3" customFormat="1" x14ac:dyDescent="0.3">
      <c r="I8201" s="123"/>
      <c r="J8201" s="123"/>
      <c r="K8201" s="123"/>
    </row>
    <row r="8202" spans="9:11" s="3" customFormat="1" x14ac:dyDescent="0.3">
      <c r="I8202" s="123"/>
      <c r="J8202" s="123"/>
      <c r="K8202" s="123"/>
    </row>
    <row r="8203" spans="9:11" s="3" customFormat="1" x14ac:dyDescent="0.3">
      <c r="I8203" s="123"/>
      <c r="J8203" s="123"/>
      <c r="K8203" s="123"/>
    </row>
    <row r="8204" spans="9:11" s="3" customFormat="1" x14ac:dyDescent="0.3">
      <c r="I8204" s="123"/>
      <c r="J8204" s="123"/>
      <c r="K8204" s="123"/>
    </row>
    <row r="8205" spans="9:11" s="3" customFormat="1" x14ac:dyDescent="0.3">
      <c r="I8205" s="123"/>
      <c r="J8205" s="123"/>
      <c r="K8205" s="123"/>
    </row>
    <row r="8206" spans="9:11" s="3" customFormat="1" x14ac:dyDescent="0.3">
      <c r="I8206" s="123"/>
      <c r="J8206" s="123"/>
      <c r="K8206" s="123"/>
    </row>
    <row r="8207" spans="9:11" s="3" customFormat="1" x14ac:dyDescent="0.3">
      <c r="I8207" s="123"/>
      <c r="J8207" s="123"/>
      <c r="K8207" s="123"/>
    </row>
    <row r="8208" spans="9:11" s="3" customFormat="1" x14ac:dyDescent="0.3">
      <c r="I8208" s="123"/>
      <c r="J8208" s="123"/>
      <c r="K8208" s="123"/>
    </row>
    <row r="8209" spans="9:11" s="3" customFormat="1" x14ac:dyDescent="0.3">
      <c r="I8209" s="123"/>
      <c r="J8209" s="123"/>
      <c r="K8209" s="123"/>
    </row>
    <row r="8210" spans="9:11" s="3" customFormat="1" x14ac:dyDescent="0.3">
      <c r="I8210" s="123"/>
      <c r="J8210" s="123"/>
      <c r="K8210" s="123"/>
    </row>
    <row r="8211" spans="9:11" s="3" customFormat="1" x14ac:dyDescent="0.3">
      <c r="I8211" s="123"/>
      <c r="J8211" s="123"/>
      <c r="K8211" s="123"/>
    </row>
    <row r="8212" spans="9:11" s="3" customFormat="1" x14ac:dyDescent="0.3">
      <c r="I8212" s="123"/>
      <c r="J8212" s="123"/>
      <c r="K8212" s="123"/>
    </row>
    <row r="8213" spans="9:11" s="3" customFormat="1" x14ac:dyDescent="0.3">
      <c r="I8213" s="123"/>
      <c r="J8213" s="123"/>
      <c r="K8213" s="123"/>
    </row>
    <row r="8214" spans="9:11" s="3" customFormat="1" x14ac:dyDescent="0.3">
      <c r="I8214" s="123"/>
      <c r="J8214" s="123"/>
      <c r="K8214" s="123"/>
    </row>
    <row r="8215" spans="9:11" s="3" customFormat="1" x14ac:dyDescent="0.3">
      <c r="I8215" s="123"/>
      <c r="J8215" s="123"/>
      <c r="K8215" s="123"/>
    </row>
    <row r="8216" spans="9:11" s="3" customFormat="1" x14ac:dyDescent="0.3">
      <c r="I8216" s="123"/>
      <c r="J8216" s="123"/>
      <c r="K8216" s="123"/>
    </row>
    <row r="8217" spans="9:11" s="3" customFormat="1" x14ac:dyDescent="0.3">
      <c r="I8217" s="123"/>
      <c r="J8217" s="123"/>
      <c r="K8217" s="123"/>
    </row>
    <row r="8218" spans="9:11" s="3" customFormat="1" x14ac:dyDescent="0.3">
      <c r="I8218" s="123"/>
      <c r="J8218" s="123"/>
      <c r="K8218" s="123"/>
    </row>
    <row r="8219" spans="9:11" s="3" customFormat="1" x14ac:dyDescent="0.3">
      <c r="I8219" s="123"/>
      <c r="J8219" s="123"/>
      <c r="K8219" s="123"/>
    </row>
    <row r="8220" spans="9:11" s="3" customFormat="1" x14ac:dyDescent="0.3">
      <c r="I8220" s="123"/>
      <c r="J8220" s="123"/>
      <c r="K8220" s="123"/>
    </row>
    <row r="8221" spans="9:11" s="3" customFormat="1" x14ac:dyDescent="0.3">
      <c r="I8221" s="123"/>
      <c r="J8221" s="123"/>
      <c r="K8221" s="123"/>
    </row>
    <row r="8222" spans="9:11" s="3" customFormat="1" x14ac:dyDescent="0.3">
      <c r="I8222" s="123"/>
      <c r="J8222" s="123"/>
      <c r="K8222" s="123"/>
    </row>
    <row r="8223" spans="9:11" s="3" customFormat="1" x14ac:dyDescent="0.3">
      <c r="I8223" s="123"/>
      <c r="J8223" s="123"/>
      <c r="K8223" s="123"/>
    </row>
    <row r="8224" spans="9:11" s="3" customFormat="1" x14ac:dyDescent="0.3">
      <c r="I8224" s="123"/>
      <c r="J8224" s="123"/>
      <c r="K8224" s="123"/>
    </row>
    <row r="8225" spans="9:11" s="3" customFormat="1" x14ac:dyDescent="0.3">
      <c r="I8225" s="123"/>
      <c r="J8225" s="123"/>
      <c r="K8225" s="123"/>
    </row>
    <row r="8226" spans="9:11" s="3" customFormat="1" x14ac:dyDescent="0.3">
      <c r="I8226" s="123"/>
      <c r="J8226" s="123"/>
      <c r="K8226" s="123"/>
    </row>
    <row r="8227" spans="9:11" s="3" customFormat="1" x14ac:dyDescent="0.3">
      <c r="I8227" s="123"/>
      <c r="J8227" s="123"/>
      <c r="K8227" s="123"/>
    </row>
    <row r="8228" spans="9:11" s="3" customFormat="1" x14ac:dyDescent="0.3">
      <c r="I8228" s="123"/>
      <c r="J8228" s="123"/>
      <c r="K8228" s="123"/>
    </row>
    <row r="8229" spans="9:11" s="3" customFormat="1" x14ac:dyDescent="0.3">
      <c r="I8229" s="123"/>
      <c r="J8229" s="123"/>
      <c r="K8229" s="123"/>
    </row>
    <row r="8230" spans="9:11" s="3" customFormat="1" x14ac:dyDescent="0.3">
      <c r="I8230" s="123"/>
      <c r="J8230" s="123"/>
      <c r="K8230" s="123"/>
    </row>
    <row r="8231" spans="9:11" s="3" customFormat="1" x14ac:dyDescent="0.3">
      <c r="I8231" s="123"/>
      <c r="J8231" s="123"/>
      <c r="K8231" s="123"/>
    </row>
    <row r="8232" spans="9:11" s="3" customFormat="1" x14ac:dyDescent="0.3">
      <c r="I8232" s="123"/>
      <c r="J8232" s="123"/>
      <c r="K8232" s="123"/>
    </row>
    <row r="8233" spans="9:11" s="3" customFormat="1" x14ac:dyDescent="0.3">
      <c r="I8233" s="123"/>
      <c r="J8233" s="123"/>
      <c r="K8233" s="123"/>
    </row>
    <row r="8234" spans="9:11" s="3" customFormat="1" x14ac:dyDescent="0.3">
      <c r="I8234" s="123"/>
      <c r="J8234" s="123"/>
      <c r="K8234" s="123"/>
    </row>
    <row r="8235" spans="9:11" s="3" customFormat="1" x14ac:dyDescent="0.3">
      <c r="I8235" s="123"/>
      <c r="J8235" s="123"/>
      <c r="K8235" s="123"/>
    </row>
    <row r="8236" spans="9:11" s="3" customFormat="1" x14ac:dyDescent="0.3">
      <c r="I8236" s="123"/>
      <c r="J8236" s="123"/>
      <c r="K8236" s="123"/>
    </row>
    <row r="8237" spans="9:11" s="3" customFormat="1" x14ac:dyDescent="0.3">
      <c r="I8237" s="123"/>
      <c r="J8237" s="123"/>
      <c r="K8237" s="123"/>
    </row>
    <row r="8238" spans="9:11" s="3" customFormat="1" x14ac:dyDescent="0.3">
      <c r="I8238" s="123"/>
      <c r="J8238" s="123"/>
      <c r="K8238" s="123"/>
    </row>
    <row r="8239" spans="9:11" s="3" customFormat="1" x14ac:dyDescent="0.3">
      <c r="I8239" s="123"/>
      <c r="J8239" s="123"/>
      <c r="K8239" s="123"/>
    </row>
    <row r="8240" spans="9:11" s="3" customFormat="1" x14ac:dyDescent="0.3">
      <c r="I8240" s="123"/>
      <c r="J8240" s="123"/>
      <c r="K8240" s="123"/>
    </row>
    <row r="8241" spans="9:11" s="3" customFormat="1" x14ac:dyDescent="0.3">
      <c r="I8241" s="123"/>
      <c r="J8241" s="123"/>
      <c r="K8241" s="123"/>
    </row>
    <row r="8242" spans="9:11" s="3" customFormat="1" x14ac:dyDescent="0.3">
      <c r="I8242" s="123"/>
      <c r="J8242" s="123"/>
      <c r="K8242" s="123"/>
    </row>
    <row r="8243" spans="9:11" s="3" customFormat="1" x14ac:dyDescent="0.3">
      <c r="I8243" s="123"/>
      <c r="J8243" s="123"/>
      <c r="K8243" s="123"/>
    </row>
    <row r="8244" spans="9:11" s="3" customFormat="1" x14ac:dyDescent="0.3">
      <c r="I8244" s="123"/>
      <c r="J8244" s="123"/>
      <c r="K8244" s="123"/>
    </row>
    <row r="8245" spans="9:11" s="3" customFormat="1" x14ac:dyDescent="0.3">
      <c r="I8245" s="123"/>
      <c r="J8245" s="123"/>
      <c r="K8245" s="123"/>
    </row>
    <row r="8246" spans="9:11" s="3" customFormat="1" x14ac:dyDescent="0.3">
      <c r="I8246" s="123"/>
      <c r="J8246" s="123"/>
      <c r="K8246" s="123"/>
    </row>
    <row r="8247" spans="9:11" s="3" customFormat="1" x14ac:dyDescent="0.3">
      <c r="I8247" s="123"/>
      <c r="J8247" s="123"/>
      <c r="K8247" s="123"/>
    </row>
    <row r="8248" spans="9:11" s="3" customFormat="1" x14ac:dyDescent="0.3">
      <c r="I8248" s="123"/>
      <c r="J8248" s="123"/>
      <c r="K8248" s="123"/>
    </row>
    <row r="8249" spans="9:11" s="3" customFormat="1" x14ac:dyDescent="0.3">
      <c r="I8249" s="123"/>
      <c r="J8249" s="123"/>
      <c r="K8249" s="123"/>
    </row>
    <row r="8250" spans="9:11" s="3" customFormat="1" x14ac:dyDescent="0.3">
      <c r="I8250" s="123"/>
      <c r="J8250" s="123"/>
      <c r="K8250" s="123"/>
    </row>
    <row r="8251" spans="9:11" s="3" customFormat="1" x14ac:dyDescent="0.3">
      <c r="I8251" s="123"/>
      <c r="J8251" s="123"/>
      <c r="K8251" s="123"/>
    </row>
    <row r="8252" spans="9:11" s="3" customFormat="1" x14ac:dyDescent="0.3">
      <c r="I8252" s="123"/>
      <c r="J8252" s="123"/>
      <c r="K8252" s="123"/>
    </row>
    <row r="8253" spans="9:11" s="3" customFormat="1" x14ac:dyDescent="0.3">
      <c r="I8253" s="123"/>
      <c r="J8253" s="123"/>
      <c r="K8253" s="123"/>
    </row>
    <row r="8254" spans="9:11" s="3" customFormat="1" x14ac:dyDescent="0.3">
      <c r="I8254" s="123"/>
      <c r="J8254" s="123"/>
      <c r="K8254" s="123"/>
    </row>
    <row r="8255" spans="9:11" s="3" customFormat="1" x14ac:dyDescent="0.3">
      <c r="I8255" s="123"/>
      <c r="J8255" s="123"/>
      <c r="K8255" s="123"/>
    </row>
    <row r="8256" spans="9:11" s="3" customFormat="1" x14ac:dyDescent="0.3">
      <c r="I8256" s="123"/>
      <c r="J8256" s="123"/>
      <c r="K8256" s="123"/>
    </row>
    <row r="8257" spans="9:11" s="3" customFormat="1" x14ac:dyDescent="0.3">
      <c r="I8257" s="123"/>
      <c r="J8257" s="123"/>
      <c r="K8257" s="123"/>
    </row>
    <row r="8258" spans="9:11" s="3" customFormat="1" x14ac:dyDescent="0.3">
      <c r="I8258" s="123"/>
      <c r="J8258" s="123"/>
      <c r="K8258" s="123"/>
    </row>
    <row r="8259" spans="9:11" s="3" customFormat="1" x14ac:dyDescent="0.3">
      <c r="I8259" s="123"/>
      <c r="J8259" s="123"/>
      <c r="K8259" s="123"/>
    </row>
    <row r="8260" spans="9:11" s="3" customFormat="1" x14ac:dyDescent="0.3">
      <c r="I8260" s="123"/>
      <c r="J8260" s="123"/>
      <c r="K8260" s="123"/>
    </row>
    <row r="8261" spans="9:11" s="3" customFormat="1" x14ac:dyDescent="0.3">
      <c r="I8261" s="123"/>
      <c r="J8261" s="123"/>
      <c r="K8261" s="123"/>
    </row>
    <row r="8262" spans="9:11" s="3" customFormat="1" x14ac:dyDescent="0.3">
      <c r="I8262" s="123"/>
      <c r="J8262" s="123"/>
      <c r="K8262" s="123"/>
    </row>
    <row r="8263" spans="9:11" s="3" customFormat="1" x14ac:dyDescent="0.3">
      <c r="I8263" s="123"/>
      <c r="J8263" s="123"/>
      <c r="K8263" s="123"/>
    </row>
    <row r="8264" spans="9:11" s="3" customFormat="1" x14ac:dyDescent="0.3">
      <c r="I8264" s="123"/>
      <c r="J8264" s="123"/>
      <c r="K8264" s="123"/>
    </row>
    <row r="8265" spans="9:11" s="3" customFormat="1" x14ac:dyDescent="0.3">
      <c r="I8265" s="123"/>
      <c r="J8265" s="123"/>
      <c r="K8265" s="123"/>
    </row>
    <row r="8266" spans="9:11" s="3" customFormat="1" x14ac:dyDescent="0.3">
      <c r="I8266" s="123"/>
      <c r="J8266" s="123"/>
      <c r="K8266" s="123"/>
    </row>
    <row r="8267" spans="9:11" s="3" customFormat="1" x14ac:dyDescent="0.3">
      <c r="I8267" s="123"/>
      <c r="J8267" s="123"/>
      <c r="K8267" s="123"/>
    </row>
    <row r="8268" spans="9:11" s="3" customFormat="1" x14ac:dyDescent="0.3">
      <c r="I8268" s="123"/>
      <c r="J8268" s="123"/>
      <c r="K8268" s="123"/>
    </row>
    <row r="8269" spans="9:11" s="3" customFormat="1" x14ac:dyDescent="0.3">
      <c r="I8269" s="123"/>
      <c r="J8269" s="123"/>
      <c r="K8269" s="123"/>
    </row>
    <row r="8270" spans="9:11" s="3" customFormat="1" x14ac:dyDescent="0.3">
      <c r="I8270" s="123"/>
      <c r="J8270" s="123"/>
      <c r="K8270" s="123"/>
    </row>
    <row r="8271" spans="9:11" s="3" customFormat="1" x14ac:dyDescent="0.3">
      <c r="I8271" s="123"/>
      <c r="J8271" s="123"/>
      <c r="K8271" s="123"/>
    </row>
    <row r="8272" spans="9:11" s="3" customFormat="1" x14ac:dyDescent="0.3">
      <c r="I8272" s="123"/>
      <c r="J8272" s="123"/>
      <c r="K8272" s="123"/>
    </row>
    <row r="8273" spans="9:11" s="3" customFormat="1" x14ac:dyDescent="0.3">
      <c r="I8273" s="123"/>
      <c r="J8273" s="123"/>
      <c r="K8273" s="123"/>
    </row>
    <row r="8274" spans="9:11" s="3" customFormat="1" x14ac:dyDescent="0.3">
      <c r="I8274" s="123"/>
      <c r="J8274" s="123"/>
      <c r="K8274" s="123"/>
    </row>
    <row r="8275" spans="9:11" s="3" customFormat="1" x14ac:dyDescent="0.3">
      <c r="I8275" s="123"/>
      <c r="J8275" s="123"/>
      <c r="K8275" s="123"/>
    </row>
    <row r="8276" spans="9:11" s="3" customFormat="1" x14ac:dyDescent="0.3">
      <c r="I8276" s="123"/>
      <c r="J8276" s="123"/>
      <c r="K8276" s="123"/>
    </row>
    <row r="8277" spans="9:11" s="3" customFormat="1" x14ac:dyDescent="0.3">
      <c r="I8277" s="123"/>
      <c r="J8277" s="123"/>
      <c r="K8277" s="123"/>
    </row>
    <row r="8278" spans="9:11" s="3" customFormat="1" x14ac:dyDescent="0.3">
      <c r="I8278" s="123"/>
      <c r="J8278" s="123"/>
      <c r="K8278" s="123"/>
    </row>
    <row r="8279" spans="9:11" s="3" customFormat="1" x14ac:dyDescent="0.3">
      <c r="I8279" s="123"/>
      <c r="J8279" s="123"/>
      <c r="K8279" s="123"/>
    </row>
    <row r="8280" spans="9:11" s="3" customFormat="1" x14ac:dyDescent="0.3">
      <c r="I8280" s="123"/>
      <c r="J8280" s="123"/>
      <c r="K8280" s="123"/>
    </row>
    <row r="8281" spans="9:11" s="3" customFormat="1" x14ac:dyDescent="0.3">
      <c r="I8281" s="123"/>
      <c r="J8281" s="123"/>
      <c r="K8281" s="123"/>
    </row>
    <row r="8282" spans="9:11" s="3" customFormat="1" x14ac:dyDescent="0.3">
      <c r="I8282" s="123"/>
      <c r="J8282" s="123"/>
      <c r="K8282" s="123"/>
    </row>
    <row r="8283" spans="9:11" s="3" customFormat="1" x14ac:dyDescent="0.3">
      <c r="I8283" s="123"/>
      <c r="J8283" s="123"/>
      <c r="K8283" s="123"/>
    </row>
    <row r="8284" spans="9:11" s="3" customFormat="1" x14ac:dyDescent="0.3">
      <c r="I8284" s="123"/>
      <c r="J8284" s="123"/>
      <c r="K8284" s="123"/>
    </row>
    <row r="8285" spans="9:11" s="3" customFormat="1" x14ac:dyDescent="0.3">
      <c r="I8285" s="123"/>
      <c r="J8285" s="123"/>
      <c r="K8285" s="123"/>
    </row>
    <row r="8286" spans="9:11" s="3" customFormat="1" x14ac:dyDescent="0.3">
      <c r="I8286" s="123"/>
      <c r="J8286" s="123"/>
      <c r="K8286" s="123"/>
    </row>
    <row r="8287" spans="9:11" s="3" customFormat="1" x14ac:dyDescent="0.3">
      <c r="I8287" s="123"/>
      <c r="J8287" s="123"/>
      <c r="K8287" s="123"/>
    </row>
    <row r="8288" spans="9:11" s="3" customFormat="1" x14ac:dyDescent="0.3">
      <c r="I8288" s="123"/>
      <c r="J8288" s="123"/>
      <c r="K8288" s="123"/>
    </row>
    <row r="8289" spans="9:11" s="3" customFormat="1" x14ac:dyDescent="0.3">
      <c r="I8289" s="123"/>
      <c r="J8289" s="123"/>
      <c r="K8289" s="123"/>
    </row>
    <row r="8290" spans="9:11" s="3" customFormat="1" x14ac:dyDescent="0.3">
      <c r="I8290" s="123"/>
      <c r="J8290" s="123"/>
      <c r="K8290" s="123"/>
    </row>
    <row r="8291" spans="9:11" s="3" customFormat="1" x14ac:dyDescent="0.3">
      <c r="I8291" s="123"/>
      <c r="J8291" s="123"/>
      <c r="K8291" s="123"/>
    </row>
    <row r="8292" spans="9:11" s="3" customFormat="1" x14ac:dyDescent="0.3">
      <c r="I8292" s="123"/>
      <c r="J8292" s="123"/>
      <c r="K8292" s="123"/>
    </row>
    <row r="8293" spans="9:11" s="3" customFormat="1" x14ac:dyDescent="0.3">
      <c r="I8293" s="123"/>
      <c r="J8293" s="123"/>
      <c r="K8293" s="123"/>
    </row>
    <row r="8294" spans="9:11" s="3" customFormat="1" x14ac:dyDescent="0.3">
      <c r="I8294" s="123"/>
      <c r="J8294" s="123"/>
      <c r="K8294" s="123"/>
    </row>
    <row r="8295" spans="9:11" s="3" customFormat="1" x14ac:dyDescent="0.3">
      <c r="I8295" s="123"/>
      <c r="J8295" s="123"/>
      <c r="K8295" s="123"/>
    </row>
    <row r="8296" spans="9:11" s="3" customFormat="1" x14ac:dyDescent="0.3">
      <c r="I8296" s="123"/>
      <c r="J8296" s="123"/>
      <c r="K8296" s="123"/>
    </row>
    <row r="8297" spans="9:11" s="3" customFormat="1" x14ac:dyDescent="0.3">
      <c r="I8297" s="123"/>
      <c r="J8297" s="123"/>
      <c r="K8297" s="123"/>
    </row>
    <row r="8298" spans="9:11" s="3" customFormat="1" x14ac:dyDescent="0.3">
      <c r="I8298" s="123"/>
      <c r="J8298" s="123"/>
      <c r="K8298" s="123"/>
    </row>
    <row r="8299" spans="9:11" s="3" customFormat="1" x14ac:dyDescent="0.3">
      <c r="I8299" s="123"/>
      <c r="J8299" s="123"/>
      <c r="K8299" s="123"/>
    </row>
    <row r="8300" spans="9:11" s="3" customFormat="1" x14ac:dyDescent="0.3">
      <c r="I8300" s="123"/>
      <c r="J8300" s="123"/>
      <c r="K8300" s="123"/>
    </row>
    <row r="8301" spans="9:11" s="3" customFormat="1" x14ac:dyDescent="0.3">
      <c r="I8301" s="123"/>
      <c r="J8301" s="123"/>
      <c r="K8301" s="123"/>
    </row>
    <row r="8302" spans="9:11" s="3" customFormat="1" x14ac:dyDescent="0.3">
      <c r="I8302" s="123"/>
      <c r="J8302" s="123"/>
      <c r="K8302" s="123"/>
    </row>
    <row r="8303" spans="9:11" s="3" customFormat="1" x14ac:dyDescent="0.3">
      <c r="I8303" s="123"/>
      <c r="J8303" s="123"/>
      <c r="K8303" s="123"/>
    </row>
    <row r="8304" spans="9:11" s="3" customFormat="1" x14ac:dyDescent="0.3">
      <c r="I8304" s="123"/>
      <c r="J8304" s="123"/>
      <c r="K8304" s="123"/>
    </row>
    <row r="8305" spans="9:11" s="3" customFormat="1" x14ac:dyDescent="0.3">
      <c r="I8305" s="123"/>
      <c r="J8305" s="123"/>
      <c r="K8305" s="123"/>
    </row>
    <row r="8306" spans="9:11" s="3" customFormat="1" x14ac:dyDescent="0.3">
      <c r="I8306" s="123"/>
      <c r="J8306" s="123"/>
      <c r="K8306" s="123"/>
    </row>
    <row r="8307" spans="9:11" s="3" customFormat="1" x14ac:dyDescent="0.3">
      <c r="I8307" s="123"/>
      <c r="J8307" s="123"/>
      <c r="K8307" s="123"/>
    </row>
    <row r="8308" spans="9:11" s="3" customFormat="1" x14ac:dyDescent="0.3">
      <c r="I8308" s="123"/>
      <c r="J8308" s="123"/>
      <c r="K8308" s="123"/>
    </row>
    <row r="8309" spans="9:11" s="3" customFormat="1" x14ac:dyDescent="0.3">
      <c r="I8309" s="123"/>
      <c r="J8309" s="123"/>
      <c r="K8309" s="123"/>
    </row>
    <row r="8310" spans="9:11" s="3" customFormat="1" x14ac:dyDescent="0.3">
      <c r="I8310" s="123"/>
      <c r="J8310" s="123"/>
      <c r="K8310" s="123"/>
    </row>
    <row r="8311" spans="9:11" s="3" customFormat="1" x14ac:dyDescent="0.3">
      <c r="I8311" s="123"/>
      <c r="J8311" s="123"/>
      <c r="K8311" s="123"/>
    </row>
    <row r="8312" spans="9:11" s="3" customFormat="1" x14ac:dyDescent="0.3">
      <c r="I8312" s="123"/>
      <c r="J8312" s="123"/>
      <c r="K8312" s="123"/>
    </row>
    <row r="8313" spans="9:11" s="3" customFormat="1" x14ac:dyDescent="0.3">
      <c r="I8313" s="123"/>
      <c r="J8313" s="123"/>
      <c r="K8313" s="123"/>
    </row>
    <row r="8314" spans="9:11" s="3" customFormat="1" x14ac:dyDescent="0.3">
      <c r="I8314" s="123"/>
      <c r="J8314" s="123"/>
      <c r="K8314" s="123"/>
    </row>
    <row r="8315" spans="9:11" s="3" customFormat="1" x14ac:dyDescent="0.3">
      <c r="I8315" s="123"/>
      <c r="J8315" s="123"/>
      <c r="K8315" s="123"/>
    </row>
    <row r="8316" spans="9:11" s="3" customFormat="1" x14ac:dyDescent="0.3">
      <c r="I8316" s="123"/>
      <c r="J8316" s="123"/>
      <c r="K8316" s="123"/>
    </row>
    <row r="8317" spans="9:11" s="3" customFormat="1" x14ac:dyDescent="0.3">
      <c r="I8317" s="123"/>
      <c r="J8317" s="123"/>
      <c r="K8317" s="123"/>
    </row>
    <row r="8318" spans="9:11" s="3" customFormat="1" x14ac:dyDescent="0.3">
      <c r="I8318" s="123"/>
      <c r="J8318" s="123"/>
      <c r="K8318" s="123"/>
    </row>
    <row r="8319" spans="9:11" s="3" customFormat="1" x14ac:dyDescent="0.3">
      <c r="I8319" s="123"/>
      <c r="J8319" s="123"/>
      <c r="K8319" s="123"/>
    </row>
    <row r="8320" spans="9:11" s="3" customFormat="1" x14ac:dyDescent="0.3">
      <c r="I8320" s="123"/>
      <c r="J8320" s="123"/>
      <c r="K8320" s="123"/>
    </row>
    <row r="8321" spans="9:11" s="3" customFormat="1" x14ac:dyDescent="0.3">
      <c r="I8321" s="123"/>
      <c r="J8321" s="123"/>
      <c r="K8321" s="123"/>
    </row>
    <row r="8322" spans="9:11" s="3" customFormat="1" x14ac:dyDescent="0.3">
      <c r="I8322" s="123"/>
      <c r="J8322" s="123"/>
      <c r="K8322" s="123"/>
    </row>
    <row r="8323" spans="9:11" s="3" customFormat="1" x14ac:dyDescent="0.3">
      <c r="I8323" s="123"/>
      <c r="J8323" s="123"/>
      <c r="K8323" s="123"/>
    </row>
    <row r="8324" spans="9:11" s="3" customFormat="1" x14ac:dyDescent="0.3">
      <c r="I8324" s="123"/>
      <c r="J8324" s="123"/>
      <c r="K8324" s="123"/>
    </row>
    <row r="8325" spans="9:11" s="3" customFormat="1" x14ac:dyDescent="0.3">
      <c r="I8325" s="123"/>
      <c r="J8325" s="123"/>
      <c r="K8325" s="123"/>
    </row>
    <row r="8326" spans="9:11" s="3" customFormat="1" x14ac:dyDescent="0.3">
      <c r="I8326" s="123"/>
      <c r="J8326" s="123"/>
      <c r="K8326" s="123"/>
    </row>
    <row r="8327" spans="9:11" s="3" customFormat="1" x14ac:dyDescent="0.3">
      <c r="I8327" s="123"/>
      <c r="J8327" s="123"/>
      <c r="K8327" s="123"/>
    </row>
    <row r="8328" spans="9:11" s="3" customFormat="1" x14ac:dyDescent="0.3">
      <c r="I8328" s="123"/>
      <c r="J8328" s="123"/>
      <c r="K8328" s="123"/>
    </row>
    <row r="8329" spans="9:11" s="3" customFormat="1" x14ac:dyDescent="0.3">
      <c r="I8329" s="123"/>
      <c r="J8329" s="123"/>
      <c r="K8329" s="123"/>
    </row>
    <row r="8330" spans="9:11" s="3" customFormat="1" x14ac:dyDescent="0.3">
      <c r="I8330" s="123"/>
      <c r="J8330" s="123"/>
      <c r="K8330" s="123"/>
    </row>
    <row r="8331" spans="9:11" s="3" customFormat="1" x14ac:dyDescent="0.3">
      <c r="I8331" s="123"/>
      <c r="J8331" s="123"/>
      <c r="K8331" s="123"/>
    </row>
    <row r="8332" spans="9:11" s="3" customFormat="1" x14ac:dyDescent="0.3">
      <c r="I8332" s="123"/>
      <c r="J8332" s="123"/>
      <c r="K8332" s="123"/>
    </row>
    <row r="8333" spans="9:11" s="3" customFormat="1" x14ac:dyDescent="0.3">
      <c r="I8333" s="123"/>
      <c r="J8333" s="123"/>
      <c r="K8333" s="123"/>
    </row>
    <row r="8334" spans="9:11" s="3" customFormat="1" x14ac:dyDescent="0.3">
      <c r="I8334" s="123"/>
      <c r="J8334" s="123"/>
      <c r="K8334" s="123"/>
    </row>
    <row r="8335" spans="9:11" s="3" customFormat="1" x14ac:dyDescent="0.3">
      <c r="I8335" s="123"/>
      <c r="J8335" s="123"/>
      <c r="K8335" s="123"/>
    </row>
    <row r="8336" spans="9:11" s="3" customFormat="1" x14ac:dyDescent="0.3">
      <c r="I8336" s="123"/>
      <c r="J8336" s="123"/>
      <c r="K8336" s="123"/>
    </row>
    <row r="8337" spans="9:11" s="3" customFormat="1" x14ac:dyDescent="0.3">
      <c r="I8337" s="123"/>
      <c r="J8337" s="123"/>
      <c r="K8337" s="123"/>
    </row>
    <row r="8338" spans="9:11" s="3" customFormat="1" x14ac:dyDescent="0.3">
      <c r="I8338" s="123"/>
      <c r="J8338" s="123"/>
      <c r="K8338" s="123"/>
    </row>
    <row r="8339" spans="9:11" s="3" customFormat="1" x14ac:dyDescent="0.3">
      <c r="I8339" s="123"/>
      <c r="J8339" s="123"/>
      <c r="K8339" s="123"/>
    </row>
    <row r="8340" spans="9:11" s="3" customFormat="1" x14ac:dyDescent="0.3">
      <c r="I8340" s="123"/>
      <c r="J8340" s="123"/>
      <c r="K8340" s="123"/>
    </row>
    <row r="8341" spans="9:11" s="3" customFormat="1" x14ac:dyDescent="0.3">
      <c r="I8341" s="123"/>
      <c r="J8341" s="123"/>
      <c r="K8341" s="123"/>
    </row>
    <row r="8342" spans="9:11" s="3" customFormat="1" x14ac:dyDescent="0.3">
      <c r="I8342" s="123"/>
      <c r="J8342" s="123"/>
      <c r="K8342" s="123"/>
    </row>
    <row r="8343" spans="9:11" s="3" customFormat="1" x14ac:dyDescent="0.3">
      <c r="I8343" s="123"/>
      <c r="J8343" s="123"/>
      <c r="K8343" s="123"/>
    </row>
    <row r="8344" spans="9:11" s="3" customFormat="1" x14ac:dyDescent="0.3">
      <c r="I8344" s="123"/>
      <c r="J8344" s="123"/>
      <c r="K8344" s="123"/>
    </row>
    <row r="8345" spans="9:11" s="3" customFormat="1" x14ac:dyDescent="0.3">
      <c r="I8345" s="123"/>
      <c r="J8345" s="123"/>
      <c r="K8345" s="123"/>
    </row>
    <row r="8346" spans="9:11" s="3" customFormat="1" x14ac:dyDescent="0.3">
      <c r="I8346" s="123"/>
      <c r="J8346" s="123"/>
      <c r="K8346" s="123"/>
    </row>
    <row r="8347" spans="9:11" s="3" customFormat="1" x14ac:dyDescent="0.3">
      <c r="I8347" s="123"/>
      <c r="J8347" s="123"/>
      <c r="K8347" s="123"/>
    </row>
    <row r="8348" spans="9:11" s="3" customFormat="1" x14ac:dyDescent="0.3">
      <c r="I8348" s="123"/>
      <c r="J8348" s="123"/>
      <c r="K8348" s="123"/>
    </row>
    <row r="8349" spans="9:11" s="3" customFormat="1" x14ac:dyDescent="0.3">
      <c r="I8349" s="123"/>
      <c r="J8349" s="123"/>
      <c r="K8349" s="123"/>
    </row>
    <row r="8350" spans="9:11" s="3" customFormat="1" x14ac:dyDescent="0.3">
      <c r="I8350" s="123"/>
      <c r="J8350" s="123"/>
      <c r="K8350" s="123"/>
    </row>
    <row r="8351" spans="9:11" s="3" customFormat="1" x14ac:dyDescent="0.3">
      <c r="I8351" s="123"/>
      <c r="J8351" s="123"/>
      <c r="K8351" s="123"/>
    </row>
    <row r="8352" spans="9:11" s="3" customFormat="1" x14ac:dyDescent="0.3">
      <c r="I8352" s="123"/>
      <c r="J8352" s="123"/>
      <c r="K8352" s="123"/>
    </row>
    <row r="8353" spans="9:11" s="3" customFormat="1" x14ac:dyDescent="0.3">
      <c r="I8353" s="123"/>
      <c r="J8353" s="123"/>
      <c r="K8353" s="123"/>
    </row>
    <row r="8354" spans="9:11" s="3" customFormat="1" x14ac:dyDescent="0.3">
      <c r="I8354" s="123"/>
      <c r="J8354" s="123"/>
      <c r="K8354" s="123"/>
    </row>
    <row r="8355" spans="9:11" s="3" customFormat="1" x14ac:dyDescent="0.3">
      <c r="I8355" s="123"/>
      <c r="J8355" s="123"/>
      <c r="K8355" s="123"/>
    </row>
    <row r="8356" spans="9:11" s="3" customFormat="1" x14ac:dyDescent="0.3">
      <c r="I8356" s="123"/>
      <c r="J8356" s="123"/>
      <c r="K8356" s="123"/>
    </row>
    <row r="8357" spans="9:11" s="3" customFormat="1" x14ac:dyDescent="0.3">
      <c r="I8357" s="123"/>
      <c r="J8357" s="123"/>
      <c r="K8357" s="123"/>
    </row>
    <row r="8358" spans="9:11" s="3" customFormat="1" x14ac:dyDescent="0.3">
      <c r="I8358" s="123"/>
      <c r="J8358" s="123"/>
      <c r="K8358" s="123"/>
    </row>
    <row r="8359" spans="9:11" s="3" customFormat="1" x14ac:dyDescent="0.3">
      <c r="I8359" s="123"/>
      <c r="J8359" s="123"/>
      <c r="K8359" s="123"/>
    </row>
    <row r="8360" spans="9:11" s="3" customFormat="1" x14ac:dyDescent="0.3">
      <c r="I8360" s="123"/>
      <c r="J8360" s="123"/>
      <c r="K8360" s="123"/>
    </row>
    <row r="8361" spans="9:11" s="3" customFormat="1" x14ac:dyDescent="0.3">
      <c r="I8361" s="123"/>
      <c r="J8361" s="123"/>
      <c r="K8361" s="123"/>
    </row>
    <row r="8362" spans="9:11" s="3" customFormat="1" x14ac:dyDescent="0.3">
      <c r="I8362" s="123"/>
      <c r="J8362" s="123"/>
      <c r="K8362" s="123"/>
    </row>
    <row r="8363" spans="9:11" s="3" customFormat="1" x14ac:dyDescent="0.3">
      <c r="I8363" s="123"/>
      <c r="J8363" s="123"/>
      <c r="K8363" s="123"/>
    </row>
    <row r="8364" spans="9:11" s="3" customFormat="1" x14ac:dyDescent="0.3">
      <c r="I8364" s="123"/>
      <c r="J8364" s="123"/>
      <c r="K8364" s="123"/>
    </row>
    <row r="8365" spans="9:11" s="3" customFormat="1" x14ac:dyDescent="0.3">
      <c r="I8365" s="123"/>
      <c r="J8365" s="123"/>
      <c r="K8365" s="123"/>
    </row>
    <row r="8366" spans="9:11" s="3" customFormat="1" x14ac:dyDescent="0.3">
      <c r="I8366" s="123"/>
      <c r="J8366" s="123"/>
      <c r="K8366" s="123"/>
    </row>
    <row r="8367" spans="9:11" s="3" customFormat="1" x14ac:dyDescent="0.3">
      <c r="I8367" s="123"/>
      <c r="J8367" s="123"/>
      <c r="K8367" s="123"/>
    </row>
    <row r="8368" spans="9:11" s="3" customFormat="1" x14ac:dyDescent="0.3">
      <c r="I8368" s="123"/>
      <c r="J8368" s="123"/>
      <c r="K8368" s="123"/>
    </row>
    <row r="8369" spans="9:11" s="3" customFormat="1" x14ac:dyDescent="0.3">
      <c r="I8369" s="123"/>
      <c r="J8369" s="123"/>
      <c r="K8369" s="123"/>
    </row>
    <row r="8370" spans="9:11" s="3" customFormat="1" x14ac:dyDescent="0.3">
      <c r="I8370" s="123"/>
      <c r="J8370" s="123"/>
      <c r="K8370" s="123"/>
    </row>
    <row r="8371" spans="9:11" s="3" customFormat="1" x14ac:dyDescent="0.3">
      <c r="I8371" s="123"/>
      <c r="J8371" s="123"/>
      <c r="K8371" s="123"/>
    </row>
    <row r="8372" spans="9:11" s="3" customFormat="1" x14ac:dyDescent="0.3">
      <c r="I8372" s="123"/>
      <c r="J8372" s="123"/>
      <c r="K8372" s="123"/>
    </row>
    <row r="8373" spans="9:11" s="3" customFormat="1" x14ac:dyDescent="0.3">
      <c r="I8373" s="123"/>
      <c r="J8373" s="123"/>
      <c r="K8373" s="123"/>
    </row>
    <row r="8374" spans="9:11" s="3" customFormat="1" x14ac:dyDescent="0.3">
      <c r="I8374" s="123"/>
      <c r="J8374" s="123"/>
      <c r="K8374" s="123"/>
    </row>
    <row r="8375" spans="9:11" s="3" customFormat="1" x14ac:dyDescent="0.3">
      <c r="I8375" s="123"/>
      <c r="J8375" s="123"/>
      <c r="K8375" s="123"/>
    </row>
    <row r="8376" spans="9:11" s="3" customFormat="1" x14ac:dyDescent="0.3">
      <c r="I8376" s="123"/>
      <c r="J8376" s="123"/>
      <c r="K8376" s="123"/>
    </row>
    <row r="8377" spans="9:11" s="3" customFormat="1" x14ac:dyDescent="0.3">
      <c r="I8377" s="123"/>
      <c r="J8377" s="123"/>
      <c r="K8377" s="123"/>
    </row>
    <row r="8378" spans="9:11" s="3" customFormat="1" x14ac:dyDescent="0.3">
      <c r="I8378" s="123"/>
      <c r="J8378" s="123"/>
      <c r="K8378" s="123"/>
    </row>
    <row r="8379" spans="9:11" s="3" customFormat="1" x14ac:dyDescent="0.3">
      <c r="I8379" s="123"/>
      <c r="J8379" s="123"/>
      <c r="K8379" s="123"/>
    </row>
    <row r="8380" spans="9:11" s="3" customFormat="1" x14ac:dyDescent="0.3">
      <c r="I8380" s="123"/>
      <c r="J8380" s="123"/>
      <c r="K8380" s="123"/>
    </row>
    <row r="8381" spans="9:11" s="3" customFormat="1" x14ac:dyDescent="0.3">
      <c r="I8381" s="123"/>
      <c r="J8381" s="123"/>
      <c r="K8381" s="123"/>
    </row>
    <row r="8382" spans="9:11" s="3" customFormat="1" x14ac:dyDescent="0.3">
      <c r="I8382" s="123"/>
      <c r="J8382" s="123"/>
      <c r="K8382" s="123"/>
    </row>
    <row r="8383" spans="9:11" s="3" customFormat="1" x14ac:dyDescent="0.3">
      <c r="I8383" s="123"/>
      <c r="J8383" s="123"/>
      <c r="K8383" s="123"/>
    </row>
    <row r="8384" spans="9:11" s="3" customFormat="1" x14ac:dyDescent="0.3">
      <c r="I8384" s="123"/>
      <c r="J8384" s="123"/>
      <c r="K8384" s="123"/>
    </row>
    <row r="8385" spans="9:11" s="3" customFormat="1" x14ac:dyDescent="0.3">
      <c r="I8385" s="123"/>
      <c r="J8385" s="123"/>
      <c r="K8385" s="123"/>
    </row>
    <row r="8386" spans="9:11" s="3" customFormat="1" x14ac:dyDescent="0.3">
      <c r="I8386" s="123"/>
      <c r="J8386" s="123"/>
      <c r="K8386" s="123"/>
    </row>
    <row r="8387" spans="9:11" s="3" customFormat="1" x14ac:dyDescent="0.3">
      <c r="I8387" s="123"/>
      <c r="J8387" s="123"/>
      <c r="K8387" s="123"/>
    </row>
    <row r="8388" spans="9:11" s="3" customFormat="1" x14ac:dyDescent="0.3">
      <c r="I8388" s="123"/>
      <c r="J8388" s="123"/>
      <c r="K8388" s="123"/>
    </row>
    <row r="8389" spans="9:11" s="3" customFormat="1" x14ac:dyDescent="0.3">
      <c r="I8389" s="123"/>
      <c r="J8389" s="123"/>
      <c r="K8389" s="123"/>
    </row>
    <row r="8390" spans="9:11" s="3" customFormat="1" x14ac:dyDescent="0.3">
      <c r="I8390" s="123"/>
      <c r="J8390" s="123"/>
      <c r="K8390" s="123"/>
    </row>
    <row r="8391" spans="9:11" s="3" customFormat="1" x14ac:dyDescent="0.3">
      <c r="I8391" s="123"/>
      <c r="J8391" s="123"/>
      <c r="K8391" s="123"/>
    </row>
    <row r="8392" spans="9:11" s="3" customFormat="1" x14ac:dyDescent="0.3">
      <c r="I8392" s="123"/>
      <c r="J8392" s="123"/>
      <c r="K8392" s="123"/>
    </row>
    <row r="8393" spans="9:11" s="3" customFormat="1" x14ac:dyDescent="0.3">
      <c r="I8393" s="123"/>
      <c r="J8393" s="123"/>
      <c r="K8393" s="123"/>
    </row>
    <row r="8394" spans="9:11" s="3" customFormat="1" x14ac:dyDescent="0.3">
      <c r="I8394" s="123"/>
      <c r="J8394" s="123"/>
      <c r="K8394" s="123"/>
    </row>
    <row r="8395" spans="9:11" s="3" customFormat="1" x14ac:dyDescent="0.3">
      <c r="I8395" s="123"/>
      <c r="J8395" s="123"/>
      <c r="K8395" s="123"/>
    </row>
    <row r="8396" spans="9:11" s="3" customFormat="1" x14ac:dyDescent="0.3">
      <c r="I8396" s="123"/>
      <c r="J8396" s="123"/>
      <c r="K8396" s="123"/>
    </row>
    <row r="8397" spans="9:11" s="3" customFormat="1" x14ac:dyDescent="0.3">
      <c r="I8397" s="123"/>
      <c r="J8397" s="123"/>
      <c r="K8397" s="123"/>
    </row>
    <row r="8398" spans="9:11" s="3" customFormat="1" x14ac:dyDescent="0.3">
      <c r="I8398" s="123"/>
      <c r="J8398" s="123"/>
      <c r="K8398" s="123"/>
    </row>
    <row r="8399" spans="9:11" s="3" customFormat="1" x14ac:dyDescent="0.3">
      <c r="I8399" s="123"/>
      <c r="J8399" s="123"/>
      <c r="K8399" s="123"/>
    </row>
    <row r="8400" spans="9:11" s="3" customFormat="1" x14ac:dyDescent="0.3">
      <c r="I8400" s="123"/>
      <c r="J8400" s="123"/>
      <c r="K8400" s="123"/>
    </row>
    <row r="8401" spans="9:11" s="3" customFormat="1" x14ac:dyDescent="0.3">
      <c r="I8401" s="123"/>
      <c r="J8401" s="123"/>
      <c r="K8401" s="123"/>
    </row>
    <row r="8402" spans="9:11" s="3" customFormat="1" x14ac:dyDescent="0.3">
      <c r="I8402" s="123"/>
      <c r="J8402" s="123"/>
      <c r="K8402" s="123"/>
    </row>
    <row r="8403" spans="9:11" s="3" customFormat="1" x14ac:dyDescent="0.3">
      <c r="I8403" s="123"/>
      <c r="J8403" s="123"/>
      <c r="K8403" s="123"/>
    </row>
    <row r="8404" spans="9:11" s="3" customFormat="1" x14ac:dyDescent="0.3">
      <c r="I8404" s="123"/>
      <c r="J8404" s="123"/>
      <c r="K8404" s="123"/>
    </row>
    <row r="8405" spans="9:11" s="3" customFormat="1" x14ac:dyDescent="0.3">
      <c r="I8405" s="123"/>
      <c r="J8405" s="123"/>
      <c r="K8405" s="123"/>
    </row>
    <row r="8406" spans="9:11" s="3" customFormat="1" x14ac:dyDescent="0.3">
      <c r="I8406" s="123"/>
      <c r="J8406" s="123"/>
      <c r="K8406" s="123"/>
    </row>
    <row r="8407" spans="9:11" s="3" customFormat="1" x14ac:dyDescent="0.3">
      <c r="I8407" s="123"/>
      <c r="J8407" s="123"/>
      <c r="K8407" s="123"/>
    </row>
    <row r="8408" spans="9:11" s="3" customFormat="1" x14ac:dyDescent="0.3">
      <c r="I8408" s="123"/>
      <c r="J8408" s="123"/>
      <c r="K8408" s="123"/>
    </row>
    <row r="8409" spans="9:11" s="3" customFormat="1" x14ac:dyDescent="0.3">
      <c r="I8409" s="123"/>
      <c r="J8409" s="123"/>
      <c r="K8409" s="123"/>
    </row>
    <row r="8410" spans="9:11" s="3" customFormat="1" x14ac:dyDescent="0.3">
      <c r="I8410" s="123"/>
      <c r="J8410" s="123"/>
      <c r="K8410" s="123"/>
    </row>
    <row r="8411" spans="9:11" s="3" customFormat="1" x14ac:dyDescent="0.3">
      <c r="I8411" s="123"/>
      <c r="J8411" s="123"/>
      <c r="K8411" s="123"/>
    </row>
    <row r="8412" spans="9:11" s="3" customFormat="1" x14ac:dyDescent="0.3">
      <c r="I8412" s="123"/>
      <c r="J8412" s="123"/>
      <c r="K8412" s="123"/>
    </row>
    <row r="8413" spans="9:11" s="3" customFormat="1" x14ac:dyDescent="0.3">
      <c r="I8413" s="123"/>
      <c r="J8413" s="123"/>
      <c r="K8413" s="123"/>
    </row>
    <row r="8414" spans="9:11" s="3" customFormat="1" x14ac:dyDescent="0.3">
      <c r="I8414" s="123"/>
      <c r="J8414" s="123"/>
      <c r="K8414" s="123"/>
    </row>
    <row r="8415" spans="9:11" s="3" customFormat="1" x14ac:dyDescent="0.3">
      <c r="I8415" s="123"/>
      <c r="J8415" s="123"/>
      <c r="K8415" s="123"/>
    </row>
    <row r="8416" spans="9:11" s="3" customFormat="1" x14ac:dyDescent="0.3">
      <c r="I8416" s="123"/>
      <c r="J8416" s="123"/>
      <c r="K8416" s="123"/>
    </row>
    <row r="8417" spans="9:11" s="3" customFormat="1" x14ac:dyDescent="0.3">
      <c r="I8417" s="123"/>
      <c r="J8417" s="123"/>
      <c r="K8417" s="123"/>
    </row>
    <row r="8418" spans="9:11" s="3" customFormat="1" x14ac:dyDescent="0.3">
      <c r="I8418" s="123"/>
      <c r="J8418" s="123"/>
      <c r="K8418" s="123"/>
    </row>
    <row r="8419" spans="9:11" s="3" customFormat="1" x14ac:dyDescent="0.3">
      <c r="I8419" s="123"/>
      <c r="J8419" s="123"/>
      <c r="K8419" s="123"/>
    </row>
    <row r="8420" spans="9:11" s="3" customFormat="1" x14ac:dyDescent="0.3">
      <c r="I8420" s="123"/>
      <c r="J8420" s="123"/>
      <c r="K8420" s="123"/>
    </row>
    <row r="8421" spans="9:11" s="3" customFormat="1" x14ac:dyDescent="0.3">
      <c r="I8421" s="123"/>
      <c r="J8421" s="123"/>
      <c r="K8421" s="123"/>
    </row>
    <row r="8422" spans="9:11" s="3" customFormat="1" x14ac:dyDescent="0.3">
      <c r="I8422" s="123"/>
      <c r="J8422" s="123"/>
      <c r="K8422" s="123"/>
    </row>
    <row r="8423" spans="9:11" s="3" customFormat="1" x14ac:dyDescent="0.3">
      <c r="I8423" s="123"/>
      <c r="J8423" s="123"/>
      <c r="K8423" s="123"/>
    </row>
    <row r="8424" spans="9:11" s="3" customFormat="1" x14ac:dyDescent="0.3">
      <c r="I8424" s="123"/>
      <c r="J8424" s="123"/>
      <c r="K8424" s="123"/>
    </row>
    <row r="8425" spans="9:11" s="3" customFormat="1" x14ac:dyDescent="0.3">
      <c r="I8425" s="123"/>
      <c r="J8425" s="123"/>
      <c r="K8425" s="123"/>
    </row>
    <row r="8426" spans="9:11" s="3" customFormat="1" x14ac:dyDescent="0.3">
      <c r="I8426" s="123"/>
      <c r="J8426" s="123"/>
      <c r="K8426" s="123"/>
    </row>
    <row r="8427" spans="9:11" s="3" customFormat="1" x14ac:dyDescent="0.3">
      <c r="I8427" s="123"/>
      <c r="J8427" s="123"/>
      <c r="K8427" s="123"/>
    </row>
    <row r="8428" spans="9:11" s="3" customFormat="1" x14ac:dyDescent="0.3">
      <c r="I8428" s="123"/>
      <c r="J8428" s="123"/>
      <c r="K8428" s="123"/>
    </row>
    <row r="8429" spans="9:11" s="3" customFormat="1" x14ac:dyDescent="0.3">
      <c r="I8429" s="123"/>
      <c r="J8429" s="123"/>
      <c r="K8429" s="123"/>
    </row>
    <row r="8430" spans="9:11" s="3" customFormat="1" x14ac:dyDescent="0.3">
      <c r="I8430" s="123"/>
      <c r="J8430" s="123"/>
      <c r="K8430" s="123"/>
    </row>
    <row r="8431" spans="9:11" s="3" customFormat="1" x14ac:dyDescent="0.3">
      <c r="I8431" s="123"/>
      <c r="J8431" s="123"/>
      <c r="K8431" s="123"/>
    </row>
    <row r="8432" spans="9:11" s="3" customFormat="1" x14ac:dyDescent="0.3">
      <c r="I8432" s="123"/>
      <c r="J8432" s="123"/>
      <c r="K8432" s="123"/>
    </row>
    <row r="8433" spans="9:11" s="3" customFormat="1" x14ac:dyDescent="0.3">
      <c r="I8433" s="123"/>
      <c r="J8433" s="123"/>
      <c r="K8433" s="123"/>
    </row>
    <row r="8434" spans="9:11" s="3" customFormat="1" x14ac:dyDescent="0.3">
      <c r="I8434" s="123"/>
      <c r="J8434" s="123"/>
      <c r="K8434" s="123"/>
    </row>
    <row r="8435" spans="9:11" s="3" customFormat="1" x14ac:dyDescent="0.3">
      <c r="I8435" s="123"/>
      <c r="J8435" s="123"/>
      <c r="K8435" s="123"/>
    </row>
    <row r="8436" spans="9:11" s="3" customFormat="1" x14ac:dyDescent="0.3">
      <c r="I8436" s="123"/>
      <c r="J8436" s="123"/>
      <c r="K8436" s="123"/>
    </row>
    <row r="8437" spans="9:11" s="3" customFormat="1" x14ac:dyDescent="0.3">
      <c r="I8437" s="123"/>
      <c r="J8437" s="123"/>
      <c r="K8437" s="123"/>
    </row>
    <row r="8438" spans="9:11" s="3" customFormat="1" x14ac:dyDescent="0.3">
      <c r="I8438" s="123"/>
      <c r="J8438" s="123"/>
      <c r="K8438" s="123"/>
    </row>
    <row r="8439" spans="9:11" s="3" customFormat="1" x14ac:dyDescent="0.3">
      <c r="I8439" s="123"/>
      <c r="J8439" s="123"/>
      <c r="K8439" s="123"/>
    </row>
    <row r="8440" spans="9:11" s="3" customFormat="1" x14ac:dyDescent="0.3">
      <c r="I8440" s="123"/>
      <c r="J8440" s="123"/>
      <c r="K8440" s="123"/>
    </row>
    <row r="8441" spans="9:11" s="3" customFormat="1" x14ac:dyDescent="0.3">
      <c r="I8441" s="123"/>
      <c r="J8441" s="123"/>
      <c r="K8441" s="123"/>
    </row>
    <row r="8442" spans="9:11" s="3" customFormat="1" x14ac:dyDescent="0.3">
      <c r="I8442" s="123"/>
      <c r="J8442" s="123"/>
      <c r="K8442" s="123"/>
    </row>
    <row r="8443" spans="9:11" s="3" customFormat="1" x14ac:dyDescent="0.3">
      <c r="I8443" s="123"/>
      <c r="J8443" s="123"/>
      <c r="K8443" s="123"/>
    </row>
    <row r="8444" spans="9:11" s="3" customFormat="1" x14ac:dyDescent="0.3">
      <c r="I8444" s="123"/>
      <c r="J8444" s="123"/>
      <c r="K8444" s="123"/>
    </row>
    <row r="8445" spans="9:11" s="3" customFormat="1" x14ac:dyDescent="0.3">
      <c r="I8445" s="123"/>
      <c r="J8445" s="123"/>
      <c r="K8445" s="123"/>
    </row>
    <row r="8446" spans="9:11" s="3" customFormat="1" x14ac:dyDescent="0.3">
      <c r="I8446" s="123"/>
      <c r="J8446" s="123"/>
      <c r="K8446" s="123"/>
    </row>
    <row r="8447" spans="9:11" s="3" customFormat="1" x14ac:dyDescent="0.3">
      <c r="I8447" s="123"/>
      <c r="J8447" s="123"/>
      <c r="K8447" s="123"/>
    </row>
    <row r="8448" spans="9:11" s="3" customFormat="1" x14ac:dyDescent="0.3">
      <c r="I8448" s="123"/>
      <c r="J8448" s="123"/>
      <c r="K8448" s="123"/>
    </row>
    <row r="8449" spans="9:11" s="3" customFormat="1" x14ac:dyDescent="0.3">
      <c r="I8449" s="123"/>
      <c r="J8449" s="123"/>
      <c r="K8449" s="123"/>
    </row>
    <row r="8450" spans="9:11" s="3" customFormat="1" x14ac:dyDescent="0.3">
      <c r="I8450" s="123"/>
      <c r="J8450" s="123"/>
      <c r="K8450" s="123"/>
    </row>
    <row r="8451" spans="9:11" s="3" customFormat="1" x14ac:dyDescent="0.3">
      <c r="I8451" s="123"/>
      <c r="J8451" s="123"/>
      <c r="K8451" s="123"/>
    </row>
    <row r="8452" spans="9:11" s="3" customFormat="1" x14ac:dyDescent="0.3">
      <c r="I8452" s="123"/>
      <c r="J8452" s="123"/>
      <c r="K8452" s="123"/>
    </row>
    <row r="8453" spans="9:11" s="3" customFormat="1" x14ac:dyDescent="0.3">
      <c r="I8453" s="123"/>
      <c r="J8453" s="123"/>
      <c r="K8453" s="123"/>
    </row>
    <row r="8454" spans="9:11" s="3" customFormat="1" x14ac:dyDescent="0.3">
      <c r="I8454" s="123"/>
      <c r="J8454" s="123"/>
      <c r="K8454" s="123"/>
    </row>
    <row r="8455" spans="9:11" s="3" customFormat="1" x14ac:dyDescent="0.3">
      <c r="I8455" s="123"/>
      <c r="J8455" s="123"/>
      <c r="K8455" s="123"/>
    </row>
    <row r="8456" spans="9:11" s="3" customFormat="1" x14ac:dyDescent="0.3">
      <c r="I8456" s="123"/>
      <c r="J8456" s="123"/>
      <c r="K8456" s="123"/>
    </row>
    <row r="8457" spans="9:11" s="3" customFormat="1" x14ac:dyDescent="0.3">
      <c r="I8457" s="123"/>
      <c r="J8457" s="123"/>
      <c r="K8457" s="123"/>
    </row>
    <row r="8458" spans="9:11" s="3" customFormat="1" x14ac:dyDescent="0.3">
      <c r="I8458" s="123"/>
      <c r="J8458" s="123"/>
      <c r="K8458" s="123"/>
    </row>
    <row r="8459" spans="9:11" s="3" customFormat="1" x14ac:dyDescent="0.3">
      <c r="I8459" s="123"/>
      <c r="J8459" s="123"/>
      <c r="K8459" s="123"/>
    </row>
    <row r="8460" spans="9:11" s="3" customFormat="1" x14ac:dyDescent="0.3">
      <c r="I8460" s="123"/>
      <c r="J8460" s="123"/>
      <c r="K8460" s="123"/>
    </row>
    <row r="8461" spans="9:11" s="3" customFormat="1" x14ac:dyDescent="0.3">
      <c r="I8461" s="123"/>
      <c r="J8461" s="123"/>
      <c r="K8461" s="123"/>
    </row>
    <row r="8462" spans="9:11" s="3" customFormat="1" x14ac:dyDescent="0.3">
      <c r="I8462" s="123"/>
      <c r="J8462" s="123"/>
      <c r="K8462" s="123"/>
    </row>
    <row r="8463" spans="9:11" s="3" customFormat="1" x14ac:dyDescent="0.3">
      <c r="I8463" s="123"/>
      <c r="J8463" s="123"/>
      <c r="K8463" s="123"/>
    </row>
    <row r="8464" spans="9:11" s="3" customFormat="1" x14ac:dyDescent="0.3">
      <c r="I8464" s="123"/>
      <c r="J8464" s="123"/>
      <c r="K8464" s="123"/>
    </row>
    <row r="8465" spans="9:11" s="3" customFormat="1" x14ac:dyDescent="0.3">
      <c r="I8465" s="123"/>
      <c r="J8465" s="123"/>
      <c r="K8465" s="123"/>
    </row>
    <row r="8466" spans="9:11" s="3" customFormat="1" x14ac:dyDescent="0.3">
      <c r="I8466" s="123"/>
      <c r="J8466" s="123"/>
      <c r="K8466" s="123"/>
    </row>
    <row r="8467" spans="9:11" s="3" customFormat="1" x14ac:dyDescent="0.3">
      <c r="I8467" s="123"/>
      <c r="J8467" s="123"/>
      <c r="K8467" s="123"/>
    </row>
    <row r="8468" spans="9:11" s="3" customFormat="1" x14ac:dyDescent="0.3">
      <c r="I8468" s="123"/>
      <c r="J8468" s="123"/>
      <c r="K8468" s="123"/>
    </row>
    <row r="8469" spans="9:11" s="3" customFormat="1" x14ac:dyDescent="0.3">
      <c r="I8469" s="123"/>
      <c r="J8469" s="123"/>
      <c r="K8469" s="123"/>
    </row>
    <row r="8470" spans="9:11" s="3" customFormat="1" x14ac:dyDescent="0.3">
      <c r="I8470" s="123"/>
      <c r="J8470" s="123"/>
      <c r="K8470" s="123"/>
    </row>
    <row r="8471" spans="9:11" s="3" customFormat="1" x14ac:dyDescent="0.3">
      <c r="I8471" s="123"/>
      <c r="J8471" s="123"/>
      <c r="K8471" s="123"/>
    </row>
    <row r="8472" spans="9:11" s="3" customFormat="1" x14ac:dyDescent="0.3">
      <c r="I8472" s="123"/>
      <c r="J8472" s="123"/>
      <c r="K8472" s="123"/>
    </row>
    <row r="8473" spans="9:11" s="3" customFormat="1" x14ac:dyDescent="0.3">
      <c r="I8473" s="123"/>
      <c r="J8473" s="123"/>
      <c r="K8473" s="123"/>
    </row>
    <row r="8474" spans="9:11" s="3" customFormat="1" x14ac:dyDescent="0.3">
      <c r="I8474" s="123"/>
      <c r="J8474" s="123"/>
      <c r="K8474" s="123"/>
    </row>
    <row r="8475" spans="9:11" s="3" customFormat="1" x14ac:dyDescent="0.3">
      <c r="I8475" s="123"/>
      <c r="J8475" s="123"/>
      <c r="K8475" s="123"/>
    </row>
    <row r="8476" spans="9:11" s="3" customFormat="1" x14ac:dyDescent="0.3">
      <c r="I8476" s="123"/>
      <c r="J8476" s="123"/>
      <c r="K8476" s="123"/>
    </row>
    <row r="8477" spans="9:11" s="3" customFormat="1" x14ac:dyDescent="0.3">
      <c r="I8477" s="123"/>
      <c r="J8477" s="123"/>
      <c r="K8477" s="123"/>
    </row>
    <row r="8478" spans="9:11" s="3" customFormat="1" x14ac:dyDescent="0.3">
      <c r="I8478" s="123"/>
      <c r="J8478" s="123"/>
      <c r="K8478" s="123"/>
    </row>
    <row r="8479" spans="9:11" s="3" customFormat="1" x14ac:dyDescent="0.3">
      <c r="I8479" s="123"/>
      <c r="J8479" s="123"/>
      <c r="K8479" s="123"/>
    </row>
    <row r="8480" spans="9:11" s="3" customFormat="1" x14ac:dyDescent="0.3">
      <c r="I8480" s="123"/>
      <c r="J8480" s="123"/>
      <c r="K8480" s="123"/>
    </row>
    <row r="8481" spans="9:11" s="3" customFormat="1" x14ac:dyDescent="0.3">
      <c r="I8481" s="123"/>
      <c r="J8481" s="123"/>
      <c r="K8481" s="123"/>
    </row>
    <row r="8482" spans="9:11" s="3" customFormat="1" x14ac:dyDescent="0.3">
      <c r="I8482" s="123"/>
      <c r="J8482" s="123"/>
      <c r="K8482" s="123"/>
    </row>
    <row r="8483" spans="9:11" s="3" customFormat="1" x14ac:dyDescent="0.3">
      <c r="I8483" s="123"/>
      <c r="J8483" s="123"/>
      <c r="K8483" s="123"/>
    </row>
    <row r="8484" spans="9:11" s="3" customFormat="1" x14ac:dyDescent="0.3">
      <c r="I8484" s="123"/>
      <c r="J8484" s="123"/>
      <c r="K8484" s="123"/>
    </row>
    <row r="8485" spans="9:11" s="3" customFormat="1" x14ac:dyDescent="0.3">
      <c r="I8485" s="123"/>
      <c r="J8485" s="123"/>
      <c r="K8485" s="123"/>
    </row>
    <row r="8486" spans="9:11" s="3" customFormat="1" x14ac:dyDescent="0.3">
      <c r="I8486" s="123"/>
      <c r="J8486" s="123"/>
      <c r="K8486" s="123"/>
    </row>
    <row r="8487" spans="9:11" s="3" customFormat="1" x14ac:dyDescent="0.3">
      <c r="I8487" s="123"/>
      <c r="J8487" s="123"/>
      <c r="K8487" s="123"/>
    </row>
    <row r="8488" spans="9:11" s="3" customFormat="1" x14ac:dyDescent="0.3">
      <c r="I8488" s="123"/>
      <c r="J8488" s="123"/>
      <c r="K8488" s="123"/>
    </row>
    <row r="8489" spans="9:11" s="3" customFormat="1" x14ac:dyDescent="0.3">
      <c r="I8489" s="123"/>
      <c r="J8489" s="123"/>
      <c r="K8489" s="123"/>
    </row>
    <row r="8490" spans="9:11" s="3" customFormat="1" x14ac:dyDescent="0.3">
      <c r="I8490" s="123"/>
      <c r="J8490" s="123"/>
      <c r="K8490" s="123"/>
    </row>
    <row r="8491" spans="9:11" s="3" customFormat="1" x14ac:dyDescent="0.3">
      <c r="I8491" s="123"/>
      <c r="J8491" s="123"/>
      <c r="K8491" s="123"/>
    </row>
    <row r="8492" spans="9:11" s="3" customFormat="1" x14ac:dyDescent="0.3">
      <c r="I8492" s="123"/>
      <c r="J8492" s="123"/>
      <c r="K8492" s="123"/>
    </row>
    <row r="8493" spans="9:11" s="3" customFormat="1" x14ac:dyDescent="0.3">
      <c r="I8493" s="123"/>
      <c r="J8493" s="123"/>
      <c r="K8493" s="123"/>
    </row>
    <row r="8494" spans="9:11" s="3" customFormat="1" x14ac:dyDescent="0.3">
      <c r="I8494" s="123"/>
      <c r="J8494" s="123"/>
      <c r="K8494" s="123"/>
    </row>
    <row r="8495" spans="9:11" s="3" customFormat="1" x14ac:dyDescent="0.3">
      <c r="I8495" s="123"/>
      <c r="J8495" s="123"/>
      <c r="K8495" s="123"/>
    </row>
    <row r="8496" spans="9:11" s="3" customFormat="1" x14ac:dyDescent="0.3">
      <c r="I8496" s="123"/>
      <c r="J8496" s="123"/>
      <c r="K8496" s="123"/>
    </row>
    <row r="8497" spans="9:11" s="3" customFormat="1" x14ac:dyDescent="0.3">
      <c r="I8497" s="123"/>
      <c r="J8497" s="123"/>
      <c r="K8497" s="123"/>
    </row>
    <row r="8498" spans="9:11" s="3" customFormat="1" x14ac:dyDescent="0.3">
      <c r="I8498" s="123"/>
      <c r="J8498" s="123"/>
      <c r="K8498" s="123"/>
    </row>
    <row r="8499" spans="9:11" s="3" customFormat="1" x14ac:dyDescent="0.3">
      <c r="I8499" s="123"/>
      <c r="J8499" s="123"/>
      <c r="K8499" s="123"/>
    </row>
    <row r="8500" spans="9:11" s="3" customFormat="1" x14ac:dyDescent="0.3">
      <c r="I8500" s="123"/>
      <c r="J8500" s="123"/>
      <c r="K8500" s="123"/>
    </row>
    <row r="8501" spans="9:11" s="3" customFormat="1" x14ac:dyDescent="0.3">
      <c r="I8501" s="123"/>
      <c r="J8501" s="123"/>
      <c r="K8501" s="123"/>
    </row>
    <row r="8502" spans="9:11" s="3" customFormat="1" x14ac:dyDescent="0.3">
      <c r="I8502" s="123"/>
      <c r="J8502" s="123"/>
      <c r="K8502" s="123"/>
    </row>
    <row r="8503" spans="9:11" s="3" customFormat="1" x14ac:dyDescent="0.3">
      <c r="I8503" s="123"/>
      <c r="J8503" s="123"/>
      <c r="K8503" s="123"/>
    </row>
    <row r="8504" spans="9:11" s="3" customFormat="1" x14ac:dyDescent="0.3">
      <c r="I8504" s="123"/>
      <c r="J8504" s="123"/>
      <c r="K8504" s="123"/>
    </row>
    <row r="8505" spans="9:11" s="3" customFormat="1" x14ac:dyDescent="0.3">
      <c r="I8505" s="123"/>
      <c r="J8505" s="123"/>
      <c r="K8505" s="123"/>
    </row>
    <row r="8506" spans="9:11" s="3" customFormat="1" x14ac:dyDescent="0.3">
      <c r="I8506" s="123"/>
      <c r="J8506" s="123"/>
      <c r="K8506" s="123"/>
    </row>
    <row r="8507" spans="9:11" s="3" customFormat="1" x14ac:dyDescent="0.3">
      <c r="I8507" s="123"/>
      <c r="J8507" s="123"/>
      <c r="K8507" s="123"/>
    </row>
    <row r="8508" spans="9:11" s="3" customFormat="1" x14ac:dyDescent="0.3">
      <c r="I8508" s="123"/>
      <c r="J8508" s="123"/>
      <c r="K8508" s="123"/>
    </row>
    <row r="8509" spans="9:11" s="3" customFormat="1" x14ac:dyDescent="0.3">
      <c r="I8509" s="123"/>
      <c r="J8509" s="123"/>
      <c r="K8509" s="123"/>
    </row>
    <row r="8510" spans="9:11" s="3" customFormat="1" x14ac:dyDescent="0.3">
      <c r="I8510" s="123"/>
      <c r="J8510" s="123"/>
      <c r="K8510" s="123"/>
    </row>
    <row r="8511" spans="9:11" s="3" customFormat="1" x14ac:dyDescent="0.3">
      <c r="I8511" s="123"/>
      <c r="J8511" s="123"/>
      <c r="K8511" s="123"/>
    </row>
    <row r="8512" spans="9:11" s="3" customFormat="1" x14ac:dyDescent="0.3">
      <c r="I8512" s="123"/>
      <c r="J8512" s="123"/>
      <c r="K8512" s="123"/>
    </row>
    <row r="8513" spans="9:11" s="3" customFormat="1" x14ac:dyDescent="0.3">
      <c r="I8513" s="123"/>
      <c r="J8513" s="123"/>
      <c r="K8513" s="123"/>
    </row>
    <row r="8514" spans="9:11" s="3" customFormat="1" x14ac:dyDescent="0.3">
      <c r="I8514" s="123"/>
      <c r="J8514" s="123"/>
      <c r="K8514" s="123"/>
    </row>
    <row r="8515" spans="9:11" s="3" customFormat="1" x14ac:dyDescent="0.3">
      <c r="I8515" s="123"/>
      <c r="J8515" s="123"/>
      <c r="K8515" s="123"/>
    </row>
    <row r="8516" spans="9:11" s="3" customFormat="1" x14ac:dyDescent="0.3">
      <c r="I8516" s="123"/>
      <c r="J8516" s="123"/>
      <c r="K8516" s="123"/>
    </row>
    <row r="8517" spans="9:11" s="3" customFormat="1" x14ac:dyDescent="0.3">
      <c r="I8517" s="123"/>
      <c r="J8517" s="123"/>
      <c r="K8517" s="123"/>
    </row>
    <row r="8518" spans="9:11" s="3" customFormat="1" x14ac:dyDescent="0.3">
      <c r="I8518" s="123"/>
      <c r="J8518" s="123"/>
      <c r="K8518" s="123"/>
    </row>
    <row r="8519" spans="9:11" s="3" customFormat="1" x14ac:dyDescent="0.3">
      <c r="I8519" s="123"/>
      <c r="J8519" s="123"/>
      <c r="K8519" s="123"/>
    </row>
    <row r="8520" spans="9:11" s="3" customFormat="1" x14ac:dyDescent="0.3">
      <c r="I8520" s="123"/>
      <c r="J8520" s="123"/>
      <c r="K8520" s="123"/>
    </row>
    <row r="8521" spans="9:11" s="3" customFormat="1" x14ac:dyDescent="0.3">
      <c r="I8521" s="123"/>
      <c r="J8521" s="123"/>
      <c r="K8521" s="123"/>
    </row>
    <row r="8522" spans="9:11" s="3" customFormat="1" x14ac:dyDescent="0.3">
      <c r="I8522" s="123"/>
      <c r="J8522" s="123"/>
      <c r="K8522" s="123"/>
    </row>
    <row r="8523" spans="9:11" s="3" customFormat="1" x14ac:dyDescent="0.3">
      <c r="I8523" s="123"/>
      <c r="J8523" s="123"/>
      <c r="K8523" s="123"/>
    </row>
    <row r="8524" spans="9:11" s="3" customFormat="1" x14ac:dyDescent="0.3">
      <c r="I8524" s="123"/>
      <c r="J8524" s="123"/>
      <c r="K8524" s="123"/>
    </row>
    <row r="8525" spans="9:11" s="3" customFormat="1" x14ac:dyDescent="0.3">
      <c r="I8525" s="123"/>
      <c r="J8525" s="123"/>
      <c r="K8525" s="123"/>
    </row>
    <row r="8526" spans="9:11" s="3" customFormat="1" x14ac:dyDescent="0.3">
      <c r="I8526" s="123"/>
      <c r="J8526" s="123"/>
      <c r="K8526" s="123"/>
    </row>
    <row r="8527" spans="9:11" s="3" customFormat="1" x14ac:dyDescent="0.3">
      <c r="I8527" s="123"/>
      <c r="J8527" s="123"/>
      <c r="K8527" s="123"/>
    </row>
    <row r="8528" spans="9:11" s="3" customFormat="1" x14ac:dyDescent="0.3">
      <c r="I8528" s="123"/>
      <c r="J8528" s="123"/>
      <c r="K8528" s="123"/>
    </row>
    <row r="8529" spans="9:11" s="3" customFormat="1" x14ac:dyDescent="0.3">
      <c r="I8529" s="123"/>
      <c r="J8529" s="123"/>
      <c r="K8529" s="123"/>
    </row>
    <row r="8530" spans="9:11" s="3" customFormat="1" x14ac:dyDescent="0.3">
      <c r="I8530" s="123"/>
      <c r="J8530" s="123"/>
      <c r="K8530" s="123"/>
    </row>
    <row r="8531" spans="9:11" s="3" customFormat="1" x14ac:dyDescent="0.3">
      <c r="I8531" s="123"/>
      <c r="J8531" s="123"/>
      <c r="K8531" s="123"/>
    </row>
    <row r="8532" spans="9:11" s="3" customFormat="1" x14ac:dyDescent="0.3">
      <c r="I8532" s="123"/>
      <c r="J8532" s="123"/>
      <c r="K8532" s="123"/>
    </row>
    <row r="8533" spans="9:11" s="3" customFormat="1" x14ac:dyDescent="0.3">
      <c r="I8533" s="123"/>
      <c r="J8533" s="123"/>
      <c r="K8533" s="123"/>
    </row>
    <row r="8534" spans="9:11" s="3" customFormat="1" x14ac:dyDescent="0.3">
      <c r="I8534" s="123"/>
      <c r="J8534" s="123"/>
      <c r="K8534" s="123"/>
    </row>
    <row r="8535" spans="9:11" s="3" customFormat="1" x14ac:dyDescent="0.3">
      <c r="I8535" s="123"/>
      <c r="J8535" s="123"/>
      <c r="K8535" s="123"/>
    </row>
    <row r="8536" spans="9:11" s="3" customFormat="1" x14ac:dyDescent="0.3">
      <c r="I8536" s="123"/>
      <c r="J8536" s="123"/>
      <c r="K8536" s="123"/>
    </row>
    <row r="8537" spans="9:11" s="3" customFormat="1" x14ac:dyDescent="0.3">
      <c r="I8537" s="123"/>
      <c r="J8537" s="123"/>
      <c r="K8537" s="123"/>
    </row>
    <row r="8538" spans="9:11" s="3" customFormat="1" x14ac:dyDescent="0.3">
      <c r="I8538" s="123"/>
      <c r="J8538" s="123"/>
      <c r="K8538" s="123"/>
    </row>
    <row r="8539" spans="9:11" s="3" customFormat="1" x14ac:dyDescent="0.3">
      <c r="I8539" s="123"/>
      <c r="J8539" s="123"/>
      <c r="K8539" s="123"/>
    </row>
    <row r="8540" spans="9:11" s="3" customFormat="1" x14ac:dyDescent="0.3">
      <c r="I8540" s="123"/>
      <c r="J8540" s="123"/>
      <c r="K8540" s="123"/>
    </row>
    <row r="8541" spans="9:11" s="3" customFormat="1" x14ac:dyDescent="0.3">
      <c r="I8541" s="123"/>
      <c r="J8541" s="123"/>
      <c r="K8541" s="123"/>
    </row>
    <row r="8542" spans="9:11" s="3" customFormat="1" x14ac:dyDescent="0.3">
      <c r="I8542" s="123"/>
      <c r="J8542" s="123"/>
      <c r="K8542" s="123"/>
    </row>
    <row r="8543" spans="9:11" s="3" customFormat="1" x14ac:dyDescent="0.3">
      <c r="I8543" s="123"/>
      <c r="J8543" s="123"/>
      <c r="K8543" s="123"/>
    </row>
    <row r="8544" spans="9:11" s="3" customFormat="1" x14ac:dyDescent="0.3">
      <c r="I8544" s="123"/>
      <c r="J8544" s="123"/>
      <c r="K8544" s="123"/>
    </row>
    <row r="8545" spans="9:11" s="3" customFormat="1" x14ac:dyDescent="0.3">
      <c r="I8545" s="123"/>
      <c r="J8545" s="123"/>
      <c r="K8545" s="123"/>
    </row>
    <row r="8546" spans="9:11" s="3" customFormat="1" x14ac:dyDescent="0.3">
      <c r="I8546" s="123"/>
      <c r="J8546" s="123"/>
      <c r="K8546" s="123"/>
    </row>
    <row r="8547" spans="9:11" s="3" customFormat="1" x14ac:dyDescent="0.3">
      <c r="I8547" s="123"/>
      <c r="J8547" s="123"/>
      <c r="K8547" s="123"/>
    </row>
    <row r="8548" spans="9:11" s="3" customFormat="1" x14ac:dyDescent="0.3">
      <c r="I8548" s="123"/>
      <c r="J8548" s="123"/>
      <c r="K8548" s="123"/>
    </row>
    <row r="8549" spans="9:11" s="3" customFormat="1" x14ac:dyDescent="0.3">
      <c r="I8549" s="123"/>
      <c r="J8549" s="123"/>
      <c r="K8549" s="123"/>
    </row>
    <row r="8550" spans="9:11" s="3" customFormat="1" x14ac:dyDescent="0.3">
      <c r="I8550" s="123"/>
      <c r="J8550" s="123"/>
      <c r="K8550" s="123"/>
    </row>
    <row r="8551" spans="9:11" s="3" customFormat="1" x14ac:dyDescent="0.3">
      <c r="I8551" s="123"/>
      <c r="J8551" s="123"/>
      <c r="K8551" s="123"/>
    </row>
    <row r="8552" spans="9:11" s="3" customFormat="1" x14ac:dyDescent="0.3">
      <c r="I8552" s="123"/>
      <c r="J8552" s="123"/>
      <c r="K8552" s="123"/>
    </row>
    <row r="8553" spans="9:11" s="3" customFormat="1" x14ac:dyDescent="0.3">
      <c r="I8553" s="123"/>
      <c r="J8553" s="123"/>
      <c r="K8553" s="123"/>
    </row>
    <row r="8554" spans="9:11" s="3" customFormat="1" x14ac:dyDescent="0.3">
      <c r="I8554" s="123"/>
      <c r="J8554" s="123"/>
      <c r="K8554" s="123"/>
    </row>
    <row r="8555" spans="9:11" s="3" customFormat="1" x14ac:dyDescent="0.3">
      <c r="I8555" s="123"/>
      <c r="J8555" s="123"/>
      <c r="K8555" s="123"/>
    </row>
    <row r="8556" spans="9:11" s="3" customFormat="1" x14ac:dyDescent="0.3">
      <c r="I8556" s="123"/>
      <c r="J8556" s="123"/>
      <c r="K8556" s="123"/>
    </row>
    <row r="8557" spans="9:11" s="3" customFormat="1" x14ac:dyDescent="0.3">
      <c r="I8557" s="123"/>
      <c r="J8557" s="123"/>
      <c r="K8557" s="123"/>
    </row>
    <row r="8558" spans="9:11" s="3" customFormat="1" x14ac:dyDescent="0.3">
      <c r="I8558" s="123"/>
      <c r="J8558" s="123"/>
      <c r="K8558" s="123"/>
    </row>
    <row r="8559" spans="9:11" s="3" customFormat="1" x14ac:dyDescent="0.3">
      <c r="I8559" s="123"/>
      <c r="J8559" s="123"/>
      <c r="K8559" s="123"/>
    </row>
    <row r="8560" spans="9:11" s="3" customFormat="1" x14ac:dyDescent="0.3">
      <c r="I8560" s="123"/>
      <c r="J8560" s="123"/>
      <c r="K8560" s="123"/>
    </row>
    <row r="8561" spans="9:11" s="3" customFormat="1" x14ac:dyDescent="0.3">
      <c r="I8561" s="123"/>
      <c r="J8561" s="123"/>
      <c r="K8561" s="123"/>
    </row>
    <row r="8562" spans="9:11" s="3" customFormat="1" x14ac:dyDescent="0.3">
      <c r="I8562" s="123"/>
      <c r="J8562" s="123"/>
      <c r="K8562" s="123"/>
    </row>
    <row r="8563" spans="9:11" s="3" customFormat="1" x14ac:dyDescent="0.3">
      <c r="I8563" s="123"/>
      <c r="J8563" s="123"/>
      <c r="K8563" s="123"/>
    </row>
    <row r="8564" spans="9:11" s="3" customFormat="1" x14ac:dyDescent="0.3">
      <c r="I8564" s="123"/>
      <c r="J8564" s="123"/>
      <c r="K8564" s="123"/>
    </row>
    <row r="8565" spans="9:11" s="3" customFormat="1" x14ac:dyDescent="0.3">
      <c r="I8565" s="123"/>
      <c r="J8565" s="123"/>
      <c r="K8565" s="123"/>
    </row>
    <row r="8566" spans="9:11" s="3" customFormat="1" x14ac:dyDescent="0.3">
      <c r="I8566" s="123"/>
      <c r="J8566" s="123"/>
      <c r="K8566" s="123"/>
    </row>
    <row r="8567" spans="9:11" s="3" customFormat="1" x14ac:dyDescent="0.3">
      <c r="I8567" s="123"/>
      <c r="J8567" s="123"/>
      <c r="K8567" s="123"/>
    </row>
    <row r="8568" spans="9:11" s="3" customFormat="1" x14ac:dyDescent="0.3">
      <c r="I8568" s="123"/>
      <c r="J8568" s="123"/>
      <c r="K8568" s="123"/>
    </row>
    <row r="8569" spans="9:11" s="3" customFormat="1" x14ac:dyDescent="0.3">
      <c r="I8569" s="123"/>
      <c r="J8569" s="123"/>
      <c r="K8569" s="123"/>
    </row>
    <row r="8570" spans="9:11" s="3" customFormat="1" x14ac:dyDescent="0.3">
      <c r="I8570" s="123"/>
      <c r="J8570" s="123"/>
      <c r="K8570" s="123"/>
    </row>
    <row r="8571" spans="9:11" s="3" customFormat="1" x14ac:dyDescent="0.3">
      <c r="I8571" s="123"/>
      <c r="J8571" s="123"/>
      <c r="K8571" s="123"/>
    </row>
    <row r="8572" spans="9:11" s="3" customFormat="1" x14ac:dyDescent="0.3">
      <c r="I8572" s="123"/>
      <c r="J8572" s="123"/>
      <c r="K8572" s="123"/>
    </row>
    <row r="8573" spans="9:11" s="3" customFormat="1" x14ac:dyDescent="0.3">
      <c r="I8573" s="123"/>
      <c r="J8573" s="123"/>
      <c r="K8573" s="123"/>
    </row>
    <row r="8574" spans="9:11" s="3" customFormat="1" x14ac:dyDescent="0.3">
      <c r="I8574" s="123"/>
      <c r="J8574" s="123"/>
      <c r="K8574" s="123"/>
    </row>
    <row r="8575" spans="9:11" s="3" customFormat="1" x14ac:dyDescent="0.3">
      <c r="I8575" s="123"/>
      <c r="J8575" s="123"/>
      <c r="K8575" s="123"/>
    </row>
    <row r="8576" spans="9:11" s="3" customFormat="1" x14ac:dyDescent="0.3">
      <c r="I8576" s="123"/>
      <c r="J8576" s="123"/>
      <c r="K8576" s="123"/>
    </row>
    <row r="8577" spans="9:11" s="3" customFormat="1" x14ac:dyDescent="0.3">
      <c r="I8577" s="123"/>
      <c r="J8577" s="123"/>
      <c r="K8577" s="123"/>
    </row>
    <row r="8578" spans="9:11" s="3" customFormat="1" x14ac:dyDescent="0.3">
      <c r="I8578" s="123"/>
      <c r="J8578" s="123"/>
      <c r="K8578" s="123"/>
    </row>
    <row r="8579" spans="9:11" s="3" customFormat="1" x14ac:dyDescent="0.3">
      <c r="I8579" s="123"/>
      <c r="J8579" s="123"/>
      <c r="K8579" s="123"/>
    </row>
    <row r="8580" spans="9:11" s="3" customFormat="1" x14ac:dyDescent="0.3">
      <c r="I8580" s="123"/>
      <c r="J8580" s="123"/>
      <c r="K8580" s="123"/>
    </row>
    <row r="8581" spans="9:11" s="3" customFormat="1" x14ac:dyDescent="0.3">
      <c r="I8581" s="123"/>
      <c r="J8581" s="123"/>
      <c r="K8581" s="123"/>
    </row>
    <row r="8582" spans="9:11" s="3" customFormat="1" x14ac:dyDescent="0.3">
      <c r="I8582" s="123"/>
      <c r="J8582" s="123"/>
      <c r="K8582" s="123"/>
    </row>
    <row r="8583" spans="9:11" s="3" customFormat="1" x14ac:dyDescent="0.3">
      <c r="I8583" s="123"/>
      <c r="J8583" s="123"/>
      <c r="K8583" s="123"/>
    </row>
    <row r="8584" spans="9:11" s="3" customFormat="1" x14ac:dyDescent="0.3">
      <c r="I8584" s="123"/>
      <c r="J8584" s="123"/>
      <c r="K8584" s="123"/>
    </row>
    <row r="8585" spans="9:11" s="3" customFormat="1" x14ac:dyDescent="0.3">
      <c r="I8585" s="123"/>
      <c r="J8585" s="123"/>
      <c r="K8585" s="123"/>
    </row>
    <row r="8586" spans="9:11" s="3" customFormat="1" x14ac:dyDescent="0.3">
      <c r="I8586" s="123"/>
      <c r="J8586" s="123"/>
      <c r="K8586" s="123"/>
    </row>
    <row r="8587" spans="9:11" s="3" customFormat="1" x14ac:dyDescent="0.3">
      <c r="I8587" s="123"/>
      <c r="J8587" s="123"/>
      <c r="K8587" s="123"/>
    </row>
    <row r="8588" spans="9:11" s="3" customFormat="1" x14ac:dyDescent="0.3">
      <c r="I8588" s="123"/>
      <c r="J8588" s="123"/>
      <c r="K8588" s="123"/>
    </row>
    <row r="8589" spans="9:11" s="3" customFormat="1" x14ac:dyDescent="0.3">
      <c r="I8589" s="123"/>
      <c r="J8589" s="123"/>
      <c r="K8589" s="123"/>
    </row>
    <row r="8590" spans="9:11" s="3" customFormat="1" x14ac:dyDescent="0.3">
      <c r="I8590" s="123"/>
      <c r="J8590" s="123"/>
      <c r="K8590" s="123"/>
    </row>
    <row r="8591" spans="9:11" s="3" customFormat="1" x14ac:dyDescent="0.3">
      <c r="I8591" s="123"/>
      <c r="J8591" s="123"/>
      <c r="K8591" s="123"/>
    </row>
    <row r="8592" spans="9:11" s="3" customFormat="1" x14ac:dyDescent="0.3">
      <c r="I8592" s="123"/>
      <c r="J8592" s="123"/>
      <c r="K8592" s="123"/>
    </row>
    <row r="8593" spans="9:11" s="3" customFormat="1" x14ac:dyDescent="0.3">
      <c r="I8593" s="123"/>
      <c r="J8593" s="123"/>
      <c r="K8593" s="123"/>
    </row>
    <row r="8594" spans="9:11" s="3" customFormat="1" x14ac:dyDescent="0.3">
      <c r="I8594" s="123"/>
      <c r="J8594" s="123"/>
      <c r="K8594" s="123"/>
    </row>
    <row r="8595" spans="9:11" s="3" customFormat="1" x14ac:dyDescent="0.3">
      <c r="I8595" s="123"/>
      <c r="J8595" s="123"/>
      <c r="K8595" s="123"/>
    </row>
    <row r="8596" spans="9:11" s="3" customFormat="1" x14ac:dyDescent="0.3">
      <c r="I8596" s="123"/>
      <c r="J8596" s="123"/>
      <c r="K8596" s="123"/>
    </row>
    <row r="8597" spans="9:11" s="3" customFormat="1" x14ac:dyDescent="0.3">
      <c r="I8597" s="123"/>
      <c r="J8597" s="123"/>
      <c r="K8597" s="123"/>
    </row>
    <row r="8598" spans="9:11" s="3" customFormat="1" x14ac:dyDescent="0.3">
      <c r="I8598" s="123"/>
      <c r="J8598" s="123"/>
      <c r="K8598" s="123"/>
    </row>
    <row r="8599" spans="9:11" s="3" customFormat="1" x14ac:dyDescent="0.3">
      <c r="I8599" s="123"/>
      <c r="J8599" s="123"/>
      <c r="K8599" s="123"/>
    </row>
    <row r="8600" spans="9:11" s="3" customFormat="1" x14ac:dyDescent="0.3">
      <c r="I8600" s="123"/>
      <c r="J8600" s="123"/>
      <c r="K8600" s="123"/>
    </row>
    <row r="8601" spans="9:11" s="3" customFormat="1" x14ac:dyDescent="0.3">
      <c r="I8601" s="123"/>
      <c r="J8601" s="123"/>
      <c r="K8601" s="123"/>
    </row>
    <row r="8602" spans="9:11" s="3" customFormat="1" x14ac:dyDescent="0.3">
      <c r="I8602" s="123"/>
      <c r="J8602" s="123"/>
      <c r="K8602" s="123"/>
    </row>
    <row r="8603" spans="9:11" s="3" customFormat="1" x14ac:dyDescent="0.3">
      <c r="I8603" s="123"/>
      <c r="J8603" s="123"/>
      <c r="K8603" s="123"/>
    </row>
    <row r="8604" spans="9:11" s="3" customFormat="1" x14ac:dyDescent="0.3">
      <c r="I8604" s="123"/>
      <c r="J8604" s="123"/>
      <c r="K8604" s="123"/>
    </row>
    <row r="8605" spans="9:11" s="3" customFormat="1" x14ac:dyDescent="0.3">
      <c r="I8605" s="123"/>
      <c r="J8605" s="123"/>
      <c r="K8605" s="123"/>
    </row>
    <row r="8606" spans="9:11" s="3" customFormat="1" x14ac:dyDescent="0.3">
      <c r="I8606" s="123"/>
      <c r="J8606" s="123"/>
      <c r="K8606" s="123"/>
    </row>
    <row r="8607" spans="9:11" s="3" customFormat="1" x14ac:dyDescent="0.3">
      <c r="I8607" s="123"/>
      <c r="J8607" s="123"/>
      <c r="K8607" s="123"/>
    </row>
    <row r="8608" spans="9:11" s="3" customFormat="1" x14ac:dyDescent="0.3">
      <c r="I8608" s="123"/>
      <c r="J8608" s="123"/>
      <c r="K8608" s="123"/>
    </row>
    <row r="8609" spans="9:11" s="3" customFormat="1" x14ac:dyDescent="0.3">
      <c r="I8609" s="123"/>
      <c r="J8609" s="123"/>
      <c r="K8609" s="123"/>
    </row>
    <row r="8610" spans="9:11" s="3" customFormat="1" x14ac:dyDescent="0.3">
      <c r="I8610" s="123"/>
      <c r="J8610" s="123"/>
      <c r="K8610" s="123"/>
    </row>
    <row r="8611" spans="9:11" s="3" customFormat="1" x14ac:dyDescent="0.3">
      <c r="I8611" s="123"/>
      <c r="J8611" s="123"/>
      <c r="K8611" s="123"/>
    </row>
    <row r="8612" spans="9:11" s="3" customFormat="1" x14ac:dyDescent="0.3">
      <c r="I8612" s="123"/>
      <c r="J8612" s="123"/>
      <c r="K8612" s="123"/>
    </row>
    <row r="8613" spans="9:11" s="3" customFormat="1" x14ac:dyDescent="0.3">
      <c r="I8613" s="123"/>
      <c r="J8613" s="123"/>
      <c r="K8613" s="123"/>
    </row>
    <row r="8614" spans="9:11" s="3" customFormat="1" x14ac:dyDescent="0.3">
      <c r="I8614" s="123"/>
      <c r="J8614" s="123"/>
      <c r="K8614" s="123"/>
    </row>
    <row r="8615" spans="9:11" s="3" customFormat="1" x14ac:dyDescent="0.3">
      <c r="I8615" s="123"/>
      <c r="J8615" s="123"/>
      <c r="K8615" s="123"/>
    </row>
    <row r="8616" spans="9:11" s="3" customFormat="1" x14ac:dyDescent="0.3">
      <c r="I8616" s="123"/>
      <c r="J8616" s="123"/>
      <c r="K8616" s="123"/>
    </row>
    <row r="8617" spans="9:11" s="3" customFormat="1" x14ac:dyDescent="0.3">
      <c r="I8617" s="123"/>
      <c r="J8617" s="123"/>
      <c r="K8617" s="123"/>
    </row>
    <row r="8618" spans="9:11" s="3" customFormat="1" x14ac:dyDescent="0.3">
      <c r="I8618" s="123"/>
      <c r="J8618" s="123"/>
      <c r="K8618" s="123"/>
    </row>
    <row r="8619" spans="9:11" s="3" customFormat="1" x14ac:dyDescent="0.3">
      <c r="I8619" s="123"/>
      <c r="J8619" s="123"/>
      <c r="K8619" s="123"/>
    </row>
    <row r="8620" spans="9:11" s="3" customFormat="1" x14ac:dyDescent="0.3">
      <c r="I8620" s="123"/>
      <c r="J8620" s="123"/>
      <c r="K8620" s="123"/>
    </row>
    <row r="8621" spans="9:11" s="3" customFormat="1" x14ac:dyDescent="0.3">
      <c r="I8621" s="123"/>
      <c r="J8621" s="123"/>
      <c r="K8621" s="123"/>
    </row>
    <row r="8622" spans="9:11" s="3" customFormat="1" x14ac:dyDescent="0.3">
      <c r="I8622" s="123"/>
      <c r="J8622" s="123"/>
      <c r="K8622" s="123"/>
    </row>
    <row r="8623" spans="9:11" s="3" customFormat="1" x14ac:dyDescent="0.3">
      <c r="I8623" s="123"/>
      <c r="J8623" s="123"/>
      <c r="K8623" s="123"/>
    </row>
    <row r="8624" spans="9:11" s="3" customFormat="1" x14ac:dyDescent="0.3">
      <c r="I8624" s="123"/>
      <c r="J8624" s="123"/>
      <c r="K8624" s="123"/>
    </row>
    <row r="8625" spans="9:11" s="3" customFormat="1" x14ac:dyDescent="0.3">
      <c r="I8625" s="123"/>
      <c r="J8625" s="123"/>
      <c r="K8625" s="123"/>
    </row>
    <row r="8626" spans="9:11" s="3" customFormat="1" x14ac:dyDescent="0.3">
      <c r="I8626" s="123"/>
      <c r="J8626" s="123"/>
      <c r="K8626" s="123"/>
    </row>
    <row r="8627" spans="9:11" s="3" customFormat="1" x14ac:dyDescent="0.3">
      <c r="I8627" s="123"/>
      <c r="J8627" s="123"/>
      <c r="K8627" s="123"/>
    </row>
    <row r="8628" spans="9:11" s="3" customFormat="1" x14ac:dyDescent="0.3">
      <c r="I8628" s="123"/>
      <c r="J8628" s="123"/>
      <c r="K8628" s="123"/>
    </row>
    <row r="8629" spans="9:11" s="3" customFormat="1" x14ac:dyDescent="0.3">
      <c r="I8629" s="123"/>
      <c r="J8629" s="123"/>
      <c r="K8629" s="123"/>
    </row>
    <row r="8630" spans="9:11" s="3" customFormat="1" x14ac:dyDescent="0.3">
      <c r="I8630" s="123"/>
      <c r="J8630" s="123"/>
      <c r="K8630" s="123"/>
    </row>
    <row r="8631" spans="9:11" s="3" customFormat="1" x14ac:dyDescent="0.3">
      <c r="I8631" s="123"/>
      <c r="J8631" s="123"/>
      <c r="K8631" s="123"/>
    </row>
    <row r="8632" spans="9:11" s="3" customFormat="1" x14ac:dyDescent="0.3">
      <c r="I8632" s="123"/>
      <c r="J8632" s="123"/>
      <c r="K8632" s="123"/>
    </row>
    <row r="8633" spans="9:11" s="3" customFormat="1" x14ac:dyDescent="0.3">
      <c r="I8633" s="123"/>
      <c r="J8633" s="123"/>
      <c r="K8633" s="123"/>
    </row>
    <row r="8634" spans="9:11" s="3" customFormat="1" x14ac:dyDescent="0.3">
      <c r="I8634" s="123"/>
      <c r="J8634" s="123"/>
      <c r="K8634" s="123"/>
    </row>
    <row r="8635" spans="9:11" s="3" customFormat="1" x14ac:dyDescent="0.3">
      <c r="I8635" s="123"/>
      <c r="J8635" s="123"/>
      <c r="K8635" s="123"/>
    </row>
    <row r="8636" spans="9:11" s="3" customFormat="1" x14ac:dyDescent="0.3">
      <c r="I8636" s="123"/>
      <c r="J8636" s="123"/>
      <c r="K8636" s="123"/>
    </row>
    <row r="8637" spans="9:11" s="3" customFormat="1" x14ac:dyDescent="0.3">
      <c r="I8637" s="123"/>
      <c r="J8637" s="123"/>
      <c r="K8637" s="123"/>
    </row>
    <row r="8638" spans="9:11" s="3" customFormat="1" x14ac:dyDescent="0.3">
      <c r="I8638" s="123"/>
      <c r="J8638" s="123"/>
      <c r="K8638" s="123"/>
    </row>
    <row r="8639" spans="9:11" s="3" customFormat="1" x14ac:dyDescent="0.3">
      <c r="I8639" s="123"/>
      <c r="J8639" s="123"/>
      <c r="K8639" s="123"/>
    </row>
    <row r="8640" spans="9:11" s="3" customFormat="1" x14ac:dyDescent="0.3">
      <c r="I8640" s="123"/>
      <c r="J8640" s="123"/>
      <c r="K8640" s="123"/>
    </row>
    <row r="8641" spans="9:11" s="3" customFormat="1" x14ac:dyDescent="0.3">
      <c r="I8641" s="123"/>
      <c r="J8641" s="123"/>
      <c r="K8641" s="123"/>
    </row>
    <row r="8642" spans="9:11" s="3" customFormat="1" x14ac:dyDescent="0.3">
      <c r="I8642" s="123"/>
      <c r="J8642" s="123"/>
      <c r="K8642" s="123"/>
    </row>
    <row r="8643" spans="9:11" s="3" customFormat="1" x14ac:dyDescent="0.3">
      <c r="I8643" s="123"/>
      <c r="J8643" s="123"/>
      <c r="K8643" s="123"/>
    </row>
    <row r="8644" spans="9:11" s="3" customFormat="1" x14ac:dyDescent="0.3">
      <c r="I8644" s="123"/>
      <c r="J8644" s="123"/>
      <c r="K8644" s="123"/>
    </row>
    <row r="8645" spans="9:11" s="3" customFormat="1" x14ac:dyDescent="0.3">
      <c r="I8645" s="123"/>
      <c r="J8645" s="123"/>
      <c r="K8645" s="123"/>
    </row>
    <row r="8646" spans="9:11" s="3" customFormat="1" x14ac:dyDescent="0.3">
      <c r="I8646" s="123"/>
      <c r="J8646" s="123"/>
      <c r="K8646" s="123"/>
    </row>
    <row r="8647" spans="9:11" s="3" customFormat="1" x14ac:dyDescent="0.3">
      <c r="I8647" s="123"/>
      <c r="J8647" s="123"/>
      <c r="K8647" s="123"/>
    </row>
    <row r="8648" spans="9:11" s="3" customFormat="1" x14ac:dyDescent="0.3">
      <c r="I8648" s="123"/>
      <c r="J8648" s="123"/>
      <c r="K8648" s="123"/>
    </row>
    <row r="8649" spans="9:11" s="3" customFormat="1" x14ac:dyDescent="0.3">
      <c r="I8649" s="123"/>
      <c r="J8649" s="123"/>
      <c r="K8649" s="123"/>
    </row>
    <row r="8650" spans="9:11" s="3" customFormat="1" x14ac:dyDescent="0.3">
      <c r="I8650" s="123"/>
      <c r="J8650" s="123"/>
      <c r="K8650" s="123"/>
    </row>
    <row r="8651" spans="9:11" s="3" customFormat="1" x14ac:dyDescent="0.3">
      <c r="I8651" s="123"/>
      <c r="J8651" s="123"/>
      <c r="K8651" s="123"/>
    </row>
    <row r="8652" spans="9:11" s="3" customFormat="1" x14ac:dyDescent="0.3">
      <c r="I8652" s="123"/>
      <c r="J8652" s="123"/>
      <c r="K8652" s="123"/>
    </row>
    <row r="8653" spans="9:11" s="3" customFormat="1" x14ac:dyDescent="0.3">
      <c r="I8653" s="123"/>
      <c r="J8653" s="123"/>
      <c r="K8653" s="123"/>
    </row>
    <row r="8654" spans="9:11" s="3" customFormat="1" x14ac:dyDescent="0.3">
      <c r="I8654" s="123"/>
      <c r="J8654" s="123"/>
      <c r="K8654" s="123"/>
    </row>
    <row r="8655" spans="9:11" s="3" customFormat="1" x14ac:dyDescent="0.3">
      <c r="I8655" s="123"/>
      <c r="J8655" s="123"/>
      <c r="K8655" s="123"/>
    </row>
    <row r="8656" spans="9:11" s="3" customFormat="1" x14ac:dyDescent="0.3">
      <c r="I8656" s="123"/>
      <c r="J8656" s="123"/>
      <c r="K8656" s="123"/>
    </row>
    <row r="8657" spans="9:11" s="3" customFormat="1" x14ac:dyDescent="0.3">
      <c r="I8657" s="123"/>
      <c r="J8657" s="123"/>
      <c r="K8657" s="123"/>
    </row>
    <row r="8658" spans="9:11" s="3" customFormat="1" x14ac:dyDescent="0.3">
      <c r="I8658" s="123"/>
      <c r="J8658" s="123"/>
      <c r="K8658" s="123"/>
    </row>
    <row r="8659" spans="9:11" s="3" customFormat="1" x14ac:dyDescent="0.3">
      <c r="I8659" s="123"/>
      <c r="J8659" s="123"/>
      <c r="K8659" s="123"/>
    </row>
    <row r="8660" spans="9:11" s="3" customFormat="1" x14ac:dyDescent="0.3">
      <c r="I8660" s="123"/>
      <c r="J8660" s="123"/>
      <c r="K8660" s="123"/>
    </row>
    <row r="8661" spans="9:11" s="3" customFormat="1" x14ac:dyDescent="0.3">
      <c r="I8661" s="123"/>
      <c r="J8661" s="123"/>
      <c r="K8661" s="123"/>
    </row>
    <row r="8662" spans="9:11" s="3" customFormat="1" x14ac:dyDescent="0.3">
      <c r="I8662" s="123"/>
      <c r="J8662" s="123"/>
      <c r="K8662" s="123"/>
    </row>
    <row r="8663" spans="9:11" s="3" customFormat="1" x14ac:dyDescent="0.3">
      <c r="I8663" s="123"/>
      <c r="J8663" s="123"/>
      <c r="K8663" s="123"/>
    </row>
    <row r="8664" spans="9:11" s="3" customFormat="1" x14ac:dyDescent="0.3">
      <c r="I8664" s="123"/>
      <c r="J8664" s="123"/>
      <c r="K8664" s="123"/>
    </row>
    <row r="8665" spans="9:11" s="3" customFormat="1" x14ac:dyDescent="0.3">
      <c r="I8665" s="123"/>
      <c r="J8665" s="123"/>
      <c r="K8665" s="123"/>
    </row>
    <row r="8666" spans="9:11" s="3" customFormat="1" x14ac:dyDescent="0.3">
      <c r="I8666" s="123"/>
      <c r="J8666" s="123"/>
      <c r="K8666" s="123"/>
    </row>
    <row r="8667" spans="9:11" s="3" customFormat="1" x14ac:dyDescent="0.3">
      <c r="I8667" s="123"/>
      <c r="J8667" s="123"/>
      <c r="K8667" s="123"/>
    </row>
    <row r="8668" spans="9:11" s="3" customFormat="1" x14ac:dyDescent="0.3">
      <c r="I8668" s="123"/>
      <c r="J8668" s="123"/>
      <c r="K8668" s="123"/>
    </row>
    <row r="8669" spans="9:11" s="3" customFormat="1" x14ac:dyDescent="0.3">
      <c r="I8669" s="123"/>
      <c r="J8669" s="123"/>
      <c r="K8669" s="123"/>
    </row>
    <row r="8670" spans="9:11" s="3" customFormat="1" x14ac:dyDescent="0.3">
      <c r="I8670" s="123"/>
      <c r="J8670" s="123"/>
      <c r="K8670" s="123"/>
    </row>
    <row r="8671" spans="9:11" s="3" customFormat="1" x14ac:dyDescent="0.3">
      <c r="I8671" s="123"/>
      <c r="J8671" s="123"/>
      <c r="K8671" s="123"/>
    </row>
    <row r="8672" spans="9:11" s="3" customFormat="1" x14ac:dyDescent="0.3">
      <c r="I8672" s="123"/>
      <c r="J8672" s="123"/>
      <c r="K8672" s="123"/>
    </row>
    <row r="8673" spans="9:11" s="3" customFormat="1" x14ac:dyDescent="0.3">
      <c r="I8673" s="123"/>
      <c r="J8673" s="123"/>
      <c r="K8673" s="123"/>
    </row>
    <row r="8674" spans="9:11" s="3" customFormat="1" x14ac:dyDescent="0.3">
      <c r="I8674" s="123"/>
      <c r="J8674" s="123"/>
      <c r="K8674" s="123"/>
    </row>
    <row r="8675" spans="9:11" s="3" customFormat="1" x14ac:dyDescent="0.3">
      <c r="I8675" s="123"/>
      <c r="J8675" s="123"/>
      <c r="K8675" s="123"/>
    </row>
    <row r="8676" spans="9:11" s="3" customFormat="1" x14ac:dyDescent="0.3">
      <c r="I8676" s="123"/>
      <c r="J8676" s="123"/>
      <c r="K8676" s="123"/>
    </row>
    <row r="8677" spans="9:11" s="3" customFormat="1" x14ac:dyDescent="0.3">
      <c r="I8677" s="123"/>
      <c r="J8677" s="123"/>
      <c r="K8677" s="123"/>
    </row>
    <row r="8678" spans="9:11" s="3" customFormat="1" x14ac:dyDescent="0.3">
      <c r="I8678" s="123"/>
      <c r="J8678" s="123"/>
      <c r="K8678" s="123"/>
    </row>
    <row r="8679" spans="9:11" s="3" customFormat="1" x14ac:dyDescent="0.3">
      <c r="I8679" s="123"/>
      <c r="J8679" s="123"/>
      <c r="K8679" s="123"/>
    </row>
    <row r="8680" spans="9:11" s="3" customFormat="1" x14ac:dyDescent="0.3">
      <c r="I8680" s="123"/>
      <c r="J8680" s="123"/>
      <c r="K8680" s="123"/>
    </row>
    <row r="8681" spans="9:11" s="3" customFormat="1" x14ac:dyDescent="0.3">
      <c r="I8681" s="123"/>
      <c r="J8681" s="123"/>
      <c r="K8681" s="123"/>
    </row>
    <row r="8682" spans="9:11" s="3" customFormat="1" x14ac:dyDescent="0.3">
      <c r="I8682" s="123"/>
      <c r="J8682" s="123"/>
      <c r="K8682" s="123"/>
    </row>
    <row r="8683" spans="9:11" s="3" customFormat="1" x14ac:dyDescent="0.3">
      <c r="I8683" s="123"/>
      <c r="J8683" s="123"/>
      <c r="K8683" s="123"/>
    </row>
    <row r="8684" spans="9:11" s="3" customFormat="1" x14ac:dyDescent="0.3">
      <c r="I8684" s="123"/>
      <c r="J8684" s="123"/>
      <c r="K8684" s="123"/>
    </row>
    <row r="8685" spans="9:11" s="3" customFormat="1" x14ac:dyDescent="0.3">
      <c r="I8685" s="123"/>
      <c r="J8685" s="123"/>
      <c r="K8685" s="123"/>
    </row>
    <row r="8686" spans="9:11" s="3" customFormat="1" x14ac:dyDescent="0.3">
      <c r="I8686" s="123"/>
      <c r="J8686" s="123"/>
      <c r="K8686" s="123"/>
    </row>
    <row r="8687" spans="9:11" s="3" customFormat="1" x14ac:dyDescent="0.3">
      <c r="I8687" s="123"/>
      <c r="J8687" s="123"/>
      <c r="K8687" s="123"/>
    </row>
    <row r="8688" spans="9:11" s="3" customFormat="1" x14ac:dyDescent="0.3">
      <c r="I8688" s="123"/>
      <c r="J8688" s="123"/>
      <c r="K8688" s="123"/>
    </row>
    <row r="8689" spans="9:11" s="3" customFormat="1" x14ac:dyDescent="0.3">
      <c r="I8689" s="123"/>
      <c r="J8689" s="123"/>
      <c r="K8689" s="123"/>
    </row>
    <row r="8690" spans="9:11" s="3" customFormat="1" x14ac:dyDescent="0.3">
      <c r="I8690" s="123"/>
      <c r="J8690" s="123"/>
      <c r="K8690" s="123"/>
    </row>
    <row r="8691" spans="9:11" s="3" customFormat="1" x14ac:dyDescent="0.3">
      <c r="I8691" s="123"/>
      <c r="J8691" s="123"/>
      <c r="K8691" s="123"/>
    </row>
    <row r="8692" spans="9:11" s="3" customFormat="1" x14ac:dyDescent="0.3">
      <c r="I8692" s="123"/>
      <c r="J8692" s="123"/>
      <c r="K8692" s="123"/>
    </row>
    <row r="8693" spans="9:11" s="3" customFormat="1" x14ac:dyDescent="0.3">
      <c r="I8693" s="123"/>
      <c r="J8693" s="123"/>
      <c r="K8693" s="123"/>
    </row>
    <row r="8694" spans="9:11" s="3" customFormat="1" x14ac:dyDescent="0.3">
      <c r="I8694" s="123"/>
      <c r="J8694" s="123"/>
      <c r="K8694" s="123"/>
    </row>
    <row r="8695" spans="9:11" s="3" customFormat="1" x14ac:dyDescent="0.3">
      <c r="I8695" s="123"/>
      <c r="J8695" s="123"/>
      <c r="K8695" s="123"/>
    </row>
    <row r="8696" spans="9:11" s="3" customFormat="1" x14ac:dyDescent="0.3">
      <c r="I8696" s="123"/>
      <c r="J8696" s="123"/>
      <c r="K8696" s="123"/>
    </row>
    <row r="8697" spans="9:11" s="3" customFormat="1" x14ac:dyDescent="0.3">
      <c r="I8697" s="123"/>
      <c r="J8697" s="123"/>
      <c r="K8697" s="123"/>
    </row>
    <row r="8698" spans="9:11" s="3" customFormat="1" x14ac:dyDescent="0.3">
      <c r="I8698" s="123"/>
      <c r="J8698" s="123"/>
      <c r="K8698" s="123"/>
    </row>
    <row r="8699" spans="9:11" s="3" customFormat="1" x14ac:dyDescent="0.3">
      <c r="I8699" s="123"/>
      <c r="J8699" s="123"/>
      <c r="K8699" s="123"/>
    </row>
    <row r="8700" spans="9:11" s="3" customFormat="1" x14ac:dyDescent="0.3">
      <c r="I8700" s="123"/>
      <c r="J8700" s="123"/>
      <c r="K8700" s="123"/>
    </row>
    <row r="8701" spans="9:11" s="3" customFormat="1" x14ac:dyDescent="0.3">
      <c r="I8701" s="123"/>
      <c r="J8701" s="123"/>
      <c r="K8701" s="123"/>
    </row>
    <row r="8702" spans="9:11" s="3" customFormat="1" x14ac:dyDescent="0.3">
      <c r="I8702" s="123"/>
      <c r="J8702" s="123"/>
      <c r="K8702" s="123"/>
    </row>
    <row r="8703" spans="9:11" s="3" customFormat="1" x14ac:dyDescent="0.3">
      <c r="I8703" s="123"/>
      <c r="J8703" s="123"/>
      <c r="K8703" s="123"/>
    </row>
    <row r="8704" spans="9:11" s="3" customFormat="1" x14ac:dyDescent="0.3">
      <c r="I8704" s="123"/>
      <c r="J8704" s="123"/>
      <c r="K8704" s="123"/>
    </row>
    <row r="8705" spans="9:11" s="3" customFormat="1" x14ac:dyDescent="0.3">
      <c r="I8705" s="123"/>
      <c r="J8705" s="123"/>
      <c r="K8705" s="123"/>
    </row>
    <row r="8706" spans="9:11" s="3" customFormat="1" x14ac:dyDescent="0.3">
      <c r="I8706" s="123"/>
      <c r="J8706" s="123"/>
      <c r="K8706" s="123"/>
    </row>
    <row r="8707" spans="9:11" s="3" customFormat="1" x14ac:dyDescent="0.3">
      <c r="I8707" s="123"/>
      <c r="J8707" s="123"/>
      <c r="K8707" s="123"/>
    </row>
    <row r="8708" spans="9:11" s="3" customFormat="1" x14ac:dyDescent="0.3">
      <c r="I8708" s="123"/>
      <c r="J8708" s="123"/>
      <c r="K8708" s="123"/>
    </row>
    <row r="8709" spans="9:11" s="3" customFormat="1" x14ac:dyDescent="0.3">
      <c r="I8709" s="123"/>
      <c r="J8709" s="123"/>
      <c r="K8709" s="123"/>
    </row>
    <row r="8710" spans="9:11" s="3" customFormat="1" x14ac:dyDescent="0.3">
      <c r="I8710" s="123"/>
      <c r="J8710" s="123"/>
      <c r="K8710" s="123"/>
    </row>
    <row r="8711" spans="9:11" s="3" customFormat="1" x14ac:dyDescent="0.3">
      <c r="I8711" s="123"/>
      <c r="J8711" s="123"/>
      <c r="K8711" s="123"/>
    </row>
    <row r="8712" spans="9:11" s="3" customFormat="1" x14ac:dyDescent="0.3">
      <c r="I8712" s="123"/>
      <c r="J8712" s="123"/>
      <c r="K8712" s="123"/>
    </row>
    <row r="8713" spans="9:11" s="3" customFormat="1" x14ac:dyDescent="0.3">
      <c r="I8713" s="123"/>
      <c r="J8713" s="123"/>
      <c r="K8713" s="123"/>
    </row>
    <row r="8714" spans="9:11" s="3" customFormat="1" x14ac:dyDescent="0.3">
      <c r="I8714" s="123"/>
      <c r="J8714" s="123"/>
      <c r="K8714" s="123"/>
    </row>
    <row r="8715" spans="9:11" s="3" customFormat="1" x14ac:dyDescent="0.3">
      <c r="I8715" s="123"/>
      <c r="J8715" s="123"/>
      <c r="K8715" s="123"/>
    </row>
    <row r="8716" spans="9:11" s="3" customFormat="1" x14ac:dyDescent="0.3">
      <c r="I8716" s="123"/>
      <c r="J8716" s="123"/>
      <c r="K8716" s="123"/>
    </row>
    <row r="8717" spans="9:11" s="3" customFormat="1" x14ac:dyDescent="0.3">
      <c r="I8717" s="123"/>
      <c r="J8717" s="123"/>
      <c r="K8717" s="123"/>
    </row>
    <row r="8718" spans="9:11" s="3" customFormat="1" x14ac:dyDescent="0.3">
      <c r="I8718" s="123"/>
      <c r="J8718" s="123"/>
      <c r="K8718" s="123"/>
    </row>
    <row r="8719" spans="9:11" s="3" customFormat="1" x14ac:dyDescent="0.3">
      <c r="I8719" s="123"/>
      <c r="J8719" s="123"/>
      <c r="K8719" s="123"/>
    </row>
    <row r="8720" spans="9:11" s="3" customFormat="1" x14ac:dyDescent="0.3">
      <c r="I8720" s="123"/>
      <c r="J8720" s="123"/>
      <c r="K8720" s="123"/>
    </row>
    <row r="8721" spans="9:11" s="3" customFormat="1" x14ac:dyDescent="0.3">
      <c r="I8721" s="123"/>
      <c r="J8721" s="123"/>
      <c r="K8721" s="123"/>
    </row>
    <row r="8722" spans="9:11" s="3" customFormat="1" x14ac:dyDescent="0.3">
      <c r="I8722" s="123"/>
      <c r="J8722" s="123"/>
      <c r="K8722" s="123"/>
    </row>
    <row r="8723" spans="9:11" s="3" customFormat="1" x14ac:dyDescent="0.3">
      <c r="I8723" s="123"/>
      <c r="J8723" s="123"/>
      <c r="K8723" s="123"/>
    </row>
    <row r="8724" spans="9:11" s="3" customFormat="1" x14ac:dyDescent="0.3">
      <c r="I8724" s="123"/>
      <c r="J8724" s="123"/>
      <c r="K8724" s="123"/>
    </row>
    <row r="8725" spans="9:11" s="3" customFormat="1" x14ac:dyDescent="0.3">
      <c r="I8725" s="123"/>
      <c r="J8725" s="123"/>
      <c r="K8725" s="123"/>
    </row>
    <row r="8726" spans="9:11" s="3" customFormat="1" x14ac:dyDescent="0.3">
      <c r="I8726" s="123"/>
      <c r="J8726" s="123"/>
      <c r="K8726" s="123"/>
    </row>
    <row r="8727" spans="9:11" s="3" customFormat="1" x14ac:dyDescent="0.3">
      <c r="I8727" s="123"/>
      <c r="J8727" s="123"/>
      <c r="K8727" s="123"/>
    </row>
    <row r="8728" spans="9:11" s="3" customFormat="1" x14ac:dyDescent="0.3">
      <c r="I8728" s="123"/>
      <c r="J8728" s="123"/>
      <c r="K8728" s="123"/>
    </row>
    <row r="8729" spans="9:11" s="3" customFormat="1" x14ac:dyDescent="0.3">
      <c r="I8729" s="123"/>
      <c r="J8729" s="123"/>
      <c r="K8729" s="123"/>
    </row>
    <row r="8730" spans="9:11" s="3" customFormat="1" x14ac:dyDescent="0.3">
      <c r="I8730" s="123"/>
      <c r="J8730" s="123"/>
      <c r="K8730" s="123"/>
    </row>
    <row r="8731" spans="9:11" s="3" customFormat="1" x14ac:dyDescent="0.3">
      <c r="I8731" s="123"/>
      <c r="J8731" s="123"/>
      <c r="K8731" s="123"/>
    </row>
    <row r="8732" spans="9:11" s="3" customFormat="1" x14ac:dyDescent="0.3">
      <c r="I8732" s="123"/>
      <c r="J8732" s="123"/>
      <c r="K8732" s="123"/>
    </row>
    <row r="8733" spans="9:11" s="3" customFormat="1" x14ac:dyDescent="0.3">
      <c r="I8733" s="123"/>
      <c r="J8733" s="123"/>
      <c r="K8733" s="123"/>
    </row>
    <row r="8734" spans="9:11" s="3" customFormat="1" x14ac:dyDescent="0.3">
      <c r="I8734" s="123"/>
      <c r="J8734" s="123"/>
      <c r="K8734" s="123"/>
    </row>
    <row r="8735" spans="9:11" s="3" customFormat="1" x14ac:dyDescent="0.3">
      <c r="I8735" s="123"/>
      <c r="J8735" s="123"/>
      <c r="K8735" s="123"/>
    </row>
    <row r="8736" spans="9:11" s="3" customFormat="1" x14ac:dyDescent="0.3">
      <c r="I8736" s="123"/>
      <c r="J8736" s="123"/>
      <c r="K8736" s="123"/>
    </row>
    <row r="8737" spans="9:11" s="3" customFormat="1" x14ac:dyDescent="0.3">
      <c r="I8737" s="123"/>
      <c r="J8737" s="123"/>
      <c r="K8737" s="123"/>
    </row>
    <row r="8738" spans="9:11" s="3" customFormat="1" x14ac:dyDescent="0.3">
      <c r="I8738" s="123"/>
      <c r="J8738" s="123"/>
      <c r="K8738" s="123"/>
    </row>
    <row r="8739" spans="9:11" s="3" customFormat="1" x14ac:dyDescent="0.3">
      <c r="I8739" s="123"/>
      <c r="J8739" s="123"/>
      <c r="K8739" s="123"/>
    </row>
    <row r="8740" spans="9:11" s="3" customFormat="1" x14ac:dyDescent="0.3">
      <c r="I8740" s="123"/>
      <c r="J8740" s="123"/>
      <c r="K8740" s="123"/>
    </row>
    <row r="8741" spans="9:11" s="3" customFormat="1" x14ac:dyDescent="0.3">
      <c r="I8741" s="123"/>
      <c r="J8741" s="123"/>
      <c r="K8741" s="123"/>
    </row>
    <row r="8742" spans="9:11" s="3" customFormat="1" x14ac:dyDescent="0.3">
      <c r="I8742" s="123"/>
      <c r="J8742" s="123"/>
      <c r="K8742" s="123"/>
    </row>
    <row r="8743" spans="9:11" s="3" customFormat="1" x14ac:dyDescent="0.3">
      <c r="I8743" s="123"/>
      <c r="J8743" s="123"/>
      <c r="K8743" s="123"/>
    </row>
    <row r="8744" spans="9:11" s="3" customFormat="1" x14ac:dyDescent="0.3">
      <c r="I8744" s="123"/>
      <c r="J8744" s="123"/>
      <c r="K8744" s="123"/>
    </row>
    <row r="8745" spans="9:11" s="3" customFormat="1" x14ac:dyDescent="0.3">
      <c r="I8745" s="123"/>
      <c r="J8745" s="123"/>
      <c r="K8745" s="123"/>
    </row>
    <row r="8746" spans="9:11" s="3" customFormat="1" x14ac:dyDescent="0.3">
      <c r="I8746" s="123"/>
      <c r="J8746" s="123"/>
      <c r="K8746" s="123"/>
    </row>
    <row r="8747" spans="9:11" s="3" customFormat="1" x14ac:dyDescent="0.3">
      <c r="I8747" s="123"/>
      <c r="J8747" s="123"/>
      <c r="K8747" s="123"/>
    </row>
    <row r="8748" spans="9:11" s="3" customFormat="1" x14ac:dyDescent="0.3">
      <c r="I8748" s="123"/>
      <c r="J8748" s="123"/>
      <c r="K8748" s="123"/>
    </row>
    <row r="8749" spans="9:11" s="3" customFormat="1" x14ac:dyDescent="0.3">
      <c r="I8749" s="123"/>
      <c r="J8749" s="123"/>
      <c r="K8749" s="123"/>
    </row>
    <row r="8750" spans="9:11" s="3" customFormat="1" x14ac:dyDescent="0.3">
      <c r="I8750" s="123"/>
      <c r="J8750" s="123"/>
      <c r="K8750" s="123"/>
    </row>
    <row r="8751" spans="9:11" s="3" customFormat="1" x14ac:dyDescent="0.3">
      <c r="I8751" s="123"/>
      <c r="J8751" s="123"/>
      <c r="K8751" s="123"/>
    </row>
    <row r="8752" spans="9:11" s="3" customFormat="1" x14ac:dyDescent="0.3">
      <c r="I8752" s="123"/>
      <c r="J8752" s="123"/>
      <c r="K8752" s="123"/>
    </row>
    <row r="8753" spans="9:11" s="3" customFormat="1" x14ac:dyDescent="0.3">
      <c r="I8753" s="123"/>
      <c r="J8753" s="123"/>
      <c r="K8753" s="123"/>
    </row>
    <row r="8754" spans="9:11" s="3" customFormat="1" x14ac:dyDescent="0.3">
      <c r="I8754" s="123"/>
      <c r="J8754" s="123"/>
      <c r="K8754" s="123"/>
    </row>
    <row r="8755" spans="9:11" s="3" customFormat="1" x14ac:dyDescent="0.3">
      <c r="I8755" s="123"/>
      <c r="J8755" s="123"/>
      <c r="K8755" s="123"/>
    </row>
    <row r="8756" spans="9:11" s="3" customFormat="1" x14ac:dyDescent="0.3">
      <c r="I8756" s="123"/>
      <c r="J8756" s="123"/>
      <c r="K8756" s="123"/>
    </row>
    <row r="8757" spans="9:11" s="3" customFormat="1" x14ac:dyDescent="0.3">
      <c r="I8757" s="123"/>
      <c r="J8757" s="123"/>
      <c r="K8757" s="123"/>
    </row>
    <row r="8758" spans="9:11" s="3" customFormat="1" x14ac:dyDescent="0.3">
      <c r="I8758" s="123"/>
      <c r="J8758" s="123"/>
      <c r="K8758" s="123"/>
    </row>
    <row r="8759" spans="9:11" s="3" customFormat="1" x14ac:dyDescent="0.3">
      <c r="I8759" s="123"/>
      <c r="J8759" s="123"/>
      <c r="K8759" s="123"/>
    </row>
    <row r="8760" spans="9:11" s="3" customFormat="1" x14ac:dyDescent="0.3">
      <c r="I8760" s="123"/>
      <c r="J8760" s="123"/>
      <c r="K8760" s="123"/>
    </row>
    <row r="8761" spans="9:11" s="3" customFormat="1" x14ac:dyDescent="0.3">
      <c r="I8761" s="123"/>
      <c r="J8761" s="123"/>
      <c r="K8761" s="123"/>
    </row>
    <row r="8762" spans="9:11" s="3" customFormat="1" x14ac:dyDescent="0.3">
      <c r="I8762" s="123"/>
      <c r="J8762" s="123"/>
      <c r="K8762" s="123"/>
    </row>
    <row r="8763" spans="9:11" s="3" customFormat="1" x14ac:dyDescent="0.3">
      <c r="I8763" s="123"/>
      <c r="J8763" s="123"/>
      <c r="K8763" s="123"/>
    </row>
    <row r="8764" spans="9:11" s="3" customFormat="1" x14ac:dyDescent="0.3">
      <c r="I8764" s="123"/>
      <c r="J8764" s="123"/>
      <c r="K8764" s="123"/>
    </row>
    <row r="8765" spans="9:11" s="3" customFormat="1" x14ac:dyDescent="0.3">
      <c r="I8765" s="123"/>
      <c r="J8765" s="123"/>
      <c r="K8765" s="123"/>
    </row>
    <row r="8766" spans="9:11" s="3" customFormat="1" x14ac:dyDescent="0.3">
      <c r="I8766" s="123"/>
      <c r="J8766" s="123"/>
      <c r="K8766" s="123"/>
    </row>
    <row r="8767" spans="9:11" s="3" customFormat="1" x14ac:dyDescent="0.3">
      <c r="I8767" s="123"/>
      <c r="J8767" s="123"/>
      <c r="K8767" s="123"/>
    </row>
    <row r="8768" spans="9:11" s="3" customFormat="1" x14ac:dyDescent="0.3">
      <c r="I8768" s="123"/>
      <c r="J8768" s="123"/>
      <c r="K8768" s="123"/>
    </row>
    <row r="8769" spans="9:11" s="3" customFormat="1" x14ac:dyDescent="0.3">
      <c r="I8769" s="123"/>
      <c r="J8769" s="123"/>
      <c r="K8769" s="123"/>
    </row>
    <row r="8770" spans="9:11" s="3" customFormat="1" x14ac:dyDescent="0.3">
      <c r="I8770" s="123"/>
      <c r="J8770" s="123"/>
      <c r="K8770" s="123"/>
    </row>
    <row r="8771" spans="9:11" s="3" customFormat="1" x14ac:dyDescent="0.3">
      <c r="I8771" s="123"/>
      <c r="J8771" s="123"/>
      <c r="K8771" s="123"/>
    </row>
    <row r="8772" spans="9:11" s="3" customFormat="1" x14ac:dyDescent="0.3">
      <c r="I8772" s="123"/>
      <c r="J8772" s="123"/>
      <c r="K8772" s="123"/>
    </row>
    <row r="8773" spans="9:11" s="3" customFormat="1" x14ac:dyDescent="0.3">
      <c r="I8773" s="123"/>
      <c r="J8773" s="123"/>
      <c r="K8773" s="123"/>
    </row>
    <row r="8774" spans="9:11" s="3" customFormat="1" x14ac:dyDescent="0.3">
      <c r="I8774" s="123"/>
      <c r="J8774" s="123"/>
      <c r="K8774" s="123"/>
    </row>
    <row r="8775" spans="9:11" s="3" customFormat="1" x14ac:dyDescent="0.3">
      <c r="I8775" s="123"/>
      <c r="J8775" s="123"/>
      <c r="K8775" s="123"/>
    </row>
    <row r="8776" spans="9:11" s="3" customFormat="1" x14ac:dyDescent="0.3">
      <c r="I8776" s="123"/>
      <c r="J8776" s="123"/>
      <c r="K8776" s="123"/>
    </row>
    <row r="8777" spans="9:11" s="3" customFormat="1" x14ac:dyDescent="0.3">
      <c r="I8777" s="123"/>
      <c r="J8777" s="123"/>
      <c r="K8777" s="123"/>
    </row>
    <row r="8778" spans="9:11" s="3" customFormat="1" x14ac:dyDescent="0.3">
      <c r="I8778" s="123"/>
      <c r="J8778" s="123"/>
      <c r="K8778" s="123"/>
    </row>
    <row r="8779" spans="9:11" s="3" customFormat="1" x14ac:dyDescent="0.3">
      <c r="I8779" s="123"/>
      <c r="J8779" s="123"/>
      <c r="K8779" s="123"/>
    </row>
    <row r="8780" spans="9:11" s="3" customFormat="1" x14ac:dyDescent="0.3">
      <c r="I8780" s="123"/>
      <c r="J8780" s="123"/>
      <c r="K8780" s="123"/>
    </row>
    <row r="8781" spans="9:11" s="3" customFormat="1" x14ac:dyDescent="0.3">
      <c r="I8781" s="123"/>
      <c r="J8781" s="123"/>
      <c r="K8781" s="123"/>
    </row>
    <row r="8782" spans="9:11" s="3" customFormat="1" x14ac:dyDescent="0.3">
      <c r="I8782" s="123"/>
      <c r="J8782" s="123"/>
      <c r="K8782" s="123"/>
    </row>
    <row r="8783" spans="9:11" s="3" customFormat="1" x14ac:dyDescent="0.3">
      <c r="I8783" s="123"/>
      <c r="J8783" s="123"/>
      <c r="K8783" s="123"/>
    </row>
    <row r="8784" spans="9:11" s="3" customFormat="1" x14ac:dyDescent="0.3">
      <c r="I8784" s="123"/>
      <c r="J8784" s="123"/>
      <c r="K8784" s="123"/>
    </row>
    <row r="8785" spans="9:11" s="3" customFormat="1" x14ac:dyDescent="0.3">
      <c r="I8785" s="123"/>
      <c r="J8785" s="123"/>
      <c r="K8785" s="123"/>
    </row>
    <row r="8786" spans="9:11" s="3" customFormat="1" x14ac:dyDescent="0.3">
      <c r="I8786" s="123"/>
      <c r="J8786" s="123"/>
      <c r="K8786" s="123"/>
    </row>
    <row r="8787" spans="9:11" s="3" customFormat="1" x14ac:dyDescent="0.3">
      <c r="I8787" s="123"/>
      <c r="J8787" s="123"/>
      <c r="K8787" s="123"/>
    </row>
    <row r="8788" spans="9:11" s="3" customFormat="1" x14ac:dyDescent="0.3">
      <c r="I8788" s="123"/>
      <c r="J8788" s="123"/>
      <c r="K8788" s="123"/>
    </row>
    <row r="8789" spans="9:11" s="3" customFormat="1" x14ac:dyDescent="0.3">
      <c r="I8789" s="123"/>
      <c r="J8789" s="123"/>
      <c r="K8789" s="123"/>
    </row>
    <row r="8790" spans="9:11" s="3" customFormat="1" x14ac:dyDescent="0.3">
      <c r="I8790" s="123"/>
      <c r="J8790" s="123"/>
      <c r="K8790" s="123"/>
    </row>
    <row r="8791" spans="9:11" s="3" customFormat="1" x14ac:dyDescent="0.3">
      <c r="I8791" s="123"/>
      <c r="J8791" s="123"/>
      <c r="K8791" s="123"/>
    </row>
    <row r="8792" spans="9:11" s="3" customFormat="1" x14ac:dyDescent="0.3">
      <c r="I8792" s="123"/>
      <c r="J8792" s="123"/>
      <c r="K8792" s="123"/>
    </row>
    <row r="8793" spans="9:11" s="3" customFormat="1" x14ac:dyDescent="0.3">
      <c r="I8793" s="123"/>
      <c r="J8793" s="123"/>
      <c r="K8793" s="123"/>
    </row>
    <row r="8794" spans="9:11" s="3" customFormat="1" x14ac:dyDescent="0.3">
      <c r="I8794" s="123"/>
      <c r="J8794" s="123"/>
      <c r="K8794" s="123"/>
    </row>
    <row r="8795" spans="9:11" s="3" customFormat="1" x14ac:dyDescent="0.3">
      <c r="I8795" s="123"/>
      <c r="J8795" s="123"/>
      <c r="K8795" s="123"/>
    </row>
    <row r="8796" spans="9:11" s="3" customFormat="1" x14ac:dyDescent="0.3">
      <c r="I8796" s="123"/>
      <c r="J8796" s="123"/>
      <c r="K8796" s="123"/>
    </row>
    <row r="8797" spans="9:11" s="3" customFormat="1" x14ac:dyDescent="0.3">
      <c r="I8797" s="123"/>
      <c r="J8797" s="123"/>
      <c r="K8797" s="123"/>
    </row>
    <row r="8798" spans="9:11" s="3" customFormat="1" x14ac:dyDescent="0.3">
      <c r="I8798" s="123"/>
      <c r="J8798" s="123"/>
      <c r="K8798" s="123"/>
    </row>
    <row r="8799" spans="9:11" s="3" customFormat="1" x14ac:dyDescent="0.3">
      <c r="I8799" s="123"/>
      <c r="J8799" s="123"/>
      <c r="K8799" s="123"/>
    </row>
    <row r="8800" spans="9:11" s="3" customFormat="1" x14ac:dyDescent="0.3">
      <c r="I8800" s="123"/>
      <c r="J8800" s="123"/>
      <c r="K8800" s="123"/>
    </row>
    <row r="8801" spans="9:11" s="3" customFormat="1" x14ac:dyDescent="0.3">
      <c r="I8801" s="123"/>
      <c r="J8801" s="123"/>
      <c r="K8801" s="123"/>
    </row>
    <row r="8802" spans="9:11" s="3" customFormat="1" x14ac:dyDescent="0.3">
      <c r="I8802" s="123"/>
      <c r="J8802" s="123"/>
      <c r="K8802" s="123"/>
    </row>
    <row r="8803" spans="9:11" s="3" customFormat="1" x14ac:dyDescent="0.3">
      <c r="I8803" s="123"/>
      <c r="J8803" s="123"/>
      <c r="K8803" s="123"/>
    </row>
    <row r="8804" spans="9:11" s="3" customFormat="1" x14ac:dyDescent="0.3">
      <c r="I8804" s="123"/>
      <c r="J8804" s="123"/>
      <c r="K8804" s="123"/>
    </row>
    <row r="8805" spans="9:11" s="3" customFormat="1" x14ac:dyDescent="0.3">
      <c r="I8805" s="123"/>
      <c r="J8805" s="123"/>
      <c r="K8805" s="123"/>
    </row>
    <row r="8806" spans="9:11" s="3" customFormat="1" x14ac:dyDescent="0.3">
      <c r="I8806" s="123"/>
      <c r="J8806" s="123"/>
      <c r="K8806" s="123"/>
    </row>
    <row r="8807" spans="9:11" s="3" customFormat="1" x14ac:dyDescent="0.3">
      <c r="I8807" s="123"/>
      <c r="J8807" s="123"/>
      <c r="K8807" s="123"/>
    </row>
    <row r="8808" spans="9:11" s="3" customFormat="1" x14ac:dyDescent="0.3">
      <c r="I8808" s="123"/>
      <c r="J8808" s="123"/>
      <c r="K8808" s="123"/>
    </row>
    <row r="8809" spans="9:11" s="3" customFormat="1" x14ac:dyDescent="0.3">
      <c r="I8809" s="123"/>
      <c r="J8809" s="123"/>
      <c r="K8809" s="123"/>
    </row>
    <row r="8810" spans="9:11" s="3" customFormat="1" x14ac:dyDescent="0.3">
      <c r="I8810" s="123"/>
      <c r="J8810" s="123"/>
      <c r="K8810" s="123"/>
    </row>
    <row r="8811" spans="9:11" s="3" customFormat="1" x14ac:dyDescent="0.3">
      <c r="I8811" s="123"/>
      <c r="J8811" s="123"/>
      <c r="K8811" s="123"/>
    </row>
    <row r="8812" spans="9:11" s="3" customFormat="1" x14ac:dyDescent="0.3">
      <c r="I8812" s="123"/>
      <c r="J8812" s="123"/>
      <c r="K8812" s="123"/>
    </row>
    <row r="8813" spans="9:11" s="3" customFormat="1" x14ac:dyDescent="0.3">
      <c r="I8813" s="123"/>
      <c r="J8813" s="123"/>
      <c r="K8813" s="123"/>
    </row>
    <row r="8814" spans="9:11" s="3" customFormat="1" x14ac:dyDescent="0.3">
      <c r="I8814" s="123"/>
      <c r="J8814" s="123"/>
      <c r="K8814" s="123"/>
    </row>
    <row r="8815" spans="9:11" s="3" customFormat="1" x14ac:dyDescent="0.3">
      <c r="I8815" s="123"/>
      <c r="J8815" s="123"/>
      <c r="K8815" s="123"/>
    </row>
    <row r="8816" spans="9:11" s="3" customFormat="1" x14ac:dyDescent="0.3">
      <c r="I8816" s="123"/>
      <c r="J8816" s="123"/>
      <c r="K8816" s="123"/>
    </row>
    <row r="8817" spans="9:11" s="3" customFormat="1" x14ac:dyDescent="0.3">
      <c r="I8817" s="123"/>
      <c r="J8817" s="123"/>
      <c r="K8817" s="123"/>
    </row>
    <row r="8818" spans="9:11" s="3" customFormat="1" x14ac:dyDescent="0.3">
      <c r="I8818" s="123"/>
      <c r="J8818" s="123"/>
      <c r="K8818" s="123"/>
    </row>
    <row r="8819" spans="9:11" s="3" customFormat="1" x14ac:dyDescent="0.3">
      <c r="I8819" s="123"/>
      <c r="J8819" s="123"/>
      <c r="K8819" s="123"/>
    </row>
    <row r="8820" spans="9:11" s="3" customFormat="1" x14ac:dyDescent="0.3">
      <c r="I8820" s="123"/>
      <c r="J8820" s="123"/>
      <c r="K8820" s="123"/>
    </row>
    <row r="8821" spans="9:11" s="3" customFormat="1" x14ac:dyDescent="0.3">
      <c r="I8821" s="123"/>
      <c r="J8821" s="123"/>
      <c r="K8821" s="123"/>
    </row>
    <row r="8822" spans="9:11" s="3" customFormat="1" x14ac:dyDescent="0.3">
      <c r="I8822" s="123"/>
      <c r="J8822" s="123"/>
      <c r="K8822" s="123"/>
    </row>
    <row r="8823" spans="9:11" s="3" customFormat="1" x14ac:dyDescent="0.3">
      <c r="I8823" s="123"/>
      <c r="J8823" s="123"/>
      <c r="K8823" s="123"/>
    </row>
    <row r="8824" spans="9:11" s="3" customFormat="1" x14ac:dyDescent="0.3">
      <c r="I8824" s="123"/>
      <c r="J8824" s="123"/>
      <c r="K8824" s="123"/>
    </row>
    <row r="8825" spans="9:11" s="3" customFormat="1" x14ac:dyDescent="0.3">
      <c r="I8825" s="123"/>
      <c r="J8825" s="123"/>
      <c r="K8825" s="123"/>
    </row>
    <row r="8826" spans="9:11" s="3" customFormat="1" x14ac:dyDescent="0.3">
      <c r="I8826" s="123"/>
      <c r="J8826" s="123"/>
      <c r="K8826" s="123"/>
    </row>
    <row r="8827" spans="9:11" s="3" customFormat="1" x14ac:dyDescent="0.3">
      <c r="I8827" s="123"/>
      <c r="J8827" s="123"/>
      <c r="K8827" s="123"/>
    </row>
    <row r="8828" spans="9:11" s="3" customFormat="1" x14ac:dyDescent="0.3">
      <c r="I8828" s="123"/>
      <c r="J8828" s="123"/>
      <c r="K8828" s="123"/>
    </row>
    <row r="8829" spans="9:11" s="3" customFormat="1" x14ac:dyDescent="0.3">
      <c r="I8829" s="123"/>
      <c r="J8829" s="123"/>
      <c r="K8829" s="123"/>
    </row>
    <row r="8830" spans="9:11" s="3" customFormat="1" x14ac:dyDescent="0.3">
      <c r="I8830" s="123"/>
      <c r="J8830" s="123"/>
      <c r="K8830" s="123"/>
    </row>
    <row r="8831" spans="9:11" s="3" customFormat="1" x14ac:dyDescent="0.3">
      <c r="I8831" s="123"/>
      <c r="J8831" s="123"/>
      <c r="K8831" s="123"/>
    </row>
    <row r="8832" spans="9:11" s="3" customFormat="1" x14ac:dyDescent="0.3">
      <c r="I8832" s="123"/>
      <c r="J8832" s="123"/>
      <c r="K8832" s="123"/>
    </row>
    <row r="8833" spans="9:11" s="3" customFormat="1" x14ac:dyDescent="0.3">
      <c r="I8833" s="123"/>
      <c r="J8833" s="123"/>
      <c r="K8833" s="123"/>
    </row>
    <row r="8834" spans="9:11" s="3" customFormat="1" x14ac:dyDescent="0.3">
      <c r="I8834" s="123"/>
      <c r="J8834" s="123"/>
      <c r="K8834" s="123"/>
    </row>
    <row r="8835" spans="9:11" s="3" customFormat="1" x14ac:dyDescent="0.3">
      <c r="I8835" s="123"/>
      <c r="J8835" s="123"/>
      <c r="K8835" s="123"/>
    </row>
    <row r="8836" spans="9:11" s="3" customFormat="1" x14ac:dyDescent="0.3">
      <c r="I8836" s="123"/>
      <c r="J8836" s="123"/>
      <c r="K8836" s="123"/>
    </row>
    <row r="8837" spans="9:11" s="3" customFormat="1" x14ac:dyDescent="0.3">
      <c r="I8837" s="123"/>
      <c r="J8837" s="123"/>
      <c r="K8837" s="123"/>
    </row>
    <row r="8838" spans="9:11" s="3" customFormat="1" x14ac:dyDescent="0.3">
      <c r="I8838" s="123"/>
      <c r="J8838" s="123"/>
      <c r="K8838" s="123"/>
    </row>
    <row r="8839" spans="9:11" s="3" customFormat="1" x14ac:dyDescent="0.3">
      <c r="I8839" s="123"/>
      <c r="J8839" s="123"/>
      <c r="K8839" s="123"/>
    </row>
    <row r="8840" spans="9:11" s="3" customFormat="1" x14ac:dyDescent="0.3">
      <c r="I8840" s="123"/>
      <c r="J8840" s="123"/>
      <c r="K8840" s="123"/>
    </row>
    <row r="8841" spans="9:11" s="3" customFormat="1" x14ac:dyDescent="0.3">
      <c r="I8841" s="123"/>
      <c r="J8841" s="123"/>
      <c r="K8841" s="123"/>
    </row>
    <row r="8842" spans="9:11" s="3" customFormat="1" x14ac:dyDescent="0.3">
      <c r="I8842" s="123"/>
      <c r="J8842" s="123"/>
      <c r="K8842" s="123"/>
    </row>
    <row r="8843" spans="9:11" s="3" customFormat="1" x14ac:dyDescent="0.3">
      <c r="I8843" s="123"/>
      <c r="J8843" s="123"/>
      <c r="K8843" s="123"/>
    </row>
    <row r="8844" spans="9:11" s="3" customFormat="1" x14ac:dyDescent="0.3">
      <c r="I8844" s="123"/>
      <c r="J8844" s="123"/>
      <c r="K8844" s="123"/>
    </row>
    <row r="8845" spans="9:11" s="3" customFormat="1" x14ac:dyDescent="0.3">
      <c r="I8845" s="123"/>
      <c r="J8845" s="123"/>
      <c r="K8845" s="123"/>
    </row>
    <row r="8846" spans="9:11" s="3" customFormat="1" x14ac:dyDescent="0.3">
      <c r="I8846" s="123"/>
      <c r="J8846" s="123"/>
      <c r="K8846" s="123"/>
    </row>
    <row r="8847" spans="9:11" s="3" customFormat="1" x14ac:dyDescent="0.3">
      <c r="I8847" s="123"/>
      <c r="J8847" s="123"/>
      <c r="K8847" s="123"/>
    </row>
    <row r="8848" spans="9:11" s="3" customFormat="1" x14ac:dyDescent="0.3">
      <c r="I8848" s="123"/>
      <c r="J8848" s="123"/>
      <c r="K8848" s="123"/>
    </row>
    <row r="8849" spans="9:11" s="3" customFormat="1" x14ac:dyDescent="0.3">
      <c r="I8849" s="123"/>
      <c r="J8849" s="123"/>
      <c r="K8849" s="123"/>
    </row>
    <row r="8850" spans="9:11" s="3" customFormat="1" x14ac:dyDescent="0.3">
      <c r="I8850" s="123"/>
      <c r="J8850" s="123"/>
      <c r="K8850" s="123"/>
    </row>
    <row r="8851" spans="9:11" s="3" customFormat="1" x14ac:dyDescent="0.3">
      <c r="I8851" s="123"/>
      <c r="J8851" s="123"/>
      <c r="K8851" s="123"/>
    </row>
    <row r="8852" spans="9:11" s="3" customFormat="1" x14ac:dyDescent="0.3">
      <c r="I8852" s="123"/>
      <c r="J8852" s="123"/>
      <c r="K8852" s="123"/>
    </row>
    <row r="8853" spans="9:11" s="3" customFormat="1" x14ac:dyDescent="0.3">
      <c r="I8853" s="123"/>
      <c r="J8853" s="123"/>
      <c r="K8853" s="123"/>
    </row>
    <row r="8854" spans="9:11" s="3" customFormat="1" x14ac:dyDescent="0.3">
      <c r="I8854" s="123"/>
      <c r="J8854" s="123"/>
      <c r="K8854" s="123"/>
    </row>
    <row r="8855" spans="9:11" s="3" customFormat="1" x14ac:dyDescent="0.3">
      <c r="I8855" s="123"/>
      <c r="J8855" s="123"/>
      <c r="K8855" s="123"/>
    </row>
    <row r="8856" spans="9:11" s="3" customFormat="1" x14ac:dyDescent="0.3">
      <c r="I8856" s="123"/>
      <c r="J8856" s="123"/>
      <c r="K8856" s="123"/>
    </row>
    <row r="8857" spans="9:11" s="3" customFormat="1" x14ac:dyDescent="0.3">
      <c r="I8857" s="123"/>
      <c r="J8857" s="123"/>
      <c r="K8857" s="123"/>
    </row>
    <row r="8858" spans="9:11" s="3" customFormat="1" x14ac:dyDescent="0.3">
      <c r="I8858" s="123"/>
      <c r="J8858" s="123"/>
      <c r="K8858" s="123"/>
    </row>
    <row r="8859" spans="9:11" s="3" customFormat="1" x14ac:dyDescent="0.3">
      <c r="I8859" s="123"/>
      <c r="J8859" s="123"/>
      <c r="K8859" s="123"/>
    </row>
    <row r="8860" spans="9:11" s="3" customFormat="1" x14ac:dyDescent="0.3">
      <c r="I8860" s="123"/>
      <c r="J8860" s="123"/>
      <c r="K8860" s="123"/>
    </row>
    <row r="8861" spans="9:11" s="3" customFormat="1" x14ac:dyDescent="0.3">
      <c r="I8861" s="123"/>
      <c r="J8861" s="123"/>
      <c r="K8861" s="123"/>
    </row>
    <row r="8862" spans="9:11" s="3" customFormat="1" x14ac:dyDescent="0.3">
      <c r="I8862" s="123"/>
      <c r="J8862" s="123"/>
      <c r="K8862" s="123"/>
    </row>
    <row r="8863" spans="9:11" s="3" customFormat="1" x14ac:dyDescent="0.3">
      <c r="I8863" s="123"/>
      <c r="J8863" s="123"/>
      <c r="K8863" s="123"/>
    </row>
    <row r="8864" spans="9:11" s="3" customFormat="1" x14ac:dyDescent="0.3">
      <c r="I8864" s="123"/>
      <c r="J8864" s="123"/>
      <c r="K8864" s="123"/>
    </row>
    <row r="8865" spans="9:11" s="3" customFormat="1" x14ac:dyDescent="0.3">
      <c r="I8865" s="123"/>
      <c r="J8865" s="123"/>
      <c r="K8865" s="123"/>
    </row>
    <row r="8866" spans="9:11" s="3" customFormat="1" x14ac:dyDescent="0.3">
      <c r="I8866" s="123"/>
      <c r="J8866" s="123"/>
      <c r="K8866" s="123"/>
    </row>
    <row r="8867" spans="9:11" s="3" customFormat="1" x14ac:dyDescent="0.3">
      <c r="I8867" s="123"/>
      <c r="J8867" s="123"/>
      <c r="K8867" s="123"/>
    </row>
    <row r="8868" spans="9:11" s="3" customFormat="1" x14ac:dyDescent="0.3">
      <c r="I8868" s="123"/>
      <c r="J8868" s="123"/>
      <c r="K8868" s="123"/>
    </row>
    <row r="8869" spans="9:11" s="3" customFormat="1" x14ac:dyDescent="0.3">
      <c r="I8869" s="123"/>
      <c r="J8869" s="123"/>
      <c r="K8869" s="123"/>
    </row>
    <row r="8870" spans="9:11" s="3" customFormat="1" x14ac:dyDescent="0.3">
      <c r="I8870" s="123"/>
      <c r="J8870" s="123"/>
      <c r="K8870" s="123"/>
    </row>
    <row r="8871" spans="9:11" s="3" customFormat="1" x14ac:dyDescent="0.3">
      <c r="I8871" s="123"/>
      <c r="J8871" s="123"/>
      <c r="K8871" s="123"/>
    </row>
    <row r="8872" spans="9:11" s="3" customFormat="1" x14ac:dyDescent="0.3">
      <c r="I8872" s="123"/>
      <c r="J8872" s="123"/>
      <c r="K8872" s="123"/>
    </row>
    <row r="8873" spans="9:11" s="3" customFormat="1" x14ac:dyDescent="0.3">
      <c r="I8873" s="123"/>
      <c r="J8873" s="123"/>
      <c r="K8873" s="123"/>
    </row>
    <row r="8874" spans="9:11" s="3" customFormat="1" x14ac:dyDescent="0.3">
      <c r="I8874" s="123"/>
      <c r="J8874" s="123"/>
      <c r="K8874" s="123"/>
    </row>
    <row r="8875" spans="9:11" s="3" customFormat="1" x14ac:dyDescent="0.3">
      <c r="I8875" s="123"/>
      <c r="J8875" s="123"/>
      <c r="K8875" s="123"/>
    </row>
    <row r="8876" spans="9:11" s="3" customFormat="1" x14ac:dyDescent="0.3">
      <c r="I8876" s="123"/>
      <c r="J8876" s="123"/>
      <c r="K8876" s="123"/>
    </row>
    <row r="8877" spans="9:11" s="3" customFormat="1" x14ac:dyDescent="0.3">
      <c r="I8877" s="123"/>
      <c r="J8877" s="123"/>
      <c r="K8877" s="123"/>
    </row>
    <row r="8878" spans="9:11" s="3" customFormat="1" x14ac:dyDescent="0.3">
      <c r="I8878" s="123"/>
      <c r="J8878" s="123"/>
      <c r="K8878" s="123"/>
    </row>
    <row r="8879" spans="9:11" s="3" customFormat="1" x14ac:dyDescent="0.3">
      <c r="I8879" s="123"/>
      <c r="J8879" s="123"/>
      <c r="K8879" s="123"/>
    </row>
    <row r="8880" spans="9:11" s="3" customFormat="1" x14ac:dyDescent="0.3">
      <c r="I8880" s="123"/>
      <c r="J8880" s="123"/>
      <c r="K8880" s="123"/>
    </row>
    <row r="8881" spans="9:11" s="3" customFormat="1" x14ac:dyDescent="0.3">
      <c r="I8881" s="123"/>
      <c r="J8881" s="123"/>
      <c r="K8881" s="123"/>
    </row>
    <row r="8882" spans="9:11" s="3" customFormat="1" x14ac:dyDescent="0.3">
      <c r="I8882" s="123"/>
      <c r="J8882" s="123"/>
      <c r="K8882" s="123"/>
    </row>
    <row r="8883" spans="9:11" s="3" customFormat="1" x14ac:dyDescent="0.3">
      <c r="I8883" s="123"/>
      <c r="J8883" s="123"/>
      <c r="K8883" s="123"/>
    </row>
    <row r="8884" spans="9:11" s="3" customFormat="1" x14ac:dyDescent="0.3">
      <c r="I8884" s="123"/>
      <c r="J8884" s="123"/>
      <c r="K8884" s="123"/>
    </row>
    <row r="8885" spans="9:11" s="3" customFormat="1" x14ac:dyDescent="0.3">
      <c r="I8885" s="123"/>
      <c r="J8885" s="123"/>
      <c r="K8885" s="123"/>
    </row>
    <row r="8886" spans="9:11" s="3" customFormat="1" x14ac:dyDescent="0.3">
      <c r="I8886" s="123"/>
      <c r="J8886" s="123"/>
      <c r="K8886" s="123"/>
    </row>
    <row r="8887" spans="9:11" s="3" customFormat="1" x14ac:dyDescent="0.3">
      <c r="I8887" s="123"/>
      <c r="J8887" s="123"/>
      <c r="K8887" s="123"/>
    </row>
    <row r="8888" spans="9:11" s="3" customFormat="1" x14ac:dyDescent="0.3">
      <c r="I8888" s="123"/>
      <c r="J8888" s="123"/>
      <c r="K8888" s="123"/>
    </row>
    <row r="8889" spans="9:11" s="3" customFormat="1" x14ac:dyDescent="0.3">
      <c r="I8889" s="123"/>
      <c r="J8889" s="123"/>
      <c r="K8889" s="123"/>
    </row>
    <row r="8890" spans="9:11" s="3" customFormat="1" x14ac:dyDescent="0.3">
      <c r="I8890" s="123"/>
      <c r="J8890" s="123"/>
      <c r="K8890" s="123"/>
    </row>
    <row r="8891" spans="9:11" s="3" customFormat="1" x14ac:dyDescent="0.3">
      <c r="I8891" s="123"/>
      <c r="J8891" s="123"/>
      <c r="K8891" s="123"/>
    </row>
    <row r="8892" spans="9:11" s="3" customFormat="1" x14ac:dyDescent="0.3">
      <c r="I8892" s="123"/>
      <c r="J8892" s="123"/>
      <c r="K8892" s="123"/>
    </row>
    <row r="8893" spans="9:11" s="3" customFormat="1" x14ac:dyDescent="0.3">
      <c r="I8893" s="123"/>
      <c r="J8893" s="123"/>
      <c r="K8893" s="123"/>
    </row>
    <row r="8894" spans="9:11" s="3" customFormat="1" x14ac:dyDescent="0.3">
      <c r="I8894" s="123"/>
      <c r="J8894" s="123"/>
      <c r="K8894" s="123"/>
    </row>
    <row r="8895" spans="9:11" s="3" customFormat="1" x14ac:dyDescent="0.3">
      <c r="I8895" s="123"/>
      <c r="J8895" s="123"/>
      <c r="K8895" s="123"/>
    </row>
    <row r="8896" spans="9:11" s="3" customFormat="1" x14ac:dyDescent="0.3">
      <c r="I8896" s="123"/>
      <c r="J8896" s="123"/>
      <c r="K8896" s="123"/>
    </row>
    <row r="8897" spans="9:11" s="3" customFormat="1" x14ac:dyDescent="0.3">
      <c r="I8897" s="123"/>
      <c r="J8897" s="123"/>
      <c r="K8897" s="123"/>
    </row>
    <row r="8898" spans="9:11" s="3" customFormat="1" x14ac:dyDescent="0.3">
      <c r="I8898" s="123"/>
      <c r="J8898" s="123"/>
      <c r="K8898" s="123"/>
    </row>
    <row r="8899" spans="9:11" s="3" customFormat="1" x14ac:dyDescent="0.3">
      <c r="I8899" s="123"/>
      <c r="J8899" s="123"/>
      <c r="K8899" s="123"/>
    </row>
    <row r="8900" spans="9:11" s="3" customFormat="1" x14ac:dyDescent="0.3">
      <c r="I8900" s="123"/>
      <c r="J8900" s="123"/>
      <c r="K8900" s="123"/>
    </row>
    <row r="8901" spans="9:11" s="3" customFormat="1" x14ac:dyDescent="0.3">
      <c r="I8901" s="123"/>
      <c r="J8901" s="123"/>
      <c r="K8901" s="123"/>
    </row>
    <row r="8902" spans="9:11" s="3" customFormat="1" x14ac:dyDescent="0.3">
      <c r="I8902" s="123"/>
      <c r="J8902" s="123"/>
      <c r="K8902" s="123"/>
    </row>
    <row r="8903" spans="9:11" s="3" customFormat="1" x14ac:dyDescent="0.3">
      <c r="I8903" s="123"/>
      <c r="J8903" s="123"/>
      <c r="K8903" s="123"/>
    </row>
    <row r="8904" spans="9:11" s="3" customFormat="1" x14ac:dyDescent="0.3">
      <c r="I8904" s="123"/>
      <c r="J8904" s="123"/>
      <c r="K8904" s="123"/>
    </row>
    <row r="8905" spans="9:11" s="3" customFormat="1" x14ac:dyDescent="0.3">
      <c r="I8905" s="123"/>
      <c r="J8905" s="123"/>
      <c r="K8905" s="123"/>
    </row>
    <row r="8906" spans="9:11" s="3" customFormat="1" x14ac:dyDescent="0.3">
      <c r="I8906" s="123"/>
      <c r="J8906" s="123"/>
      <c r="K8906" s="123"/>
    </row>
    <row r="8907" spans="9:11" s="3" customFormat="1" x14ac:dyDescent="0.3">
      <c r="I8907" s="123"/>
      <c r="J8907" s="123"/>
      <c r="K8907" s="123"/>
    </row>
    <row r="8908" spans="9:11" s="3" customFormat="1" x14ac:dyDescent="0.3">
      <c r="I8908" s="123"/>
      <c r="J8908" s="123"/>
      <c r="K8908" s="123"/>
    </row>
    <row r="8909" spans="9:11" s="3" customFormat="1" x14ac:dyDescent="0.3">
      <c r="I8909" s="123"/>
      <c r="J8909" s="123"/>
      <c r="K8909" s="123"/>
    </row>
    <row r="8910" spans="9:11" s="3" customFormat="1" x14ac:dyDescent="0.3">
      <c r="I8910" s="123"/>
      <c r="J8910" s="123"/>
      <c r="K8910" s="123"/>
    </row>
    <row r="8911" spans="9:11" s="3" customFormat="1" x14ac:dyDescent="0.3">
      <c r="I8911" s="123"/>
      <c r="J8911" s="123"/>
      <c r="K8911" s="123"/>
    </row>
    <row r="8912" spans="9:11" s="3" customFormat="1" x14ac:dyDescent="0.3">
      <c r="I8912" s="123"/>
      <c r="J8912" s="123"/>
      <c r="K8912" s="123"/>
    </row>
    <row r="8913" spans="9:11" s="3" customFormat="1" x14ac:dyDescent="0.3">
      <c r="I8913" s="123"/>
      <c r="J8913" s="123"/>
      <c r="K8913" s="123"/>
    </row>
    <row r="8914" spans="9:11" s="3" customFormat="1" x14ac:dyDescent="0.3">
      <c r="I8914" s="123"/>
      <c r="J8914" s="123"/>
      <c r="K8914" s="123"/>
    </row>
    <row r="8915" spans="9:11" s="3" customFormat="1" x14ac:dyDescent="0.3">
      <c r="I8915" s="123"/>
      <c r="J8915" s="123"/>
      <c r="K8915" s="123"/>
    </row>
    <row r="8916" spans="9:11" s="3" customFormat="1" x14ac:dyDescent="0.3">
      <c r="I8916" s="123"/>
      <c r="J8916" s="123"/>
      <c r="K8916" s="123"/>
    </row>
    <row r="8917" spans="9:11" s="3" customFormat="1" x14ac:dyDescent="0.3">
      <c r="I8917" s="123"/>
      <c r="J8917" s="123"/>
      <c r="K8917" s="123"/>
    </row>
    <row r="8918" spans="9:11" s="3" customFormat="1" x14ac:dyDescent="0.3">
      <c r="I8918" s="123"/>
      <c r="J8918" s="123"/>
      <c r="K8918" s="123"/>
    </row>
    <row r="8919" spans="9:11" s="3" customFormat="1" x14ac:dyDescent="0.3">
      <c r="I8919" s="123"/>
      <c r="J8919" s="123"/>
      <c r="K8919" s="123"/>
    </row>
    <row r="8920" spans="9:11" s="3" customFormat="1" x14ac:dyDescent="0.3">
      <c r="I8920" s="123"/>
      <c r="J8920" s="123"/>
      <c r="K8920" s="123"/>
    </row>
    <row r="8921" spans="9:11" s="3" customFormat="1" x14ac:dyDescent="0.3">
      <c r="I8921" s="123"/>
      <c r="J8921" s="123"/>
      <c r="K8921" s="123"/>
    </row>
    <row r="8922" spans="9:11" s="3" customFormat="1" x14ac:dyDescent="0.3">
      <c r="I8922" s="123"/>
      <c r="J8922" s="123"/>
      <c r="K8922" s="123"/>
    </row>
    <row r="8923" spans="9:11" s="3" customFormat="1" x14ac:dyDescent="0.3">
      <c r="I8923" s="123"/>
      <c r="J8923" s="123"/>
      <c r="K8923" s="123"/>
    </row>
    <row r="8924" spans="9:11" s="3" customFormat="1" x14ac:dyDescent="0.3">
      <c r="I8924" s="123"/>
      <c r="J8924" s="123"/>
      <c r="K8924" s="123"/>
    </row>
    <row r="8925" spans="9:11" s="3" customFormat="1" x14ac:dyDescent="0.3">
      <c r="I8925" s="123"/>
      <c r="J8925" s="123"/>
      <c r="K8925" s="123"/>
    </row>
    <row r="8926" spans="9:11" s="3" customFormat="1" x14ac:dyDescent="0.3">
      <c r="I8926" s="123"/>
      <c r="J8926" s="123"/>
      <c r="K8926" s="123"/>
    </row>
    <row r="8927" spans="9:11" s="3" customFormat="1" x14ac:dyDescent="0.3">
      <c r="I8927" s="123"/>
      <c r="J8927" s="123"/>
      <c r="K8927" s="123"/>
    </row>
    <row r="8928" spans="9:11" s="3" customFormat="1" x14ac:dyDescent="0.3">
      <c r="I8928" s="123"/>
      <c r="J8928" s="123"/>
      <c r="K8928" s="123"/>
    </row>
    <row r="8929" spans="9:11" s="3" customFormat="1" x14ac:dyDescent="0.3">
      <c r="I8929" s="123"/>
      <c r="J8929" s="123"/>
      <c r="K8929" s="123"/>
    </row>
    <row r="8930" spans="9:11" s="3" customFormat="1" x14ac:dyDescent="0.3">
      <c r="I8930" s="123"/>
      <c r="J8930" s="123"/>
      <c r="K8930" s="123"/>
    </row>
    <row r="8931" spans="9:11" s="3" customFormat="1" x14ac:dyDescent="0.3">
      <c r="I8931" s="123"/>
      <c r="J8931" s="123"/>
      <c r="K8931" s="123"/>
    </row>
    <row r="8932" spans="9:11" s="3" customFormat="1" x14ac:dyDescent="0.3">
      <c r="I8932" s="123"/>
      <c r="J8932" s="123"/>
      <c r="K8932" s="123"/>
    </row>
    <row r="8933" spans="9:11" s="3" customFormat="1" x14ac:dyDescent="0.3">
      <c r="I8933" s="123"/>
      <c r="J8933" s="123"/>
      <c r="K8933" s="123"/>
    </row>
    <row r="8934" spans="9:11" s="3" customFormat="1" x14ac:dyDescent="0.3">
      <c r="I8934" s="123"/>
      <c r="J8934" s="123"/>
      <c r="K8934" s="123"/>
    </row>
    <row r="8935" spans="9:11" s="3" customFormat="1" x14ac:dyDescent="0.3">
      <c r="I8935" s="123"/>
      <c r="J8935" s="123"/>
      <c r="K8935" s="123"/>
    </row>
    <row r="8936" spans="9:11" s="3" customFormat="1" x14ac:dyDescent="0.3">
      <c r="I8936" s="123"/>
      <c r="J8936" s="123"/>
      <c r="K8936" s="123"/>
    </row>
    <row r="8937" spans="9:11" s="3" customFormat="1" x14ac:dyDescent="0.3">
      <c r="I8937" s="123"/>
      <c r="J8937" s="123"/>
      <c r="K8937" s="123"/>
    </row>
    <row r="8938" spans="9:11" s="3" customFormat="1" x14ac:dyDescent="0.3">
      <c r="I8938" s="123"/>
      <c r="J8938" s="123"/>
      <c r="K8938" s="123"/>
    </row>
    <row r="8939" spans="9:11" s="3" customFormat="1" x14ac:dyDescent="0.3">
      <c r="I8939" s="123"/>
      <c r="J8939" s="123"/>
      <c r="K8939" s="123"/>
    </row>
    <row r="8940" spans="9:11" s="3" customFormat="1" x14ac:dyDescent="0.3">
      <c r="I8940" s="123"/>
      <c r="J8940" s="123"/>
      <c r="K8940" s="123"/>
    </row>
    <row r="8941" spans="9:11" s="3" customFormat="1" x14ac:dyDescent="0.3">
      <c r="I8941" s="123"/>
      <c r="J8941" s="123"/>
      <c r="K8941" s="123"/>
    </row>
    <row r="8942" spans="9:11" s="3" customFormat="1" x14ac:dyDescent="0.3">
      <c r="I8942" s="123"/>
      <c r="J8942" s="123"/>
      <c r="K8942" s="123"/>
    </row>
    <row r="8943" spans="9:11" s="3" customFormat="1" x14ac:dyDescent="0.3">
      <c r="I8943" s="123"/>
      <c r="J8943" s="123"/>
      <c r="K8943" s="123"/>
    </row>
    <row r="8944" spans="9:11" s="3" customFormat="1" x14ac:dyDescent="0.3">
      <c r="I8944" s="123"/>
      <c r="J8944" s="123"/>
      <c r="K8944" s="123"/>
    </row>
    <row r="8945" spans="9:11" s="3" customFormat="1" x14ac:dyDescent="0.3">
      <c r="I8945" s="123"/>
      <c r="J8945" s="123"/>
      <c r="K8945" s="123"/>
    </row>
    <row r="8946" spans="9:11" s="3" customFormat="1" x14ac:dyDescent="0.3">
      <c r="I8946" s="123"/>
      <c r="J8946" s="123"/>
      <c r="K8946" s="123"/>
    </row>
    <row r="8947" spans="9:11" s="3" customFormat="1" x14ac:dyDescent="0.3">
      <c r="I8947" s="123"/>
      <c r="J8947" s="123"/>
      <c r="K8947" s="123"/>
    </row>
    <row r="8948" spans="9:11" s="3" customFormat="1" x14ac:dyDescent="0.3">
      <c r="I8948" s="123"/>
      <c r="J8948" s="123"/>
      <c r="K8948" s="123"/>
    </row>
    <row r="8949" spans="9:11" s="3" customFormat="1" x14ac:dyDescent="0.3">
      <c r="I8949" s="123"/>
      <c r="J8949" s="123"/>
      <c r="K8949" s="123"/>
    </row>
    <row r="8950" spans="9:11" s="3" customFormat="1" x14ac:dyDescent="0.3">
      <c r="I8950" s="123"/>
      <c r="J8950" s="123"/>
      <c r="K8950" s="123"/>
    </row>
    <row r="8951" spans="9:11" s="3" customFormat="1" x14ac:dyDescent="0.3">
      <c r="I8951" s="123"/>
      <c r="J8951" s="123"/>
      <c r="K8951" s="123"/>
    </row>
    <row r="8952" spans="9:11" s="3" customFormat="1" x14ac:dyDescent="0.3">
      <c r="I8952" s="123"/>
      <c r="J8952" s="123"/>
      <c r="K8952" s="123"/>
    </row>
    <row r="8953" spans="9:11" s="3" customFormat="1" x14ac:dyDescent="0.3">
      <c r="I8953" s="123"/>
      <c r="J8953" s="123"/>
      <c r="K8953" s="123"/>
    </row>
    <row r="8954" spans="9:11" s="3" customFormat="1" x14ac:dyDescent="0.3">
      <c r="I8954" s="123"/>
      <c r="J8954" s="123"/>
      <c r="K8954" s="123"/>
    </row>
    <row r="8955" spans="9:11" s="3" customFormat="1" x14ac:dyDescent="0.3">
      <c r="I8955" s="123"/>
      <c r="J8955" s="123"/>
      <c r="K8955" s="123"/>
    </row>
    <row r="8956" spans="9:11" s="3" customFormat="1" x14ac:dyDescent="0.3">
      <c r="I8956" s="123"/>
      <c r="J8956" s="123"/>
      <c r="K8956" s="123"/>
    </row>
    <row r="8957" spans="9:11" s="3" customFormat="1" x14ac:dyDescent="0.3">
      <c r="I8957" s="123"/>
      <c r="J8957" s="123"/>
      <c r="K8957" s="123"/>
    </row>
    <row r="8958" spans="9:11" s="3" customFormat="1" x14ac:dyDescent="0.3">
      <c r="I8958" s="123"/>
      <c r="J8958" s="123"/>
      <c r="K8958" s="123"/>
    </row>
    <row r="8959" spans="9:11" s="3" customFormat="1" x14ac:dyDescent="0.3">
      <c r="I8959" s="123"/>
      <c r="J8959" s="123"/>
      <c r="K8959" s="123"/>
    </row>
    <row r="8960" spans="9:11" s="3" customFormat="1" x14ac:dyDescent="0.3">
      <c r="I8960" s="123"/>
      <c r="J8960" s="123"/>
      <c r="K8960" s="123"/>
    </row>
    <row r="8961" spans="9:11" s="3" customFormat="1" x14ac:dyDescent="0.3">
      <c r="I8961" s="123"/>
      <c r="J8961" s="123"/>
      <c r="K8961" s="123"/>
    </row>
    <row r="8962" spans="9:11" s="3" customFormat="1" x14ac:dyDescent="0.3">
      <c r="I8962" s="123"/>
      <c r="J8962" s="123"/>
      <c r="K8962" s="123"/>
    </row>
    <row r="8963" spans="9:11" s="3" customFormat="1" x14ac:dyDescent="0.3">
      <c r="I8963" s="123"/>
      <c r="J8963" s="123"/>
      <c r="K8963" s="123"/>
    </row>
    <row r="8964" spans="9:11" s="3" customFormat="1" x14ac:dyDescent="0.3">
      <c r="I8964" s="123"/>
      <c r="J8964" s="123"/>
      <c r="K8964" s="123"/>
    </row>
    <row r="8965" spans="9:11" s="3" customFormat="1" x14ac:dyDescent="0.3">
      <c r="I8965" s="123"/>
      <c r="J8965" s="123"/>
      <c r="K8965" s="123"/>
    </row>
    <row r="8966" spans="9:11" s="3" customFormat="1" x14ac:dyDescent="0.3">
      <c r="I8966" s="123"/>
      <c r="J8966" s="123"/>
      <c r="K8966" s="123"/>
    </row>
    <row r="8967" spans="9:11" s="3" customFormat="1" x14ac:dyDescent="0.3">
      <c r="I8967" s="123"/>
      <c r="J8967" s="123"/>
      <c r="K8967" s="123"/>
    </row>
    <row r="8968" spans="9:11" s="3" customFormat="1" x14ac:dyDescent="0.3">
      <c r="I8968" s="123"/>
      <c r="J8968" s="123"/>
      <c r="K8968" s="123"/>
    </row>
    <row r="8969" spans="9:11" s="3" customFormat="1" x14ac:dyDescent="0.3">
      <c r="I8969" s="123"/>
      <c r="J8969" s="123"/>
      <c r="K8969" s="123"/>
    </row>
    <row r="8970" spans="9:11" s="3" customFormat="1" x14ac:dyDescent="0.3">
      <c r="I8970" s="123"/>
      <c r="J8970" s="123"/>
      <c r="K8970" s="123"/>
    </row>
    <row r="8971" spans="9:11" s="3" customFormat="1" x14ac:dyDescent="0.3">
      <c r="I8971" s="123"/>
      <c r="J8971" s="123"/>
      <c r="K8971" s="123"/>
    </row>
    <row r="8972" spans="9:11" s="3" customFormat="1" x14ac:dyDescent="0.3">
      <c r="I8972" s="123"/>
      <c r="J8972" s="123"/>
      <c r="K8972" s="123"/>
    </row>
    <row r="8973" spans="9:11" s="3" customFormat="1" x14ac:dyDescent="0.3">
      <c r="I8973" s="123"/>
      <c r="J8973" s="123"/>
      <c r="K8973" s="123"/>
    </row>
    <row r="8974" spans="9:11" s="3" customFormat="1" x14ac:dyDescent="0.3">
      <c r="I8974" s="123"/>
      <c r="J8974" s="123"/>
      <c r="K8974" s="123"/>
    </row>
    <row r="8975" spans="9:11" s="3" customFormat="1" x14ac:dyDescent="0.3">
      <c r="I8975" s="123"/>
      <c r="J8975" s="123"/>
      <c r="K8975" s="123"/>
    </row>
    <row r="8976" spans="9:11" s="3" customFormat="1" x14ac:dyDescent="0.3">
      <c r="I8976" s="123"/>
      <c r="J8976" s="123"/>
      <c r="K8976" s="123"/>
    </row>
    <row r="8977" spans="9:11" s="3" customFormat="1" x14ac:dyDescent="0.3">
      <c r="I8977" s="123"/>
      <c r="J8977" s="123"/>
      <c r="K8977" s="123"/>
    </row>
    <row r="8978" spans="9:11" s="3" customFormat="1" x14ac:dyDescent="0.3">
      <c r="I8978" s="123"/>
      <c r="J8978" s="123"/>
      <c r="K8978" s="123"/>
    </row>
    <row r="8979" spans="9:11" s="3" customFormat="1" x14ac:dyDescent="0.3">
      <c r="I8979" s="123"/>
      <c r="J8979" s="123"/>
      <c r="K8979" s="123"/>
    </row>
    <row r="8980" spans="9:11" s="3" customFormat="1" x14ac:dyDescent="0.3">
      <c r="I8980" s="123"/>
      <c r="J8980" s="123"/>
      <c r="K8980" s="123"/>
    </row>
    <row r="8981" spans="9:11" s="3" customFormat="1" x14ac:dyDescent="0.3">
      <c r="I8981" s="123"/>
      <c r="J8981" s="123"/>
      <c r="K8981" s="123"/>
    </row>
    <row r="8982" spans="9:11" s="3" customFormat="1" x14ac:dyDescent="0.3">
      <c r="I8982" s="123"/>
      <c r="J8982" s="123"/>
      <c r="K8982" s="123"/>
    </row>
    <row r="8983" spans="9:11" s="3" customFormat="1" x14ac:dyDescent="0.3">
      <c r="I8983" s="123"/>
      <c r="J8983" s="123"/>
      <c r="K8983" s="123"/>
    </row>
    <row r="8984" spans="9:11" s="3" customFormat="1" x14ac:dyDescent="0.3">
      <c r="I8984" s="123"/>
      <c r="J8984" s="123"/>
      <c r="K8984" s="123"/>
    </row>
    <row r="8985" spans="9:11" s="3" customFormat="1" x14ac:dyDescent="0.3">
      <c r="I8985" s="123"/>
      <c r="J8985" s="123"/>
      <c r="K8985" s="123"/>
    </row>
    <row r="8986" spans="9:11" s="3" customFormat="1" x14ac:dyDescent="0.3">
      <c r="I8986" s="123"/>
      <c r="J8986" s="123"/>
      <c r="K8986" s="123"/>
    </row>
    <row r="8987" spans="9:11" s="3" customFormat="1" x14ac:dyDescent="0.3">
      <c r="I8987" s="123"/>
      <c r="J8987" s="123"/>
      <c r="K8987" s="123"/>
    </row>
    <row r="8988" spans="9:11" s="3" customFormat="1" x14ac:dyDescent="0.3">
      <c r="I8988" s="123"/>
      <c r="J8988" s="123"/>
      <c r="K8988" s="123"/>
    </row>
    <row r="8989" spans="9:11" s="3" customFormat="1" x14ac:dyDescent="0.3">
      <c r="I8989" s="123"/>
      <c r="J8989" s="123"/>
      <c r="K8989" s="123"/>
    </row>
    <row r="8990" spans="9:11" s="3" customFormat="1" x14ac:dyDescent="0.3">
      <c r="I8990" s="123"/>
      <c r="J8990" s="123"/>
      <c r="K8990" s="123"/>
    </row>
    <row r="8991" spans="9:11" s="3" customFormat="1" x14ac:dyDescent="0.3">
      <c r="I8991" s="123"/>
      <c r="J8991" s="123"/>
      <c r="K8991" s="123"/>
    </row>
    <row r="8992" spans="9:11" s="3" customFormat="1" x14ac:dyDescent="0.3">
      <c r="I8992" s="123"/>
      <c r="J8992" s="123"/>
      <c r="K8992" s="123"/>
    </row>
    <row r="8993" spans="9:11" s="3" customFormat="1" x14ac:dyDescent="0.3">
      <c r="I8993" s="123"/>
      <c r="J8993" s="123"/>
      <c r="K8993" s="123"/>
    </row>
    <row r="8994" spans="9:11" s="3" customFormat="1" x14ac:dyDescent="0.3">
      <c r="I8994" s="123"/>
      <c r="J8994" s="123"/>
      <c r="K8994" s="123"/>
    </row>
    <row r="8995" spans="9:11" s="3" customFormat="1" x14ac:dyDescent="0.3">
      <c r="I8995" s="123"/>
      <c r="J8995" s="123"/>
      <c r="K8995" s="123"/>
    </row>
    <row r="8996" spans="9:11" s="3" customFormat="1" x14ac:dyDescent="0.3">
      <c r="I8996" s="123"/>
      <c r="J8996" s="123"/>
      <c r="K8996" s="123"/>
    </row>
    <row r="8997" spans="9:11" s="3" customFormat="1" x14ac:dyDescent="0.3">
      <c r="I8997" s="123"/>
      <c r="J8997" s="123"/>
      <c r="K8997" s="123"/>
    </row>
    <row r="8998" spans="9:11" s="3" customFormat="1" x14ac:dyDescent="0.3">
      <c r="I8998" s="123"/>
      <c r="J8998" s="123"/>
      <c r="K8998" s="123"/>
    </row>
    <row r="8999" spans="9:11" s="3" customFormat="1" x14ac:dyDescent="0.3">
      <c r="I8999" s="123"/>
      <c r="J8999" s="123"/>
      <c r="K8999" s="123"/>
    </row>
    <row r="9000" spans="9:11" s="3" customFormat="1" x14ac:dyDescent="0.3">
      <c r="I9000" s="123"/>
      <c r="J9000" s="123"/>
      <c r="K9000" s="123"/>
    </row>
    <row r="9001" spans="9:11" s="3" customFormat="1" x14ac:dyDescent="0.3">
      <c r="I9001" s="123"/>
      <c r="J9001" s="123"/>
      <c r="K9001" s="123"/>
    </row>
    <row r="9002" spans="9:11" s="3" customFormat="1" x14ac:dyDescent="0.3">
      <c r="I9002" s="123"/>
      <c r="J9002" s="123"/>
      <c r="K9002" s="123"/>
    </row>
    <row r="9003" spans="9:11" s="3" customFormat="1" x14ac:dyDescent="0.3">
      <c r="I9003" s="123"/>
      <c r="J9003" s="123"/>
      <c r="K9003" s="123"/>
    </row>
    <row r="9004" spans="9:11" s="3" customFormat="1" x14ac:dyDescent="0.3">
      <c r="I9004" s="123"/>
      <c r="J9004" s="123"/>
      <c r="K9004" s="123"/>
    </row>
    <row r="9005" spans="9:11" s="3" customFormat="1" x14ac:dyDescent="0.3">
      <c r="I9005" s="123"/>
      <c r="J9005" s="123"/>
      <c r="K9005" s="123"/>
    </row>
    <row r="9006" spans="9:11" s="3" customFormat="1" x14ac:dyDescent="0.3">
      <c r="I9006" s="123"/>
      <c r="J9006" s="123"/>
      <c r="K9006" s="123"/>
    </row>
    <row r="9007" spans="9:11" s="3" customFormat="1" x14ac:dyDescent="0.3">
      <c r="I9007" s="123"/>
      <c r="J9007" s="123"/>
      <c r="K9007" s="123"/>
    </row>
    <row r="9008" spans="9:11" s="3" customFormat="1" x14ac:dyDescent="0.3">
      <c r="I9008" s="123"/>
      <c r="J9008" s="123"/>
      <c r="K9008" s="123"/>
    </row>
    <row r="9009" spans="9:11" s="3" customFormat="1" x14ac:dyDescent="0.3">
      <c r="I9009" s="123"/>
      <c r="J9009" s="123"/>
      <c r="K9009" s="123"/>
    </row>
    <row r="9010" spans="9:11" s="3" customFormat="1" x14ac:dyDescent="0.3">
      <c r="I9010" s="123"/>
      <c r="J9010" s="123"/>
      <c r="K9010" s="123"/>
    </row>
    <row r="9011" spans="9:11" s="3" customFormat="1" x14ac:dyDescent="0.3">
      <c r="I9011" s="123"/>
      <c r="J9011" s="123"/>
      <c r="K9011" s="123"/>
    </row>
    <row r="9012" spans="9:11" s="3" customFormat="1" x14ac:dyDescent="0.3">
      <c r="I9012" s="123"/>
      <c r="J9012" s="123"/>
      <c r="K9012" s="123"/>
    </row>
    <row r="9013" spans="9:11" s="3" customFormat="1" x14ac:dyDescent="0.3">
      <c r="I9013" s="123"/>
      <c r="J9013" s="123"/>
      <c r="K9013" s="123"/>
    </row>
    <row r="9014" spans="9:11" s="3" customFormat="1" x14ac:dyDescent="0.3">
      <c r="I9014" s="123"/>
      <c r="J9014" s="123"/>
      <c r="K9014" s="123"/>
    </row>
    <row r="9015" spans="9:11" s="3" customFormat="1" x14ac:dyDescent="0.3">
      <c r="I9015" s="123"/>
      <c r="J9015" s="123"/>
      <c r="K9015" s="123"/>
    </row>
    <row r="9016" spans="9:11" s="3" customFormat="1" x14ac:dyDescent="0.3">
      <c r="I9016" s="123"/>
      <c r="J9016" s="123"/>
      <c r="K9016" s="123"/>
    </row>
    <row r="9017" spans="9:11" s="3" customFormat="1" x14ac:dyDescent="0.3">
      <c r="I9017" s="123"/>
      <c r="J9017" s="123"/>
      <c r="K9017" s="123"/>
    </row>
    <row r="9018" spans="9:11" s="3" customFormat="1" x14ac:dyDescent="0.3">
      <c r="I9018" s="123"/>
      <c r="J9018" s="123"/>
      <c r="K9018" s="123"/>
    </row>
    <row r="9019" spans="9:11" s="3" customFormat="1" x14ac:dyDescent="0.3">
      <c r="I9019" s="123"/>
      <c r="J9019" s="123"/>
      <c r="K9019" s="123"/>
    </row>
    <row r="9020" spans="9:11" s="3" customFormat="1" x14ac:dyDescent="0.3">
      <c r="I9020" s="123"/>
      <c r="J9020" s="123"/>
      <c r="K9020" s="123"/>
    </row>
    <row r="9021" spans="9:11" s="3" customFormat="1" x14ac:dyDescent="0.3">
      <c r="I9021" s="123"/>
      <c r="J9021" s="123"/>
      <c r="K9021" s="123"/>
    </row>
    <row r="9022" spans="9:11" s="3" customFormat="1" x14ac:dyDescent="0.3">
      <c r="I9022" s="123"/>
      <c r="J9022" s="123"/>
      <c r="K9022" s="123"/>
    </row>
    <row r="9023" spans="9:11" s="3" customFormat="1" x14ac:dyDescent="0.3">
      <c r="I9023" s="123"/>
      <c r="J9023" s="123"/>
      <c r="K9023" s="123"/>
    </row>
    <row r="9024" spans="9:11" s="3" customFormat="1" x14ac:dyDescent="0.3">
      <c r="I9024" s="123"/>
      <c r="J9024" s="123"/>
      <c r="K9024" s="123"/>
    </row>
    <row r="9025" spans="9:11" s="3" customFormat="1" x14ac:dyDescent="0.3">
      <c r="I9025" s="123"/>
      <c r="J9025" s="123"/>
      <c r="K9025" s="123"/>
    </row>
    <row r="9026" spans="9:11" s="3" customFormat="1" x14ac:dyDescent="0.3">
      <c r="I9026" s="123"/>
      <c r="J9026" s="123"/>
      <c r="K9026" s="123"/>
    </row>
    <row r="9027" spans="9:11" s="3" customFormat="1" x14ac:dyDescent="0.3">
      <c r="I9027" s="123"/>
      <c r="J9027" s="123"/>
      <c r="K9027" s="123"/>
    </row>
    <row r="9028" spans="9:11" s="3" customFormat="1" x14ac:dyDescent="0.3">
      <c r="I9028" s="123"/>
      <c r="J9028" s="123"/>
      <c r="K9028" s="123"/>
    </row>
    <row r="9029" spans="9:11" s="3" customFormat="1" x14ac:dyDescent="0.3">
      <c r="I9029" s="123"/>
      <c r="J9029" s="123"/>
      <c r="K9029" s="123"/>
    </row>
    <row r="9030" spans="9:11" s="3" customFormat="1" x14ac:dyDescent="0.3">
      <c r="I9030" s="123"/>
      <c r="J9030" s="123"/>
      <c r="K9030" s="123"/>
    </row>
    <row r="9031" spans="9:11" s="3" customFormat="1" x14ac:dyDescent="0.3">
      <c r="I9031" s="123"/>
      <c r="J9031" s="123"/>
      <c r="K9031" s="123"/>
    </row>
    <row r="9032" spans="9:11" s="3" customFormat="1" x14ac:dyDescent="0.3">
      <c r="I9032" s="123"/>
      <c r="J9032" s="123"/>
      <c r="K9032" s="123"/>
    </row>
    <row r="9033" spans="9:11" s="3" customFormat="1" x14ac:dyDescent="0.3">
      <c r="I9033" s="123"/>
      <c r="J9033" s="123"/>
      <c r="K9033" s="123"/>
    </row>
    <row r="9034" spans="9:11" s="3" customFormat="1" x14ac:dyDescent="0.3">
      <c r="I9034" s="123"/>
      <c r="J9034" s="123"/>
      <c r="K9034" s="123"/>
    </row>
    <row r="9035" spans="9:11" s="3" customFormat="1" x14ac:dyDescent="0.3">
      <c r="I9035" s="123"/>
      <c r="J9035" s="123"/>
      <c r="K9035" s="123"/>
    </row>
    <row r="9036" spans="9:11" s="3" customFormat="1" x14ac:dyDescent="0.3">
      <c r="I9036" s="123"/>
      <c r="J9036" s="123"/>
      <c r="K9036" s="123"/>
    </row>
    <row r="9037" spans="9:11" s="3" customFormat="1" x14ac:dyDescent="0.3">
      <c r="I9037" s="123"/>
      <c r="J9037" s="123"/>
      <c r="K9037" s="123"/>
    </row>
    <row r="9038" spans="9:11" s="3" customFormat="1" x14ac:dyDescent="0.3">
      <c r="I9038" s="123"/>
      <c r="J9038" s="123"/>
      <c r="K9038" s="123"/>
    </row>
    <row r="9039" spans="9:11" s="3" customFormat="1" x14ac:dyDescent="0.3">
      <c r="I9039" s="123"/>
      <c r="J9039" s="123"/>
      <c r="K9039" s="123"/>
    </row>
    <row r="9040" spans="9:11" s="3" customFormat="1" x14ac:dyDescent="0.3">
      <c r="I9040" s="123"/>
      <c r="J9040" s="123"/>
      <c r="K9040" s="123"/>
    </row>
    <row r="9041" spans="9:11" s="3" customFormat="1" x14ac:dyDescent="0.3">
      <c r="I9041" s="123"/>
      <c r="J9041" s="123"/>
      <c r="K9041" s="123"/>
    </row>
    <row r="9042" spans="9:11" s="3" customFormat="1" x14ac:dyDescent="0.3">
      <c r="I9042" s="123"/>
      <c r="J9042" s="123"/>
      <c r="K9042" s="123"/>
    </row>
    <row r="9043" spans="9:11" s="3" customFormat="1" x14ac:dyDescent="0.3">
      <c r="I9043" s="123"/>
      <c r="J9043" s="123"/>
      <c r="K9043" s="123"/>
    </row>
    <row r="9044" spans="9:11" s="3" customFormat="1" x14ac:dyDescent="0.3">
      <c r="I9044" s="123"/>
      <c r="J9044" s="123"/>
      <c r="K9044" s="123"/>
    </row>
    <row r="9045" spans="9:11" s="3" customFormat="1" x14ac:dyDescent="0.3">
      <c r="I9045" s="123"/>
      <c r="J9045" s="123"/>
      <c r="K9045" s="123"/>
    </row>
    <row r="9046" spans="9:11" s="3" customFormat="1" x14ac:dyDescent="0.3">
      <c r="I9046" s="123"/>
      <c r="J9046" s="123"/>
      <c r="K9046" s="123"/>
    </row>
    <row r="9047" spans="9:11" s="3" customFormat="1" x14ac:dyDescent="0.3">
      <c r="I9047" s="123"/>
      <c r="J9047" s="123"/>
      <c r="K9047" s="123"/>
    </row>
    <row r="9048" spans="9:11" s="3" customFormat="1" x14ac:dyDescent="0.3">
      <c r="I9048" s="123"/>
      <c r="J9048" s="123"/>
      <c r="K9048" s="123"/>
    </row>
    <row r="9049" spans="9:11" s="3" customFormat="1" x14ac:dyDescent="0.3">
      <c r="I9049" s="123"/>
      <c r="J9049" s="123"/>
      <c r="K9049" s="123"/>
    </row>
    <row r="9050" spans="9:11" s="3" customFormat="1" x14ac:dyDescent="0.3">
      <c r="I9050" s="123"/>
      <c r="J9050" s="123"/>
      <c r="K9050" s="123"/>
    </row>
    <row r="9051" spans="9:11" s="3" customFormat="1" x14ac:dyDescent="0.3">
      <c r="I9051" s="123"/>
      <c r="J9051" s="123"/>
      <c r="K9051" s="123"/>
    </row>
    <row r="9052" spans="9:11" s="3" customFormat="1" x14ac:dyDescent="0.3">
      <c r="I9052" s="123"/>
      <c r="J9052" s="123"/>
      <c r="K9052" s="123"/>
    </row>
    <row r="9053" spans="9:11" s="3" customFormat="1" x14ac:dyDescent="0.3">
      <c r="I9053" s="123"/>
      <c r="J9053" s="123"/>
      <c r="K9053" s="123"/>
    </row>
    <row r="9054" spans="9:11" s="3" customFormat="1" x14ac:dyDescent="0.3">
      <c r="I9054" s="123"/>
      <c r="J9054" s="123"/>
      <c r="K9054" s="123"/>
    </row>
    <row r="9055" spans="9:11" s="3" customFormat="1" x14ac:dyDescent="0.3">
      <c r="I9055" s="123"/>
      <c r="J9055" s="123"/>
      <c r="K9055" s="123"/>
    </row>
    <row r="9056" spans="9:11" s="3" customFormat="1" x14ac:dyDescent="0.3">
      <c r="I9056" s="123"/>
      <c r="J9056" s="123"/>
      <c r="K9056" s="123"/>
    </row>
    <row r="9057" spans="9:11" s="3" customFormat="1" x14ac:dyDescent="0.3">
      <c r="I9057" s="123"/>
      <c r="J9057" s="123"/>
      <c r="K9057" s="123"/>
    </row>
    <row r="9058" spans="9:11" s="3" customFormat="1" x14ac:dyDescent="0.3">
      <c r="I9058" s="123"/>
      <c r="J9058" s="123"/>
      <c r="K9058" s="123"/>
    </row>
    <row r="9059" spans="9:11" s="3" customFormat="1" x14ac:dyDescent="0.3">
      <c r="I9059" s="123"/>
      <c r="J9059" s="123"/>
      <c r="K9059" s="123"/>
    </row>
    <row r="9060" spans="9:11" s="3" customFormat="1" x14ac:dyDescent="0.3">
      <c r="I9060" s="123"/>
      <c r="J9060" s="123"/>
      <c r="K9060" s="123"/>
    </row>
    <row r="9061" spans="9:11" s="3" customFormat="1" x14ac:dyDescent="0.3">
      <c r="I9061" s="123"/>
      <c r="J9061" s="123"/>
      <c r="K9061" s="123"/>
    </row>
    <row r="9062" spans="9:11" s="3" customFormat="1" x14ac:dyDescent="0.3">
      <c r="I9062" s="123"/>
      <c r="J9062" s="123"/>
      <c r="K9062" s="123"/>
    </row>
    <row r="9063" spans="9:11" s="3" customFormat="1" x14ac:dyDescent="0.3">
      <c r="I9063" s="123"/>
      <c r="J9063" s="123"/>
      <c r="K9063" s="123"/>
    </row>
    <row r="9064" spans="9:11" s="3" customFormat="1" x14ac:dyDescent="0.3">
      <c r="I9064" s="123"/>
      <c r="J9064" s="123"/>
      <c r="K9064" s="123"/>
    </row>
    <row r="9065" spans="9:11" s="3" customFormat="1" x14ac:dyDescent="0.3">
      <c r="I9065" s="123"/>
      <c r="J9065" s="123"/>
      <c r="K9065" s="123"/>
    </row>
    <row r="9066" spans="9:11" s="3" customFormat="1" x14ac:dyDescent="0.3">
      <c r="I9066" s="123"/>
      <c r="J9066" s="123"/>
      <c r="K9066" s="123"/>
    </row>
    <row r="9067" spans="9:11" s="3" customFormat="1" x14ac:dyDescent="0.3">
      <c r="I9067" s="123"/>
      <c r="J9067" s="123"/>
      <c r="K9067" s="123"/>
    </row>
    <row r="9068" spans="9:11" s="3" customFormat="1" x14ac:dyDescent="0.3">
      <c r="I9068" s="123"/>
      <c r="J9068" s="123"/>
      <c r="K9068" s="123"/>
    </row>
    <row r="9069" spans="9:11" s="3" customFormat="1" x14ac:dyDescent="0.3">
      <c r="I9069" s="123"/>
      <c r="J9069" s="123"/>
      <c r="K9069" s="123"/>
    </row>
    <row r="9070" spans="9:11" s="3" customFormat="1" x14ac:dyDescent="0.3">
      <c r="I9070" s="123"/>
      <c r="J9070" s="123"/>
      <c r="K9070" s="123"/>
    </row>
    <row r="9071" spans="9:11" s="3" customFormat="1" x14ac:dyDescent="0.3">
      <c r="I9071" s="123"/>
      <c r="J9071" s="123"/>
      <c r="K9071" s="123"/>
    </row>
    <row r="9072" spans="9:11" s="3" customFormat="1" x14ac:dyDescent="0.3">
      <c r="I9072" s="123"/>
      <c r="J9072" s="123"/>
      <c r="K9072" s="123"/>
    </row>
    <row r="9073" spans="9:11" s="3" customFormat="1" x14ac:dyDescent="0.3">
      <c r="I9073" s="123"/>
      <c r="J9073" s="123"/>
      <c r="K9073" s="123"/>
    </row>
    <row r="9074" spans="9:11" s="3" customFormat="1" x14ac:dyDescent="0.3">
      <c r="I9074" s="123"/>
      <c r="J9074" s="123"/>
      <c r="K9074" s="123"/>
    </row>
    <row r="9075" spans="9:11" s="3" customFormat="1" x14ac:dyDescent="0.3">
      <c r="I9075" s="123"/>
      <c r="J9075" s="123"/>
      <c r="K9075" s="123"/>
    </row>
    <row r="9076" spans="9:11" s="3" customFormat="1" x14ac:dyDescent="0.3">
      <c r="I9076" s="123"/>
      <c r="J9076" s="123"/>
      <c r="K9076" s="123"/>
    </row>
    <row r="9077" spans="9:11" s="3" customFormat="1" x14ac:dyDescent="0.3">
      <c r="I9077" s="123"/>
      <c r="J9077" s="123"/>
      <c r="K9077" s="123"/>
    </row>
    <row r="9078" spans="9:11" s="3" customFormat="1" x14ac:dyDescent="0.3">
      <c r="I9078" s="123"/>
      <c r="J9078" s="123"/>
      <c r="K9078" s="123"/>
    </row>
    <row r="9079" spans="9:11" s="3" customFormat="1" x14ac:dyDescent="0.3">
      <c r="I9079" s="123"/>
      <c r="J9079" s="123"/>
      <c r="K9079" s="123"/>
    </row>
    <row r="9080" spans="9:11" s="3" customFormat="1" x14ac:dyDescent="0.3">
      <c r="I9080" s="123"/>
      <c r="J9080" s="123"/>
      <c r="K9080" s="123"/>
    </row>
    <row r="9081" spans="9:11" s="3" customFormat="1" x14ac:dyDescent="0.3">
      <c r="I9081" s="123"/>
      <c r="J9081" s="123"/>
      <c r="K9081" s="123"/>
    </row>
    <row r="9082" spans="9:11" s="3" customFormat="1" x14ac:dyDescent="0.3">
      <c r="I9082" s="123"/>
      <c r="J9082" s="123"/>
      <c r="K9082" s="123"/>
    </row>
    <row r="9083" spans="9:11" s="3" customFormat="1" x14ac:dyDescent="0.3">
      <c r="I9083" s="123"/>
      <c r="J9083" s="123"/>
      <c r="K9083" s="123"/>
    </row>
    <row r="9084" spans="9:11" s="3" customFormat="1" x14ac:dyDescent="0.3">
      <c r="I9084" s="123"/>
      <c r="J9084" s="123"/>
      <c r="K9084" s="123"/>
    </row>
    <row r="9085" spans="9:11" s="3" customFormat="1" x14ac:dyDescent="0.3">
      <c r="I9085" s="123"/>
      <c r="J9085" s="123"/>
      <c r="K9085" s="123"/>
    </row>
    <row r="9086" spans="9:11" s="3" customFormat="1" x14ac:dyDescent="0.3">
      <c r="I9086" s="123"/>
      <c r="J9086" s="123"/>
      <c r="K9086" s="123"/>
    </row>
    <row r="9087" spans="9:11" s="3" customFormat="1" x14ac:dyDescent="0.3">
      <c r="I9087" s="123"/>
      <c r="J9087" s="123"/>
      <c r="K9087" s="123"/>
    </row>
    <row r="9088" spans="9:11" s="3" customFormat="1" x14ac:dyDescent="0.3">
      <c r="I9088" s="123"/>
      <c r="J9088" s="123"/>
      <c r="K9088" s="123"/>
    </row>
    <row r="9089" spans="9:11" s="3" customFormat="1" x14ac:dyDescent="0.3">
      <c r="I9089" s="123"/>
      <c r="J9089" s="123"/>
      <c r="K9089" s="123"/>
    </row>
    <row r="9090" spans="9:11" s="3" customFormat="1" x14ac:dyDescent="0.3">
      <c r="I9090" s="123"/>
      <c r="J9090" s="123"/>
      <c r="K9090" s="123"/>
    </row>
    <row r="9091" spans="9:11" s="3" customFormat="1" x14ac:dyDescent="0.3">
      <c r="I9091" s="123"/>
      <c r="J9091" s="123"/>
      <c r="K9091" s="123"/>
    </row>
    <row r="9092" spans="9:11" s="3" customFormat="1" x14ac:dyDescent="0.3">
      <c r="I9092" s="123"/>
      <c r="J9092" s="123"/>
      <c r="K9092" s="123"/>
    </row>
    <row r="9093" spans="9:11" s="3" customFormat="1" x14ac:dyDescent="0.3">
      <c r="I9093" s="123"/>
      <c r="J9093" s="123"/>
      <c r="K9093" s="123"/>
    </row>
    <row r="9094" spans="9:11" s="3" customFormat="1" x14ac:dyDescent="0.3">
      <c r="I9094" s="123"/>
      <c r="J9094" s="123"/>
      <c r="K9094" s="123"/>
    </row>
    <row r="9095" spans="9:11" s="3" customFormat="1" x14ac:dyDescent="0.3">
      <c r="I9095" s="123"/>
      <c r="J9095" s="123"/>
      <c r="K9095" s="123"/>
    </row>
    <row r="9096" spans="9:11" s="3" customFormat="1" x14ac:dyDescent="0.3">
      <c r="I9096" s="123"/>
      <c r="J9096" s="123"/>
      <c r="K9096" s="123"/>
    </row>
    <row r="9097" spans="9:11" s="3" customFormat="1" x14ac:dyDescent="0.3">
      <c r="I9097" s="123"/>
      <c r="J9097" s="123"/>
      <c r="K9097" s="123"/>
    </row>
    <row r="9098" spans="9:11" s="3" customFormat="1" x14ac:dyDescent="0.3">
      <c r="I9098" s="123"/>
      <c r="J9098" s="123"/>
      <c r="K9098" s="123"/>
    </row>
    <row r="9099" spans="9:11" s="3" customFormat="1" x14ac:dyDescent="0.3">
      <c r="I9099" s="123"/>
      <c r="J9099" s="123"/>
      <c r="K9099" s="123"/>
    </row>
    <row r="9100" spans="9:11" s="3" customFormat="1" x14ac:dyDescent="0.3">
      <c r="I9100" s="123"/>
      <c r="J9100" s="123"/>
      <c r="K9100" s="123"/>
    </row>
    <row r="9101" spans="9:11" s="3" customFormat="1" x14ac:dyDescent="0.3">
      <c r="I9101" s="123"/>
      <c r="J9101" s="123"/>
      <c r="K9101" s="123"/>
    </row>
    <row r="9102" spans="9:11" s="3" customFormat="1" x14ac:dyDescent="0.3">
      <c r="I9102" s="123"/>
      <c r="J9102" s="123"/>
      <c r="K9102" s="123"/>
    </row>
    <row r="9103" spans="9:11" s="3" customFormat="1" x14ac:dyDescent="0.3">
      <c r="I9103" s="123"/>
      <c r="J9103" s="123"/>
      <c r="K9103" s="123"/>
    </row>
    <row r="9104" spans="9:11" s="3" customFormat="1" x14ac:dyDescent="0.3">
      <c r="I9104" s="123"/>
      <c r="J9104" s="123"/>
      <c r="K9104" s="123"/>
    </row>
    <row r="9105" spans="9:11" s="3" customFormat="1" x14ac:dyDescent="0.3">
      <c r="I9105" s="123"/>
      <c r="J9105" s="123"/>
      <c r="K9105" s="123"/>
    </row>
    <row r="9106" spans="9:11" s="3" customFormat="1" x14ac:dyDescent="0.3">
      <c r="I9106" s="123"/>
      <c r="J9106" s="123"/>
      <c r="K9106" s="123"/>
    </row>
    <row r="9107" spans="9:11" s="3" customFormat="1" x14ac:dyDescent="0.3">
      <c r="I9107" s="123"/>
      <c r="J9107" s="123"/>
      <c r="K9107" s="123"/>
    </row>
    <row r="9108" spans="9:11" s="3" customFormat="1" x14ac:dyDescent="0.3">
      <c r="I9108" s="123"/>
      <c r="J9108" s="123"/>
      <c r="K9108" s="123"/>
    </row>
    <row r="9109" spans="9:11" s="3" customFormat="1" x14ac:dyDescent="0.3">
      <c r="I9109" s="123"/>
      <c r="J9109" s="123"/>
      <c r="K9109" s="123"/>
    </row>
    <row r="9110" spans="9:11" s="3" customFormat="1" x14ac:dyDescent="0.3">
      <c r="I9110" s="123"/>
      <c r="J9110" s="123"/>
      <c r="K9110" s="123"/>
    </row>
    <row r="9111" spans="9:11" s="3" customFormat="1" x14ac:dyDescent="0.3">
      <c r="I9111" s="123"/>
      <c r="J9111" s="123"/>
      <c r="K9111" s="123"/>
    </row>
    <row r="9112" spans="9:11" s="3" customFormat="1" x14ac:dyDescent="0.3">
      <c r="I9112" s="123"/>
      <c r="J9112" s="123"/>
      <c r="K9112" s="123"/>
    </row>
    <row r="9113" spans="9:11" s="3" customFormat="1" x14ac:dyDescent="0.3">
      <c r="I9113" s="123"/>
      <c r="J9113" s="123"/>
      <c r="K9113" s="123"/>
    </row>
    <row r="9114" spans="9:11" s="3" customFormat="1" x14ac:dyDescent="0.3">
      <c r="I9114" s="123"/>
      <c r="J9114" s="123"/>
      <c r="K9114" s="123"/>
    </row>
    <row r="9115" spans="9:11" s="3" customFormat="1" x14ac:dyDescent="0.3">
      <c r="I9115" s="123"/>
      <c r="J9115" s="123"/>
      <c r="K9115" s="123"/>
    </row>
    <row r="9116" spans="9:11" s="3" customFormat="1" x14ac:dyDescent="0.3">
      <c r="I9116" s="123"/>
      <c r="J9116" s="123"/>
      <c r="K9116" s="123"/>
    </row>
    <row r="9117" spans="9:11" s="3" customFormat="1" x14ac:dyDescent="0.3">
      <c r="I9117" s="123"/>
      <c r="J9117" s="123"/>
      <c r="K9117" s="123"/>
    </row>
    <row r="9118" spans="9:11" s="3" customFormat="1" x14ac:dyDescent="0.3">
      <c r="I9118" s="123"/>
      <c r="J9118" s="123"/>
      <c r="K9118" s="123"/>
    </row>
    <row r="9119" spans="9:11" s="3" customFormat="1" x14ac:dyDescent="0.3">
      <c r="I9119" s="123"/>
      <c r="J9119" s="123"/>
      <c r="K9119" s="123"/>
    </row>
    <row r="9120" spans="9:11" s="3" customFormat="1" x14ac:dyDescent="0.3">
      <c r="I9120" s="123"/>
      <c r="J9120" s="123"/>
      <c r="K9120" s="123"/>
    </row>
    <row r="9121" spans="9:11" s="3" customFormat="1" x14ac:dyDescent="0.3">
      <c r="I9121" s="123"/>
      <c r="J9121" s="123"/>
      <c r="K9121" s="123"/>
    </row>
    <row r="9122" spans="9:11" s="3" customFormat="1" x14ac:dyDescent="0.3">
      <c r="I9122" s="123"/>
      <c r="J9122" s="123"/>
      <c r="K9122" s="123"/>
    </row>
    <row r="9123" spans="9:11" s="3" customFormat="1" x14ac:dyDescent="0.3">
      <c r="I9123" s="123"/>
      <c r="J9123" s="123"/>
      <c r="K9123" s="123"/>
    </row>
    <row r="9124" spans="9:11" s="3" customFormat="1" x14ac:dyDescent="0.3">
      <c r="I9124" s="123"/>
      <c r="J9124" s="123"/>
      <c r="K9124" s="123"/>
    </row>
    <row r="9125" spans="9:11" s="3" customFormat="1" x14ac:dyDescent="0.3">
      <c r="I9125" s="123"/>
      <c r="J9125" s="123"/>
      <c r="K9125" s="123"/>
    </row>
    <row r="9126" spans="9:11" s="3" customFormat="1" x14ac:dyDescent="0.3">
      <c r="I9126" s="123"/>
      <c r="J9126" s="123"/>
      <c r="K9126" s="123"/>
    </row>
    <row r="9127" spans="9:11" s="3" customFormat="1" x14ac:dyDescent="0.3">
      <c r="I9127" s="123"/>
      <c r="J9127" s="123"/>
      <c r="K9127" s="123"/>
    </row>
    <row r="9128" spans="9:11" s="3" customFormat="1" x14ac:dyDescent="0.3">
      <c r="I9128" s="123"/>
      <c r="J9128" s="123"/>
      <c r="K9128" s="123"/>
    </row>
    <row r="9129" spans="9:11" s="3" customFormat="1" x14ac:dyDescent="0.3">
      <c r="I9129" s="123"/>
      <c r="J9129" s="123"/>
      <c r="K9129" s="123"/>
    </row>
    <row r="9130" spans="9:11" s="3" customFormat="1" x14ac:dyDescent="0.3">
      <c r="I9130" s="123"/>
      <c r="J9130" s="123"/>
      <c r="K9130" s="123"/>
    </row>
    <row r="9131" spans="9:11" s="3" customFormat="1" x14ac:dyDescent="0.3">
      <c r="I9131" s="123"/>
      <c r="J9131" s="123"/>
      <c r="K9131" s="123"/>
    </row>
    <row r="9132" spans="9:11" s="3" customFormat="1" x14ac:dyDescent="0.3">
      <c r="I9132" s="123"/>
      <c r="J9132" s="123"/>
      <c r="K9132" s="123"/>
    </row>
    <row r="9133" spans="9:11" s="3" customFormat="1" x14ac:dyDescent="0.3">
      <c r="I9133" s="123"/>
      <c r="J9133" s="123"/>
      <c r="K9133" s="123"/>
    </row>
    <row r="9134" spans="9:11" s="3" customFormat="1" x14ac:dyDescent="0.3">
      <c r="I9134" s="123"/>
      <c r="J9134" s="123"/>
      <c r="K9134" s="123"/>
    </row>
    <row r="9135" spans="9:11" s="3" customFormat="1" x14ac:dyDescent="0.3">
      <c r="I9135" s="123"/>
      <c r="J9135" s="123"/>
      <c r="K9135" s="123"/>
    </row>
    <row r="9136" spans="9:11" s="3" customFormat="1" x14ac:dyDescent="0.3">
      <c r="I9136" s="123"/>
      <c r="J9136" s="123"/>
      <c r="K9136" s="123"/>
    </row>
    <row r="9137" spans="9:11" s="3" customFormat="1" x14ac:dyDescent="0.3">
      <c r="I9137" s="123"/>
      <c r="J9137" s="123"/>
      <c r="K9137" s="123"/>
    </row>
    <row r="9138" spans="9:11" s="3" customFormat="1" x14ac:dyDescent="0.3">
      <c r="I9138" s="123"/>
      <c r="J9138" s="123"/>
      <c r="K9138" s="123"/>
    </row>
    <row r="9139" spans="9:11" s="3" customFormat="1" x14ac:dyDescent="0.3">
      <c r="I9139" s="123"/>
      <c r="J9139" s="123"/>
      <c r="K9139" s="123"/>
    </row>
    <row r="9140" spans="9:11" s="3" customFormat="1" x14ac:dyDescent="0.3">
      <c r="I9140" s="123"/>
      <c r="J9140" s="123"/>
      <c r="K9140" s="123"/>
    </row>
    <row r="9141" spans="9:11" s="3" customFormat="1" x14ac:dyDescent="0.3">
      <c r="I9141" s="123"/>
      <c r="J9141" s="123"/>
      <c r="K9141" s="123"/>
    </row>
    <row r="9142" spans="9:11" s="3" customFormat="1" x14ac:dyDescent="0.3">
      <c r="I9142" s="123"/>
      <c r="J9142" s="123"/>
      <c r="K9142" s="123"/>
    </row>
    <row r="9143" spans="9:11" s="3" customFormat="1" x14ac:dyDescent="0.3">
      <c r="I9143" s="123"/>
      <c r="J9143" s="123"/>
      <c r="K9143" s="123"/>
    </row>
    <row r="9144" spans="9:11" s="3" customFormat="1" x14ac:dyDescent="0.3">
      <c r="I9144" s="123"/>
      <c r="J9144" s="123"/>
      <c r="K9144" s="123"/>
    </row>
    <row r="9145" spans="9:11" s="3" customFormat="1" x14ac:dyDescent="0.3">
      <c r="I9145" s="123"/>
      <c r="J9145" s="123"/>
      <c r="K9145" s="123"/>
    </row>
    <row r="9146" spans="9:11" s="3" customFormat="1" x14ac:dyDescent="0.3">
      <c r="I9146" s="123"/>
      <c r="J9146" s="123"/>
      <c r="K9146" s="123"/>
    </row>
    <row r="9147" spans="9:11" s="3" customFormat="1" x14ac:dyDescent="0.3">
      <c r="I9147" s="123"/>
      <c r="J9147" s="123"/>
      <c r="K9147" s="123"/>
    </row>
    <row r="9148" spans="9:11" s="3" customFormat="1" x14ac:dyDescent="0.3">
      <c r="I9148" s="123"/>
      <c r="J9148" s="123"/>
      <c r="K9148" s="123"/>
    </row>
    <row r="9149" spans="9:11" s="3" customFormat="1" x14ac:dyDescent="0.3">
      <c r="I9149" s="123"/>
      <c r="J9149" s="123"/>
      <c r="K9149" s="123"/>
    </row>
    <row r="9150" spans="9:11" s="3" customFormat="1" x14ac:dyDescent="0.3">
      <c r="I9150" s="123"/>
      <c r="J9150" s="123"/>
      <c r="K9150" s="123"/>
    </row>
    <row r="9151" spans="9:11" s="3" customFormat="1" x14ac:dyDescent="0.3">
      <c r="I9151" s="123"/>
      <c r="J9151" s="123"/>
      <c r="K9151" s="123"/>
    </row>
    <row r="9152" spans="9:11" s="3" customFormat="1" x14ac:dyDescent="0.3">
      <c r="I9152" s="123"/>
      <c r="J9152" s="123"/>
      <c r="K9152" s="123"/>
    </row>
    <row r="9153" spans="9:11" s="3" customFormat="1" x14ac:dyDescent="0.3">
      <c r="I9153" s="123"/>
      <c r="J9153" s="123"/>
      <c r="K9153" s="123"/>
    </row>
    <row r="9154" spans="9:11" s="3" customFormat="1" x14ac:dyDescent="0.3">
      <c r="I9154" s="123"/>
      <c r="J9154" s="123"/>
      <c r="K9154" s="123"/>
    </row>
    <row r="9155" spans="9:11" s="3" customFormat="1" x14ac:dyDescent="0.3">
      <c r="I9155" s="123"/>
      <c r="J9155" s="123"/>
      <c r="K9155" s="123"/>
    </row>
    <row r="9156" spans="9:11" s="3" customFormat="1" x14ac:dyDescent="0.3">
      <c r="I9156" s="123"/>
      <c r="J9156" s="123"/>
      <c r="K9156" s="123"/>
    </row>
    <row r="9157" spans="9:11" s="3" customFormat="1" x14ac:dyDescent="0.3">
      <c r="I9157" s="123"/>
      <c r="J9157" s="123"/>
      <c r="K9157" s="123"/>
    </row>
    <row r="9158" spans="9:11" s="3" customFormat="1" x14ac:dyDescent="0.3">
      <c r="I9158" s="123"/>
      <c r="J9158" s="123"/>
      <c r="K9158" s="123"/>
    </row>
    <row r="9159" spans="9:11" s="3" customFormat="1" x14ac:dyDescent="0.3">
      <c r="I9159" s="123"/>
      <c r="J9159" s="123"/>
      <c r="K9159" s="123"/>
    </row>
    <row r="9160" spans="9:11" s="3" customFormat="1" x14ac:dyDescent="0.3">
      <c r="I9160" s="123"/>
      <c r="J9160" s="123"/>
      <c r="K9160" s="123"/>
    </row>
    <row r="9161" spans="9:11" s="3" customFormat="1" x14ac:dyDescent="0.3">
      <c r="I9161" s="123"/>
      <c r="J9161" s="123"/>
      <c r="K9161" s="123"/>
    </row>
    <row r="9162" spans="9:11" s="3" customFormat="1" x14ac:dyDescent="0.3">
      <c r="I9162" s="123"/>
      <c r="J9162" s="123"/>
      <c r="K9162" s="123"/>
    </row>
    <row r="9163" spans="9:11" s="3" customFormat="1" x14ac:dyDescent="0.3">
      <c r="I9163" s="123"/>
      <c r="J9163" s="123"/>
      <c r="K9163" s="123"/>
    </row>
    <row r="9164" spans="9:11" s="3" customFormat="1" x14ac:dyDescent="0.3">
      <c r="I9164" s="123"/>
      <c r="J9164" s="123"/>
      <c r="K9164" s="123"/>
    </row>
    <row r="9165" spans="9:11" s="3" customFormat="1" x14ac:dyDescent="0.3">
      <c r="I9165" s="123"/>
      <c r="J9165" s="123"/>
      <c r="K9165" s="123"/>
    </row>
    <row r="9166" spans="9:11" s="3" customFormat="1" x14ac:dyDescent="0.3">
      <c r="I9166" s="123"/>
      <c r="J9166" s="123"/>
      <c r="K9166" s="123"/>
    </row>
    <row r="9167" spans="9:11" s="3" customFormat="1" x14ac:dyDescent="0.3">
      <c r="I9167" s="123"/>
      <c r="J9167" s="123"/>
      <c r="K9167" s="123"/>
    </row>
    <row r="9168" spans="9:11" s="3" customFormat="1" x14ac:dyDescent="0.3">
      <c r="I9168" s="123"/>
      <c r="J9168" s="123"/>
      <c r="K9168" s="123"/>
    </row>
    <row r="9169" spans="9:11" s="3" customFormat="1" x14ac:dyDescent="0.3">
      <c r="I9169" s="123"/>
      <c r="J9169" s="123"/>
      <c r="K9169" s="123"/>
    </row>
    <row r="9170" spans="9:11" s="3" customFormat="1" x14ac:dyDescent="0.3">
      <c r="I9170" s="123"/>
      <c r="J9170" s="123"/>
      <c r="K9170" s="123"/>
    </row>
    <row r="9171" spans="9:11" s="3" customFormat="1" x14ac:dyDescent="0.3">
      <c r="I9171" s="123"/>
      <c r="J9171" s="123"/>
      <c r="K9171" s="123"/>
    </row>
    <row r="9172" spans="9:11" s="3" customFormat="1" x14ac:dyDescent="0.3">
      <c r="I9172" s="123"/>
      <c r="J9172" s="123"/>
      <c r="K9172" s="123"/>
    </row>
    <row r="9173" spans="9:11" s="3" customFormat="1" x14ac:dyDescent="0.3">
      <c r="I9173" s="123"/>
      <c r="J9173" s="123"/>
      <c r="K9173" s="123"/>
    </row>
    <row r="9174" spans="9:11" s="3" customFormat="1" x14ac:dyDescent="0.3">
      <c r="I9174" s="123"/>
      <c r="J9174" s="123"/>
      <c r="K9174" s="123"/>
    </row>
    <row r="9175" spans="9:11" s="3" customFormat="1" x14ac:dyDescent="0.3">
      <c r="I9175" s="123"/>
      <c r="J9175" s="123"/>
      <c r="K9175" s="123"/>
    </row>
    <row r="9176" spans="9:11" s="3" customFormat="1" x14ac:dyDescent="0.3">
      <c r="I9176" s="123"/>
      <c r="J9176" s="123"/>
      <c r="K9176" s="123"/>
    </row>
    <row r="9177" spans="9:11" s="3" customFormat="1" x14ac:dyDescent="0.3">
      <c r="I9177" s="123"/>
      <c r="J9177" s="123"/>
      <c r="K9177" s="123"/>
    </row>
    <row r="9178" spans="9:11" s="3" customFormat="1" x14ac:dyDescent="0.3">
      <c r="I9178" s="123"/>
      <c r="J9178" s="123"/>
      <c r="K9178" s="123"/>
    </row>
    <row r="9179" spans="9:11" s="3" customFormat="1" x14ac:dyDescent="0.3">
      <c r="I9179" s="123"/>
      <c r="J9179" s="123"/>
      <c r="K9179" s="123"/>
    </row>
    <row r="9180" spans="9:11" s="3" customFormat="1" x14ac:dyDescent="0.3">
      <c r="I9180" s="123"/>
      <c r="J9180" s="123"/>
      <c r="K9180" s="123"/>
    </row>
    <row r="9181" spans="9:11" s="3" customFormat="1" x14ac:dyDescent="0.3">
      <c r="I9181" s="123"/>
      <c r="J9181" s="123"/>
      <c r="K9181" s="123"/>
    </row>
    <row r="9182" spans="9:11" s="3" customFormat="1" x14ac:dyDescent="0.3">
      <c r="I9182" s="123"/>
      <c r="J9182" s="123"/>
      <c r="K9182" s="123"/>
    </row>
    <row r="9183" spans="9:11" s="3" customFormat="1" x14ac:dyDescent="0.3">
      <c r="I9183" s="123"/>
      <c r="J9183" s="123"/>
      <c r="K9183" s="123"/>
    </row>
    <row r="9184" spans="9:11" s="3" customFormat="1" x14ac:dyDescent="0.3">
      <c r="I9184" s="123"/>
      <c r="J9184" s="123"/>
      <c r="K9184" s="123"/>
    </row>
    <row r="9185" spans="9:11" s="3" customFormat="1" x14ac:dyDescent="0.3">
      <c r="I9185" s="123"/>
      <c r="J9185" s="123"/>
      <c r="K9185" s="123"/>
    </row>
    <row r="9186" spans="9:11" s="3" customFormat="1" x14ac:dyDescent="0.3">
      <c r="I9186" s="123"/>
      <c r="J9186" s="123"/>
      <c r="K9186" s="123"/>
    </row>
    <row r="9187" spans="9:11" s="3" customFormat="1" x14ac:dyDescent="0.3">
      <c r="I9187" s="123"/>
      <c r="J9187" s="123"/>
      <c r="K9187" s="123"/>
    </row>
    <row r="9188" spans="9:11" s="3" customFormat="1" x14ac:dyDescent="0.3">
      <c r="I9188" s="123"/>
      <c r="J9188" s="123"/>
      <c r="K9188" s="123"/>
    </row>
    <row r="9189" spans="9:11" s="3" customFormat="1" x14ac:dyDescent="0.3">
      <c r="I9189" s="123"/>
      <c r="J9189" s="123"/>
      <c r="K9189" s="123"/>
    </row>
    <row r="9190" spans="9:11" s="3" customFormat="1" x14ac:dyDescent="0.3">
      <c r="I9190" s="123"/>
      <c r="J9190" s="123"/>
      <c r="K9190" s="123"/>
    </row>
    <row r="9191" spans="9:11" s="3" customFormat="1" x14ac:dyDescent="0.3">
      <c r="I9191" s="123"/>
      <c r="J9191" s="123"/>
      <c r="K9191" s="123"/>
    </row>
    <row r="9192" spans="9:11" s="3" customFormat="1" x14ac:dyDescent="0.3">
      <c r="I9192" s="123"/>
      <c r="J9192" s="123"/>
      <c r="K9192" s="123"/>
    </row>
    <row r="9193" spans="9:11" s="3" customFormat="1" x14ac:dyDescent="0.3">
      <c r="I9193" s="123"/>
      <c r="J9193" s="123"/>
      <c r="K9193" s="123"/>
    </row>
    <row r="9194" spans="9:11" s="3" customFormat="1" x14ac:dyDescent="0.3">
      <c r="I9194" s="123"/>
      <c r="J9194" s="123"/>
      <c r="K9194" s="123"/>
    </row>
    <row r="9195" spans="9:11" s="3" customFormat="1" x14ac:dyDescent="0.3">
      <c r="I9195" s="123"/>
      <c r="J9195" s="123"/>
      <c r="K9195" s="123"/>
    </row>
    <row r="9196" spans="9:11" s="3" customFormat="1" x14ac:dyDescent="0.3">
      <c r="I9196" s="123"/>
      <c r="J9196" s="123"/>
      <c r="K9196" s="123"/>
    </row>
    <row r="9197" spans="9:11" s="3" customFormat="1" x14ac:dyDescent="0.3">
      <c r="I9197" s="123"/>
      <c r="J9197" s="123"/>
      <c r="K9197" s="123"/>
    </row>
    <row r="9198" spans="9:11" s="3" customFormat="1" x14ac:dyDescent="0.3">
      <c r="I9198" s="123"/>
      <c r="J9198" s="123"/>
      <c r="K9198" s="123"/>
    </row>
    <row r="9199" spans="9:11" s="3" customFormat="1" x14ac:dyDescent="0.3">
      <c r="I9199" s="123"/>
      <c r="J9199" s="123"/>
      <c r="K9199" s="123"/>
    </row>
    <row r="9200" spans="9:11" s="3" customFormat="1" x14ac:dyDescent="0.3">
      <c r="I9200" s="123"/>
      <c r="J9200" s="123"/>
      <c r="K9200" s="123"/>
    </row>
    <row r="9201" spans="9:11" s="3" customFormat="1" x14ac:dyDescent="0.3">
      <c r="I9201" s="123"/>
      <c r="J9201" s="123"/>
      <c r="K9201" s="123"/>
    </row>
    <row r="9202" spans="9:11" s="3" customFormat="1" x14ac:dyDescent="0.3">
      <c r="I9202" s="123"/>
      <c r="J9202" s="123"/>
      <c r="K9202" s="123"/>
    </row>
    <row r="9203" spans="9:11" s="3" customFormat="1" x14ac:dyDescent="0.3">
      <c r="I9203" s="123"/>
      <c r="J9203" s="123"/>
      <c r="K9203" s="123"/>
    </row>
    <row r="9204" spans="9:11" s="3" customFormat="1" x14ac:dyDescent="0.3">
      <c r="I9204" s="123"/>
      <c r="J9204" s="123"/>
      <c r="K9204" s="123"/>
    </row>
    <row r="9205" spans="9:11" s="3" customFormat="1" x14ac:dyDescent="0.3">
      <c r="I9205" s="123"/>
      <c r="J9205" s="123"/>
      <c r="K9205" s="123"/>
    </row>
    <row r="9206" spans="9:11" s="3" customFormat="1" x14ac:dyDescent="0.3">
      <c r="I9206" s="123"/>
      <c r="J9206" s="123"/>
      <c r="K9206" s="123"/>
    </row>
    <row r="9207" spans="9:11" s="3" customFormat="1" x14ac:dyDescent="0.3">
      <c r="I9207" s="123"/>
      <c r="J9207" s="123"/>
      <c r="K9207" s="123"/>
    </row>
    <row r="9208" spans="9:11" s="3" customFormat="1" x14ac:dyDescent="0.3">
      <c r="I9208" s="123"/>
      <c r="J9208" s="123"/>
      <c r="K9208" s="123"/>
    </row>
    <row r="9209" spans="9:11" s="3" customFormat="1" x14ac:dyDescent="0.3">
      <c r="I9209" s="123"/>
      <c r="J9209" s="123"/>
      <c r="K9209" s="123"/>
    </row>
    <row r="9210" spans="9:11" s="3" customFormat="1" x14ac:dyDescent="0.3">
      <c r="I9210" s="123"/>
      <c r="J9210" s="123"/>
      <c r="K9210" s="123"/>
    </row>
    <row r="9211" spans="9:11" s="3" customFormat="1" x14ac:dyDescent="0.3">
      <c r="I9211" s="123"/>
      <c r="J9211" s="123"/>
      <c r="K9211" s="123"/>
    </row>
    <row r="9212" spans="9:11" s="3" customFormat="1" x14ac:dyDescent="0.3">
      <c r="I9212" s="123"/>
      <c r="J9212" s="123"/>
      <c r="K9212" s="123"/>
    </row>
    <row r="9213" spans="9:11" s="3" customFormat="1" x14ac:dyDescent="0.3">
      <c r="I9213" s="123"/>
      <c r="J9213" s="123"/>
      <c r="K9213" s="123"/>
    </row>
    <row r="9214" spans="9:11" s="3" customFormat="1" x14ac:dyDescent="0.3">
      <c r="I9214" s="123"/>
      <c r="J9214" s="123"/>
      <c r="K9214" s="123"/>
    </row>
    <row r="9215" spans="9:11" s="3" customFormat="1" x14ac:dyDescent="0.3">
      <c r="I9215" s="123"/>
      <c r="J9215" s="123"/>
      <c r="K9215" s="123"/>
    </row>
    <row r="9216" spans="9:11" s="3" customFormat="1" x14ac:dyDescent="0.3">
      <c r="I9216" s="123"/>
      <c r="J9216" s="123"/>
      <c r="K9216" s="123"/>
    </row>
    <row r="9217" spans="9:11" s="3" customFormat="1" x14ac:dyDescent="0.3">
      <c r="I9217" s="123"/>
      <c r="J9217" s="123"/>
      <c r="K9217" s="123"/>
    </row>
    <row r="9218" spans="9:11" s="3" customFormat="1" x14ac:dyDescent="0.3">
      <c r="I9218" s="123"/>
      <c r="J9218" s="123"/>
      <c r="K9218" s="123"/>
    </row>
    <row r="9219" spans="9:11" s="3" customFormat="1" x14ac:dyDescent="0.3">
      <c r="I9219" s="123"/>
      <c r="J9219" s="123"/>
      <c r="K9219" s="123"/>
    </row>
    <row r="9220" spans="9:11" s="3" customFormat="1" x14ac:dyDescent="0.3">
      <c r="I9220" s="123"/>
      <c r="J9220" s="123"/>
      <c r="K9220" s="123"/>
    </row>
    <row r="9221" spans="9:11" s="3" customFormat="1" x14ac:dyDescent="0.3">
      <c r="I9221" s="123"/>
      <c r="J9221" s="123"/>
      <c r="K9221" s="123"/>
    </row>
    <row r="9222" spans="9:11" s="3" customFormat="1" x14ac:dyDescent="0.3">
      <c r="I9222" s="123"/>
      <c r="J9222" s="123"/>
      <c r="K9222" s="123"/>
    </row>
    <row r="9223" spans="9:11" s="3" customFormat="1" x14ac:dyDescent="0.3">
      <c r="I9223" s="123"/>
      <c r="J9223" s="123"/>
      <c r="K9223" s="123"/>
    </row>
    <row r="9224" spans="9:11" s="3" customFormat="1" x14ac:dyDescent="0.3">
      <c r="I9224" s="123"/>
      <c r="J9224" s="123"/>
      <c r="K9224" s="123"/>
    </row>
    <row r="9225" spans="9:11" s="3" customFormat="1" x14ac:dyDescent="0.3">
      <c r="I9225" s="123"/>
      <c r="J9225" s="123"/>
      <c r="K9225" s="123"/>
    </row>
    <row r="9226" spans="9:11" s="3" customFormat="1" x14ac:dyDescent="0.3">
      <c r="I9226" s="123"/>
      <c r="J9226" s="123"/>
      <c r="K9226" s="123"/>
    </row>
    <row r="9227" spans="9:11" s="3" customFormat="1" x14ac:dyDescent="0.3">
      <c r="I9227" s="123"/>
      <c r="J9227" s="123"/>
      <c r="K9227" s="123"/>
    </row>
    <row r="9228" spans="9:11" s="3" customFormat="1" x14ac:dyDescent="0.3">
      <c r="I9228" s="123"/>
      <c r="J9228" s="123"/>
      <c r="K9228" s="123"/>
    </row>
    <row r="9229" spans="9:11" s="3" customFormat="1" x14ac:dyDescent="0.3">
      <c r="I9229" s="123"/>
      <c r="J9229" s="123"/>
      <c r="K9229" s="123"/>
    </row>
    <row r="9230" spans="9:11" s="3" customFormat="1" x14ac:dyDescent="0.3">
      <c r="I9230" s="123"/>
      <c r="J9230" s="123"/>
      <c r="K9230" s="123"/>
    </row>
    <row r="9231" spans="9:11" s="3" customFormat="1" x14ac:dyDescent="0.3">
      <c r="I9231" s="123"/>
      <c r="J9231" s="123"/>
      <c r="K9231" s="123"/>
    </row>
    <row r="9232" spans="9:11" s="3" customFormat="1" x14ac:dyDescent="0.3">
      <c r="I9232" s="123"/>
      <c r="J9232" s="123"/>
      <c r="K9232" s="123"/>
    </row>
    <row r="9233" spans="9:11" s="3" customFormat="1" x14ac:dyDescent="0.3">
      <c r="I9233" s="123"/>
      <c r="J9233" s="123"/>
      <c r="K9233" s="123"/>
    </row>
    <row r="9234" spans="9:11" s="3" customFormat="1" x14ac:dyDescent="0.3">
      <c r="I9234" s="123"/>
      <c r="J9234" s="123"/>
      <c r="K9234" s="123"/>
    </row>
    <row r="9235" spans="9:11" s="3" customFormat="1" x14ac:dyDescent="0.3">
      <c r="I9235" s="123"/>
      <c r="J9235" s="123"/>
      <c r="K9235" s="123"/>
    </row>
    <row r="9236" spans="9:11" s="3" customFormat="1" x14ac:dyDescent="0.3">
      <c r="I9236" s="123"/>
      <c r="J9236" s="123"/>
      <c r="K9236" s="123"/>
    </row>
    <row r="9237" spans="9:11" s="3" customFormat="1" x14ac:dyDescent="0.3">
      <c r="I9237" s="123"/>
      <c r="J9237" s="123"/>
      <c r="K9237" s="123"/>
    </row>
    <row r="9238" spans="9:11" s="3" customFormat="1" x14ac:dyDescent="0.3">
      <c r="I9238" s="123"/>
      <c r="J9238" s="123"/>
      <c r="K9238" s="123"/>
    </row>
    <row r="9239" spans="9:11" s="3" customFormat="1" x14ac:dyDescent="0.3">
      <c r="I9239" s="123"/>
      <c r="J9239" s="123"/>
      <c r="K9239" s="123"/>
    </row>
    <row r="9240" spans="9:11" s="3" customFormat="1" x14ac:dyDescent="0.3">
      <c r="I9240" s="123"/>
      <c r="J9240" s="123"/>
      <c r="K9240" s="123"/>
    </row>
    <row r="9241" spans="9:11" s="3" customFormat="1" x14ac:dyDescent="0.3">
      <c r="I9241" s="123"/>
      <c r="J9241" s="123"/>
      <c r="K9241" s="123"/>
    </row>
    <row r="9242" spans="9:11" s="3" customFormat="1" x14ac:dyDescent="0.3">
      <c r="I9242" s="123"/>
      <c r="J9242" s="123"/>
      <c r="K9242" s="123"/>
    </row>
    <row r="9243" spans="9:11" s="3" customFormat="1" x14ac:dyDescent="0.3">
      <c r="I9243" s="123"/>
      <c r="J9243" s="123"/>
      <c r="K9243" s="123"/>
    </row>
    <row r="9244" spans="9:11" s="3" customFormat="1" x14ac:dyDescent="0.3">
      <c r="I9244" s="123"/>
      <c r="J9244" s="123"/>
      <c r="K9244" s="123"/>
    </row>
    <row r="9245" spans="9:11" s="3" customFormat="1" x14ac:dyDescent="0.3">
      <c r="I9245" s="123"/>
      <c r="J9245" s="123"/>
      <c r="K9245" s="123"/>
    </row>
    <row r="9246" spans="9:11" s="3" customFormat="1" x14ac:dyDescent="0.3">
      <c r="I9246" s="123"/>
      <c r="J9246" s="123"/>
      <c r="K9246" s="123"/>
    </row>
    <row r="9247" spans="9:11" s="3" customFormat="1" x14ac:dyDescent="0.3">
      <c r="I9247" s="123"/>
      <c r="J9247" s="123"/>
      <c r="K9247" s="123"/>
    </row>
    <row r="9248" spans="9:11" s="3" customFormat="1" x14ac:dyDescent="0.3">
      <c r="I9248" s="123"/>
      <c r="J9248" s="123"/>
      <c r="K9248" s="123"/>
    </row>
    <row r="9249" spans="9:11" s="3" customFormat="1" x14ac:dyDescent="0.3">
      <c r="I9249" s="123"/>
      <c r="J9249" s="123"/>
      <c r="K9249" s="123"/>
    </row>
    <row r="9250" spans="9:11" s="3" customFormat="1" x14ac:dyDescent="0.3">
      <c r="I9250" s="123"/>
      <c r="J9250" s="123"/>
      <c r="K9250" s="123"/>
    </row>
    <row r="9251" spans="9:11" s="3" customFormat="1" x14ac:dyDescent="0.3">
      <c r="I9251" s="123"/>
      <c r="J9251" s="123"/>
      <c r="K9251" s="123"/>
    </row>
    <row r="9252" spans="9:11" s="3" customFormat="1" x14ac:dyDescent="0.3">
      <c r="I9252" s="123"/>
      <c r="J9252" s="123"/>
      <c r="K9252" s="123"/>
    </row>
    <row r="9253" spans="9:11" s="3" customFormat="1" x14ac:dyDescent="0.3">
      <c r="I9253" s="123"/>
      <c r="J9253" s="123"/>
      <c r="K9253" s="123"/>
    </row>
    <row r="9254" spans="9:11" s="3" customFormat="1" x14ac:dyDescent="0.3">
      <c r="I9254" s="123"/>
      <c r="J9254" s="123"/>
      <c r="K9254" s="123"/>
    </row>
    <row r="9255" spans="9:11" s="3" customFormat="1" x14ac:dyDescent="0.3">
      <c r="I9255" s="123"/>
      <c r="J9255" s="123"/>
      <c r="K9255" s="123"/>
    </row>
    <row r="9256" spans="9:11" s="3" customFormat="1" x14ac:dyDescent="0.3">
      <c r="I9256" s="123"/>
      <c r="J9256" s="123"/>
      <c r="K9256" s="123"/>
    </row>
    <row r="9257" spans="9:11" s="3" customFormat="1" x14ac:dyDescent="0.3">
      <c r="I9257" s="123"/>
      <c r="J9257" s="123"/>
      <c r="K9257" s="123"/>
    </row>
    <row r="9258" spans="9:11" s="3" customFormat="1" x14ac:dyDescent="0.3">
      <c r="I9258" s="123"/>
      <c r="J9258" s="123"/>
      <c r="K9258" s="123"/>
    </row>
    <row r="9259" spans="9:11" s="3" customFormat="1" x14ac:dyDescent="0.3">
      <c r="I9259" s="123"/>
      <c r="J9259" s="123"/>
      <c r="K9259" s="123"/>
    </row>
    <row r="9260" spans="9:11" s="3" customFormat="1" x14ac:dyDescent="0.3">
      <c r="I9260" s="123"/>
      <c r="J9260" s="123"/>
      <c r="K9260" s="123"/>
    </row>
    <row r="9261" spans="9:11" s="3" customFormat="1" x14ac:dyDescent="0.3">
      <c r="I9261" s="123"/>
      <c r="J9261" s="123"/>
      <c r="K9261" s="123"/>
    </row>
    <row r="9262" spans="9:11" s="3" customFormat="1" x14ac:dyDescent="0.3">
      <c r="I9262" s="123"/>
      <c r="J9262" s="123"/>
      <c r="K9262" s="123"/>
    </row>
    <row r="9263" spans="9:11" s="3" customFormat="1" x14ac:dyDescent="0.3">
      <c r="I9263" s="123"/>
      <c r="J9263" s="123"/>
      <c r="K9263" s="123"/>
    </row>
    <row r="9264" spans="9:11" s="3" customFormat="1" x14ac:dyDescent="0.3">
      <c r="I9264" s="123"/>
      <c r="J9264" s="123"/>
      <c r="K9264" s="123"/>
    </row>
    <row r="9265" spans="9:11" s="3" customFormat="1" x14ac:dyDescent="0.3">
      <c r="I9265" s="123"/>
      <c r="J9265" s="123"/>
      <c r="K9265" s="123"/>
    </row>
    <row r="9266" spans="9:11" s="3" customFormat="1" x14ac:dyDescent="0.3">
      <c r="I9266" s="123"/>
      <c r="J9266" s="123"/>
      <c r="K9266" s="123"/>
    </row>
    <row r="9267" spans="9:11" s="3" customFormat="1" x14ac:dyDescent="0.3">
      <c r="I9267" s="123"/>
      <c r="J9267" s="123"/>
      <c r="K9267" s="123"/>
    </row>
    <row r="9268" spans="9:11" s="3" customFormat="1" x14ac:dyDescent="0.3">
      <c r="I9268" s="123"/>
      <c r="J9268" s="123"/>
      <c r="K9268" s="123"/>
    </row>
    <row r="9269" spans="9:11" s="3" customFormat="1" x14ac:dyDescent="0.3">
      <c r="I9269" s="123"/>
      <c r="J9269" s="123"/>
      <c r="K9269" s="123"/>
    </row>
    <row r="9270" spans="9:11" s="3" customFormat="1" x14ac:dyDescent="0.3">
      <c r="I9270" s="123"/>
      <c r="J9270" s="123"/>
      <c r="K9270" s="123"/>
    </row>
    <row r="9271" spans="9:11" s="3" customFormat="1" x14ac:dyDescent="0.3">
      <c r="I9271" s="123"/>
      <c r="J9271" s="123"/>
      <c r="K9271" s="123"/>
    </row>
    <row r="9272" spans="9:11" s="3" customFormat="1" x14ac:dyDescent="0.3">
      <c r="I9272" s="123"/>
      <c r="J9272" s="123"/>
      <c r="K9272" s="123"/>
    </row>
    <row r="9273" spans="9:11" s="3" customFormat="1" x14ac:dyDescent="0.3">
      <c r="I9273" s="123"/>
      <c r="J9273" s="123"/>
      <c r="K9273" s="123"/>
    </row>
    <row r="9274" spans="9:11" s="3" customFormat="1" x14ac:dyDescent="0.3">
      <c r="I9274" s="123"/>
      <c r="J9274" s="123"/>
      <c r="K9274" s="123"/>
    </row>
    <row r="9275" spans="9:11" s="3" customFormat="1" x14ac:dyDescent="0.3">
      <c r="I9275" s="123"/>
      <c r="J9275" s="123"/>
      <c r="K9275" s="123"/>
    </row>
    <row r="9276" spans="9:11" s="3" customFormat="1" x14ac:dyDescent="0.3">
      <c r="I9276" s="123"/>
      <c r="J9276" s="123"/>
      <c r="K9276" s="123"/>
    </row>
    <row r="9277" spans="9:11" s="3" customFormat="1" x14ac:dyDescent="0.3">
      <c r="I9277" s="123"/>
      <c r="J9277" s="123"/>
      <c r="K9277" s="123"/>
    </row>
    <row r="9278" spans="9:11" s="3" customFormat="1" x14ac:dyDescent="0.3">
      <c r="I9278" s="123"/>
      <c r="J9278" s="123"/>
      <c r="K9278" s="123"/>
    </row>
    <row r="9279" spans="9:11" s="3" customFormat="1" x14ac:dyDescent="0.3">
      <c r="I9279" s="123"/>
      <c r="J9279" s="123"/>
      <c r="K9279" s="123"/>
    </row>
    <row r="9280" spans="9:11" s="3" customFormat="1" x14ac:dyDescent="0.3">
      <c r="I9280" s="123"/>
      <c r="J9280" s="123"/>
      <c r="K9280" s="123"/>
    </row>
    <row r="9281" spans="9:11" s="3" customFormat="1" x14ac:dyDescent="0.3">
      <c r="I9281" s="123"/>
      <c r="J9281" s="123"/>
      <c r="K9281" s="123"/>
    </row>
    <row r="9282" spans="9:11" s="3" customFormat="1" x14ac:dyDescent="0.3">
      <c r="I9282" s="123"/>
      <c r="J9282" s="123"/>
      <c r="K9282" s="123"/>
    </row>
    <row r="9283" spans="9:11" s="3" customFormat="1" x14ac:dyDescent="0.3">
      <c r="I9283" s="123"/>
      <c r="J9283" s="123"/>
      <c r="K9283" s="123"/>
    </row>
    <row r="9284" spans="9:11" s="3" customFormat="1" x14ac:dyDescent="0.3">
      <c r="I9284" s="123"/>
      <c r="J9284" s="123"/>
      <c r="K9284" s="123"/>
    </row>
    <row r="9285" spans="9:11" s="3" customFormat="1" x14ac:dyDescent="0.3">
      <c r="I9285" s="123"/>
      <c r="J9285" s="123"/>
      <c r="K9285" s="123"/>
    </row>
    <row r="9286" spans="9:11" s="3" customFormat="1" x14ac:dyDescent="0.3">
      <c r="I9286" s="123"/>
      <c r="J9286" s="123"/>
      <c r="K9286" s="123"/>
    </row>
    <row r="9287" spans="9:11" s="3" customFormat="1" x14ac:dyDescent="0.3">
      <c r="I9287" s="123"/>
      <c r="J9287" s="123"/>
      <c r="K9287" s="123"/>
    </row>
    <row r="9288" spans="9:11" s="3" customFormat="1" x14ac:dyDescent="0.3">
      <c r="I9288" s="123"/>
      <c r="J9288" s="123"/>
      <c r="K9288" s="123"/>
    </row>
    <row r="9289" spans="9:11" s="3" customFormat="1" x14ac:dyDescent="0.3">
      <c r="I9289" s="123"/>
      <c r="J9289" s="123"/>
      <c r="K9289" s="123"/>
    </row>
    <row r="9290" spans="9:11" s="3" customFormat="1" x14ac:dyDescent="0.3">
      <c r="I9290" s="123"/>
      <c r="J9290" s="123"/>
      <c r="K9290" s="123"/>
    </row>
    <row r="9291" spans="9:11" s="3" customFormat="1" x14ac:dyDescent="0.3">
      <c r="I9291" s="123"/>
      <c r="J9291" s="123"/>
      <c r="K9291" s="123"/>
    </row>
    <row r="9292" spans="9:11" s="3" customFormat="1" x14ac:dyDescent="0.3">
      <c r="I9292" s="123"/>
      <c r="J9292" s="123"/>
      <c r="K9292" s="123"/>
    </row>
    <row r="9293" spans="9:11" s="3" customFormat="1" x14ac:dyDescent="0.3">
      <c r="I9293" s="123"/>
      <c r="J9293" s="123"/>
      <c r="K9293" s="123"/>
    </row>
    <row r="9294" spans="9:11" s="3" customFormat="1" x14ac:dyDescent="0.3">
      <c r="I9294" s="123"/>
      <c r="J9294" s="123"/>
      <c r="K9294" s="123"/>
    </row>
    <row r="9295" spans="9:11" s="3" customFormat="1" x14ac:dyDescent="0.3">
      <c r="I9295" s="123"/>
      <c r="J9295" s="123"/>
      <c r="K9295" s="123"/>
    </row>
    <row r="9296" spans="9:11" s="3" customFormat="1" x14ac:dyDescent="0.3">
      <c r="I9296" s="123"/>
      <c r="J9296" s="123"/>
      <c r="K9296" s="123"/>
    </row>
    <row r="9297" spans="9:11" s="3" customFormat="1" x14ac:dyDescent="0.3">
      <c r="I9297" s="123"/>
      <c r="J9297" s="123"/>
      <c r="K9297" s="123"/>
    </row>
    <row r="9298" spans="9:11" s="3" customFormat="1" x14ac:dyDescent="0.3">
      <c r="I9298" s="123"/>
      <c r="J9298" s="123"/>
      <c r="K9298" s="123"/>
    </row>
    <row r="9299" spans="9:11" s="3" customFormat="1" x14ac:dyDescent="0.3">
      <c r="I9299" s="123"/>
      <c r="J9299" s="123"/>
      <c r="K9299" s="123"/>
    </row>
    <row r="9300" spans="9:11" s="3" customFormat="1" x14ac:dyDescent="0.3">
      <c r="I9300" s="123"/>
      <c r="J9300" s="123"/>
      <c r="K9300" s="123"/>
    </row>
    <row r="9301" spans="9:11" s="3" customFormat="1" x14ac:dyDescent="0.3">
      <c r="I9301" s="123"/>
      <c r="J9301" s="123"/>
      <c r="K9301" s="123"/>
    </row>
    <row r="9302" spans="9:11" s="3" customFormat="1" x14ac:dyDescent="0.3">
      <c r="I9302" s="123"/>
      <c r="J9302" s="123"/>
      <c r="K9302" s="123"/>
    </row>
    <row r="9303" spans="9:11" s="3" customFormat="1" x14ac:dyDescent="0.3">
      <c r="I9303" s="123"/>
      <c r="J9303" s="123"/>
      <c r="K9303" s="123"/>
    </row>
    <row r="9304" spans="9:11" s="3" customFormat="1" x14ac:dyDescent="0.3">
      <c r="I9304" s="123"/>
      <c r="J9304" s="123"/>
      <c r="K9304" s="123"/>
    </row>
    <row r="9305" spans="9:11" s="3" customFormat="1" x14ac:dyDescent="0.3">
      <c r="I9305" s="123"/>
      <c r="J9305" s="123"/>
      <c r="K9305" s="123"/>
    </row>
    <row r="9306" spans="9:11" s="3" customFormat="1" x14ac:dyDescent="0.3">
      <c r="I9306" s="123"/>
      <c r="J9306" s="123"/>
      <c r="K9306" s="123"/>
    </row>
    <row r="9307" spans="9:11" s="3" customFormat="1" x14ac:dyDescent="0.3">
      <c r="I9307" s="123"/>
      <c r="J9307" s="123"/>
      <c r="K9307" s="123"/>
    </row>
    <row r="9308" spans="9:11" s="3" customFormat="1" x14ac:dyDescent="0.3">
      <c r="I9308" s="123"/>
      <c r="J9308" s="123"/>
      <c r="K9308" s="123"/>
    </row>
    <row r="9309" spans="9:11" s="3" customFormat="1" x14ac:dyDescent="0.3">
      <c r="I9309" s="123"/>
      <c r="J9309" s="123"/>
      <c r="K9309" s="123"/>
    </row>
    <row r="9310" spans="9:11" s="3" customFormat="1" x14ac:dyDescent="0.3">
      <c r="I9310" s="123"/>
      <c r="J9310" s="123"/>
      <c r="K9310" s="123"/>
    </row>
    <row r="9311" spans="9:11" s="3" customFormat="1" x14ac:dyDescent="0.3">
      <c r="I9311" s="123"/>
      <c r="J9311" s="123"/>
      <c r="K9311" s="123"/>
    </row>
    <row r="9312" spans="9:11" s="3" customFormat="1" x14ac:dyDescent="0.3">
      <c r="I9312" s="123"/>
      <c r="J9312" s="123"/>
      <c r="K9312" s="123"/>
    </row>
    <row r="9313" spans="9:11" s="3" customFormat="1" x14ac:dyDescent="0.3">
      <c r="I9313" s="123"/>
      <c r="J9313" s="123"/>
      <c r="K9313" s="123"/>
    </row>
    <row r="9314" spans="9:11" s="3" customFormat="1" x14ac:dyDescent="0.3">
      <c r="I9314" s="123"/>
      <c r="J9314" s="123"/>
      <c r="K9314" s="123"/>
    </row>
    <row r="9315" spans="9:11" s="3" customFormat="1" x14ac:dyDescent="0.3">
      <c r="I9315" s="123"/>
      <c r="J9315" s="123"/>
      <c r="K9315" s="123"/>
    </row>
    <row r="9316" spans="9:11" s="3" customFormat="1" x14ac:dyDescent="0.3">
      <c r="I9316" s="123"/>
      <c r="J9316" s="123"/>
      <c r="K9316" s="123"/>
    </row>
    <row r="9317" spans="9:11" s="3" customFormat="1" x14ac:dyDescent="0.3">
      <c r="I9317" s="123"/>
      <c r="J9317" s="123"/>
      <c r="K9317" s="123"/>
    </row>
    <row r="9318" spans="9:11" s="3" customFormat="1" x14ac:dyDescent="0.3">
      <c r="I9318" s="123"/>
      <c r="J9318" s="123"/>
      <c r="K9318" s="123"/>
    </row>
    <row r="9319" spans="9:11" s="3" customFormat="1" x14ac:dyDescent="0.3">
      <c r="I9319" s="123"/>
      <c r="J9319" s="123"/>
      <c r="K9319" s="123"/>
    </row>
    <row r="9320" spans="9:11" s="3" customFormat="1" x14ac:dyDescent="0.3">
      <c r="I9320" s="123"/>
      <c r="J9320" s="123"/>
      <c r="K9320" s="123"/>
    </row>
    <row r="9321" spans="9:11" s="3" customFormat="1" x14ac:dyDescent="0.3">
      <c r="I9321" s="123"/>
      <c r="J9321" s="123"/>
      <c r="K9321" s="123"/>
    </row>
    <row r="9322" spans="9:11" s="3" customFormat="1" x14ac:dyDescent="0.3">
      <c r="I9322" s="123"/>
      <c r="J9322" s="123"/>
      <c r="K9322" s="123"/>
    </row>
    <row r="9323" spans="9:11" s="3" customFormat="1" x14ac:dyDescent="0.3">
      <c r="I9323" s="123"/>
      <c r="J9323" s="123"/>
      <c r="K9323" s="123"/>
    </row>
    <row r="9324" spans="9:11" s="3" customFormat="1" x14ac:dyDescent="0.3">
      <c r="I9324" s="123"/>
      <c r="J9324" s="123"/>
      <c r="K9324" s="123"/>
    </row>
    <row r="9325" spans="9:11" s="3" customFormat="1" x14ac:dyDescent="0.3">
      <c r="I9325" s="123"/>
      <c r="J9325" s="123"/>
      <c r="K9325" s="123"/>
    </row>
    <row r="9326" spans="9:11" s="3" customFormat="1" x14ac:dyDescent="0.3">
      <c r="I9326" s="123"/>
      <c r="J9326" s="123"/>
      <c r="K9326" s="123"/>
    </row>
    <row r="9327" spans="9:11" s="3" customFormat="1" x14ac:dyDescent="0.3">
      <c r="I9327" s="123"/>
      <c r="J9327" s="123"/>
      <c r="K9327" s="123"/>
    </row>
    <row r="9328" spans="9:11" s="3" customFormat="1" x14ac:dyDescent="0.3">
      <c r="I9328" s="123"/>
      <c r="J9328" s="123"/>
      <c r="K9328" s="123"/>
    </row>
    <row r="9329" spans="9:11" s="3" customFormat="1" x14ac:dyDescent="0.3">
      <c r="I9329" s="123"/>
      <c r="J9329" s="123"/>
      <c r="K9329" s="123"/>
    </row>
    <row r="9330" spans="9:11" s="3" customFormat="1" x14ac:dyDescent="0.3">
      <c r="I9330" s="123"/>
      <c r="J9330" s="123"/>
      <c r="K9330" s="123"/>
    </row>
    <row r="9331" spans="9:11" s="3" customFormat="1" x14ac:dyDescent="0.3">
      <c r="I9331" s="123"/>
      <c r="J9331" s="123"/>
      <c r="K9331" s="123"/>
    </row>
    <row r="9332" spans="9:11" s="3" customFormat="1" x14ac:dyDescent="0.3">
      <c r="I9332" s="123"/>
      <c r="J9332" s="123"/>
      <c r="K9332" s="123"/>
    </row>
    <row r="9333" spans="9:11" s="3" customFormat="1" x14ac:dyDescent="0.3">
      <c r="I9333" s="123"/>
      <c r="J9333" s="123"/>
      <c r="K9333" s="123"/>
    </row>
    <row r="9334" spans="9:11" s="3" customFormat="1" x14ac:dyDescent="0.3">
      <c r="I9334" s="123"/>
      <c r="J9334" s="123"/>
      <c r="K9334" s="123"/>
    </row>
    <row r="9335" spans="9:11" s="3" customFormat="1" x14ac:dyDescent="0.3">
      <c r="I9335" s="123"/>
      <c r="J9335" s="123"/>
      <c r="K9335" s="123"/>
    </row>
    <row r="9336" spans="9:11" s="3" customFormat="1" x14ac:dyDescent="0.3">
      <c r="I9336" s="123"/>
      <c r="J9336" s="123"/>
      <c r="K9336" s="123"/>
    </row>
    <row r="9337" spans="9:11" s="3" customFormat="1" x14ac:dyDescent="0.3">
      <c r="I9337" s="123"/>
      <c r="J9337" s="123"/>
      <c r="K9337" s="123"/>
    </row>
    <row r="9338" spans="9:11" s="3" customFormat="1" x14ac:dyDescent="0.3">
      <c r="I9338" s="123"/>
      <c r="J9338" s="123"/>
      <c r="K9338" s="123"/>
    </row>
    <row r="9339" spans="9:11" s="3" customFormat="1" x14ac:dyDescent="0.3">
      <c r="I9339" s="123"/>
      <c r="J9339" s="123"/>
      <c r="K9339" s="123"/>
    </row>
    <row r="9340" spans="9:11" s="3" customFormat="1" x14ac:dyDescent="0.3">
      <c r="I9340" s="123"/>
      <c r="J9340" s="123"/>
      <c r="K9340" s="123"/>
    </row>
    <row r="9341" spans="9:11" s="3" customFormat="1" x14ac:dyDescent="0.3">
      <c r="I9341" s="123"/>
      <c r="J9341" s="123"/>
      <c r="K9341" s="123"/>
    </row>
    <row r="9342" spans="9:11" s="3" customFormat="1" x14ac:dyDescent="0.3">
      <c r="I9342" s="123"/>
      <c r="J9342" s="123"/>
      <c r="K9342" s="123"/>
    </row>
    <row r="9343" spans="9:11" s="3" customFormat="1" x14ac:dyDescent="0.3">
      <c r="I9343" s="123"/>
      <c r="J9343" s="123"/>
      <c r="K9343" s="123"/>
    </row>
    <row r="9344" spans="9:11" s="3" customFormat="1" x14ac:dyDescent="0.3">
      <c r="I9344" s="123"/>
      <c r="J9344" s="123"/>
      <c r="K9344" s="123"/>
    </row>
    <row r="9345" spans="9:11" s="3" customFormat="1" x14ac:dyDescent="0.3">
      <c r="I9345" s="123"/>
      <c r="J9345" s="123"/>
      <c r="K9345" s="123"/>
    </row>
    <row r="9346" spans="9:11" s="3" customFormat="1" x14ac:dyDescent="0.3">
      <c r="I9346" s="123"/>
      <c r="J9346" s="123"/>
      <c r="K9346" s="123"/>
    </row>
    <row r="9347" spans="9:11" s="3" customFormat="1" x14ac:dyDescent="0.3">
      <c r="I9347" s="123"/>
      <c r="J9347" s="123"/>
      <c r="K9347" s="123"/>
    </row>
    <row r="9348" spans="9:11" s="3" customFormat="1" x14ac:dyDescent="0.3">
      <c r="I9348" s="123"/>
      <c r="J9348" s="123"/>
      <c r="K9348" s="123"/>
    </row>
    <row r="9349" spans="9:11" s="3" customFormat="1" x14ac:dyDescent="0.3">
      <c r="I9349" s="123"/>
      <c r="J9349" s="123"/>
      <c r="K9349" s="123"/>
    </row>
    <row r="9350" spans="9:11" s="3" customFormat="1" x14ac:dyDescent="0.3">
      <c r="I9350" s="123"/>
      <c r="J9350" s="123"/>
      <c r="K9350" s="123"/>
    </row>
    <row r="9351" spans="9:11" s="3" customFormat="1" x14ac:dyDescent="0.3">
      <c r="I9351" s="123"/>
      <c r="J9351" s="123"/>
      <c r="K9351" s="123"/>
    </row>
    <row r="9352" spans="9:11" s="3" customFormat="1" x14ac:dyDescent="0.3">
      <c r="I9352" s="123"/>
      <c r="J9352" s="123"/>
      <c r="K9352" s="123"/>
    </row>
    <row r="9353" spans="9:11" s="3" customFormat="1" x14ac:dyDescent="0.3">
      <c r="I9353" s="123"/>
      <c r="J9353" s="123"/>
      <c r="K9353" s="123"/>
    </row>
    <row r="9354" spans="9:11" s="3" customFormat="1" x14ac:dyDescent="0.3">
      <c r="I9354" s="123"/>
      <c r="J9354" s="123"/>
      <c r="K9354" s="123"/>
    </row>
    <row r="9355" spans="9:11" s="3" customFormat="1" x14ac:dyDescent="0.3">
      <c r="I9355" s="123"/>
      <c r="J9355" s="123"/>
      <c r="K9355" s="123"/>
    </row>
    <row r="9356" spans="9:11" s="3" customFormat="1" x14ac:dyDescent="0.3">
      <c r="I9356" s="123"/>
      <c r="J9356" s="123"/>
      <c r="K9356" s="123"/>
    </row>
    <row r="9357" spans="9:11" s="3" customFormat="1" x14ac:dyDescent="0.3">
      <c r="I9357" s="123"/>
      <c r="J9357" s="123"/>
      <c r="K9357" s="123"/>
    </row>
    <row r="9358" spans="9:11" s="3" customFormat="1" x14ac:dyDescent="0.3">
      <c r="I9358" s="123"/>
      <c r="J9358" s="123"/>
      <c r="K9358" s="123"/>
    </row>
    <row r="9359" spans="9:11" s="3" customFormat="1" x14ac:dyDescent="0.3">
      <c r="I9359" s="123"/>
      <c r="J9359" s="123"/>
      <c r="K9359" s="123"/>
    </row>
    <row r="9360" spans="9:11" s="3" customFormat="1" x14ac:dyDescent="0.3">
      <c r="I9360" s="123"/>
      <c r="J9360" s="123"/>
      <c r="K9360" s="123"/>
    </row>
    <row r="9361" spans="9:11" s="3" customFormat="1" x14ac:dyDescent="0.3">
      <c r="I9361" s="123"/>
      <c r="J9361" s="123"/>
      <c r="K9361" s="123"/>
    </row>
    <row r="9362" spans="9:11" s="3" customFormat="1" x14ac:dyDescent="0.3">
      <c r="I9362" s="123"/>
      <c r="J9362" s="123"/>
      <c r="K9362" s="123"/>
    </row>
    <row r="9363" spans="9:11" s="3" customFormat="1" x14ac:dyDescent="0.3">
      <c r="I9363" s="123"/>
      <c r="J9363" s="123"/>
      <c r="K9363" s="123"/>
    </row>
    <row r="9364" spans="9:11" s="3" customFormat="1" x14ac:dyDescent="0.3">
      <c r="I9364" s="123"/>
      <c r="J9364" s="123"/>
      <c r="K9364" s="123"/>
    </row>
    <row r="9365" spans="9:11" s="3" customFormat="1" x14ac:dyDescent="0.3">
      <c r="I9365" s="123"/>
      <c r="J9365" s="123"/>
      <c r="K9365" s="123"/>
    </row>
    <row r="9366" spans="9:11" s="3" customFormat="1" x14ac:dyDescent="0.3">
      <c r="I9366" s="123"/>
      <c r="J9366" s="123"/>
      <c r="K9366" s="123"/>
    </row>
    <row r="9367" spans="9:11" s="3" customFormat="1" x14ac:dyDescent="0.3">
      <c r="I9367" s="123"/>
      <c r="J9367" s="123"/>
      <c r="K9367" s="123"/>
    </row>
    <row r="9368" spans="9:11" s="3" customFormat="1" x14ac:dyDescent="0.3">
      <c r="I9368" s="123"/>
      <c r="J9368" s="123"/>
      <c r="K9368" s="123"/>
    </row>
    <row r="9369" spans="9:11" s="3" customFormat="1" x14ac:dyDescent="0.3">
      <c r="I9369" s="123"/>
      <c r="J9369" s="123"/>
      <c r="K9369" s="123"/>
    </row>
    <row r="9370" spans="9:11" s="3" customFormat="1" x14ac:dyDescent="0.3">
      <c r="I9370" s="123"/>
      <c r="J9370" s="123"/>
      <c r="K9370" s="123"/>
    </row>
    <row r="9371" spans="9:11" s="3" customFormat="1" x14ac:dyDescent="0.3">
      <c r="I9371" s="123"/>
      <c r="J9371" s="123"/>
      <c r="K9371" s="123"/>
    </row>
    <row r="9372" spans="9:11" s="3" customFormat="1" x14ac:dyDescent="0.3">
      <c r="I9372" s="123"/>
      <c r="J9372" s="123"/>
      <c r="K9372" s="123"/>
    </row>
    <row r="9373" spans="9:11" s="3" customFormat="1" x14ac:dyDescent="0.3">
      <c r="I9373" s="123"/>
      <c r="J9373" s="123"/>
      <c r="K9373" s="123"/>
    </row>
    <row r="9374" spans="9:11" s="3" customFormat="1" x14ac:dyDescent="0.3">
      <c r="I9374" s="123"/>
      <c r="J9374" s="123"/>
      <c r="K9374" s="123"/>
    </row>
    <row r="9375" spans="9:11" s="3" customFormat="1" x14ac:dyDescent="0.3">
      <c r="I9375" s="123"/>
      <c r="J9375" s="123"/>
      <c r="K9375" s="123"/>
    </row>
    <row r="9376" spans="9:11" s="3" customFormat="1" x14ac:dyDescent="0.3">
      <c r="I9376" s="123"/>
      <c r="J9376" s="123"/>
      <c r="K9376" s="123"/>
    </row>
    <row r="9377" spans="9:11" s="3" customFormat="1" x14ac:dyDescent="0.3">
      <c r="I9377" s="123"/>
      <c r="J9377" s="123"/>
      <c r="K9377" s="123"/>
    </row>
    <row r="9378" spans="9:11" s="3" customFormat="1" x14ac:dyDescent="0.3">
      <c r="I9378" s="123"/>
      <c r="J9378" s="123"/>
      <c r="K9378" s="123"/>
    </row>
    <row r="9379" spans="9:11" s="3" customFormat="1" x14ac:dyDescent="0.3">
      <c r="I9379" s="123"/>
      <c r="J9379" s="123"/>
      <c r="K9379" s="123"/>
    </row>
    <row r="9380" spans="9:11" s="3" customFormat="1" x14ac:dyDescent="0.3">
      <c r="I9380" s="123"/>
      <c r="J9380" s="123"/>
      <c r="K9380" s="123"/>
    </row>
    <row r="9381" spans="9:11" s="3" customFormat="1" x14ac:dyDescent="0.3">
      <c r="I9381" s="123"/>
      <c r="J9381" s="123"/>
      <c r="K9381" s="123"/>
    </row>
    <row r="9382" spans="9:11" s="3" customFormat="1" x14ac:dyDescent="0.3">
      <c r="I9382" s="123"/>
      <c r="J9382" s="123"/>
      <c r="K9382" s="123"/>
    </row>
    <row r="9383" spans="9:11" s="3" customFormat="1" x14ac:dyDescent="0.3">
      <c r="I9383" s="123"/>
      <c r="J9383" s="123"/>
      <c r="K9383" s="123"/>
    </row>
    <row r="9384" spans="9:11" s="3" customFormat="1" x14ac:dyDescent="0.3">
      <c r="I9384" s="123"/>
      <c r="J9384" s="123"/>
      <c r="K9384" s="123"/>
    </row>
    <row r="9385" spans="9:11" s="3" customFormat="1" x14ac:dyDescent="0.3">
      <c r="I9385" s="123"/>
      <c r="J9385" s="123"/>
      <c r="K9385" s="123"/>
    </row>
    <row r="9386" spans="9:11" s="3" customFormat="1" x14ac:dyDescent="0.3">
      <c r="I9386" s="123"/>
      <c r="J9386" s="123"/>
      <c r="K9386" s="123"/>
    </row>
    <row r="9387" spans="9:11" s="3" customFormat="1" x14ac:dyDescent="0.3">
      <c r="I9387" s="123"/>
      <c r="J9387" s="123"/>
      <c r="K9387" s="123"/>
    </row>
    <row r="9388" spans="9:11" s="3" customFormat="1" x14ac:dyDescent="0.3">
      <c r="I9388" s="123"/>
      <c r="J9388" s="123"/>
      <c r="K9388" s="123"/>
    </row>
    <row r="9389" spans="9:11" s="3" customFormat="1" x14ac:dyDescent="0.3">
      <c r="I9389" s="123"/>
      <c r="J9389" s="123"/>
      <c r="K9389" s="123"/>
    </row>
    <row r="9390" spans="9:11" s="3" customFormat="1" x14ac:dyDescent="0.3">
      <c r="I9390" s="123"/>
      <c r="J9390" s="123"/>
      <c r="K9390" s="123"/>
    </row>
    <row r="9391" spans="9:11" s="3" customFormat="1" x14ac:dyDescent="0.3">
      <c r="I9391" s="123"/>
      <c r="J9391" s="123"/>
      <c r="K9391" s="123"/>
    </row>
    <row r="9392" spans="9:11" s="3" customFormat="1" x14ac:dyDescent="0.3">
      <c r="I9392" s="123"/>
      <c r="J9392" s="123"/>
      <c r="K9392" s="123"/>
    </row>
    <row r="9393" spans="9:11" s="3" customFormat="1" x14ac:dyDescent="0.3">
      <c r="I9393" s="123"/>
      <c r="J9393" s="123"/>
      <c r="K9393" s="123"/>
    </row>
    <row r="9394" spans="9:11" s="3" customFormat="1" x14ac:dyDescent="0.3">
      <c r="I9394" s="123"/>
      <c r="J9394" s="123"/>
      <c r="K9394" s="123"/>
    </row>
    <row r="9395" spans="9:11" s="3" customFormat="1" x14ac:dyDescent="0.3">
      <c r="I9395" s="123"/>
      <c r="J9395" s="123"/>
      <c r="K9395" s="123"/>
    </row>
    <row r="9396" spans="9:11" s="3" customFormat="1" x14ac:dyDescent="0.3">
      <c r="I9396" s="123"/>
      <c r="J9396" s="123"/>
      <c r="K9396" s="123"/>
    </row>
    <row r="9397" spans="9:11" s="3" customFormat="1" x14ac:dyDescent="0.3">
      <c r="I9397" s="123"/>
      <c r="J9397" s="123"/>
      <c r="K9397" s="123"/>
    </row>
    <row r="9398" spans="9:11" s="3" customFormat="1" x14ac:dyDescent="0.3">
      <c r="I9398" s="123"/>
      <c r="J9398" s="123"/>
      <c r="K9398" s="123"/>
    </row>
    <row r="9399" spans="9:11" s="3" customFormat="1" x14ac:dyDescent="0.3">
      <c r="I9399" s="123"/>
      <c r="J9399" s="123"/>
      <c r="K9399" s="123"/>
    </row>
    <row r="9400" spans="9:11" s="3" customFormat="1" x14ac:dyDescent="0.3">
      <c r="I9400" s="123"/>
      <c r="J9400" s="123"/>
      <c r="K9400" s="123"/>
    </row>
    <row r="9401" spans="9:11" s="3" customFormat="1" x14ac:dyDescent="0.3">
      <c r="I9401" s="123"/>
      <c r="J9401" s="123"/>
      <c r="K9401" s="123"/>
    </row>
    <row r="9402" spans="9:11" s="3" customFormat="1" x14ac:dyDescent="0.3">
      <c r="I9402" s="123"/>
      <c r="J9402" s="123"/>
      <c r="K9402" s="123"/>
    </row>
    <row r="9403" spans="9:11" s="3" customFormat="1" x14ac:dyDescent="0.3">
      <c r="I9403" s="123"/>
      <c r="J9403" s="123"/>
      <c r="K9403" s="123"/>
    </row>
    <row r="9404" spans="9:11" s="3" customFormat="1" x14ac:dyDescent="0.3">
      <c r="I9404" s="123"/>
      <c r="J9404" s="123"/>
      <c r="K9404" s="123"/>
    </row>
    <row r="9405" spans="9:11" s="3" customFormat="1" x14ac:dyDescent="0.3">
      <c r="I9405" s="123"/>
      <c r="J9405" s="123"/>
      <c r="K9405" s="123"/>
    </row>
    <row r="9406" spans="9:11" s="3" customFormat="1" x14ac:dyDescent="0.3">
      <c r="I9406" s="123"/>
      <c r="J9406" s="123"/>
      <c r="K9406" s="123"/>
    </row>
    <row r="9407" spans="9:11" s="3" customFormat="1" x14ac:dyDescent="0.3">
      <c r="I9407" s="123"/>
      <c r="J9407" s="123"/>
      <c r="K9407" s="123"/>
    </row>
    <row r="9408" spans="9:11" s="3" customFormat="1" x14ac:dyDescent="0.3">
      <c r="I9408" s="123"/>
      <c r="J9408" s="123"/>
      <c r="K9408" s="123"/>
    </row>
    <row r="9409" spans="9:11" s="3" customFormat="1" x14ac:dyDescent="0.3">
      <c r="I9409" s="123"/>
      <c r="J9409" s="123"/>
      <c r="K9409" s="123"/>
    </row>
    <row r="9410" spans="9:11" s="3" customFormat="1" x14ac:dyDescent="0.3">
      <c r="I9410" s="123"/>
      <c r="J9410" s="123"/>
      <c r="K9410" s="123"/>
    </row>
    <row r="9411" spans="9:11" s="3" customFormat="1" x14ac:dyDescent="0.3">
      <c r="I9411" s="123"/>
      <c r="J9411" s="123"/>
      <c r="K9411" s="123"/>
    </row>
    <row r="9412" spans="9:11" s="3" customFormat="1" x14ac:dyDescent="0.3">
      <c r="I9412" s="123"/>
      <c r="J9412" s="123"/>
      <c r="K9412" s="123"/>
    </row>
    <row r="9413" spans="9:11" s="3" customFormat="1" x14ac:dyDescent="0.3">
      <c r="I9413" s="123"/>
      <c r="J9413" s="123"/>
      <c r="K9413" s="123"/>
    </row>
    <row r="9414" spans="9:11" s="3" customFormat="1" x14ac:dyDescent="0.3">
      <c r="I9414" s="123"/>
      <c r="J9414" s="123"/>
      <c r="K9414" s="123"/>
    </row>
    <row r="9415" spans="9:11" s="3" customFormat="1" x14ac:dyDescent="0.3">
      <c r="I9415" s="123"/>
      <c r="J9415" s="123"/>
      <c r="K9415" s="123"/>
    </row>
    <row r="9416" spans="9:11" s="3" customFormat="1" x14ac:dyDescent="0.3">
      <c r="I9416" s="123"/>
      <c r="J9416" s="123"/>
      <c r="K9416" s="123"/>
    </row>
    <row r="9417" spans="9:11" s="3" customFormat="1" x14ac:dyDescent="0.3">
      <c r="I9417" s="123"/>
      <c r="J9417" s="123"/>
      <c r="K9417" s="123"/>
    </row>
    <row r="9418" spans="9:11" s="3" customFormat="1" x14ac:dyDescent="0.3">
      <c r="I9418" s="123"/>
      <c r="J9418" s="123"/>
      <c r="K9418" s="123"/>
    </row>
    <row r="9419" spans="9:11" s="3" customFormat="1" x14ac:dyDescent="0.3">
      <c r="I9419" s="123"/>
      <c r="J9419" s="123"/>
      <c r="K9419" s="123"/>
    </row>
    <row r="9420" spans="9:11" s="3" customFormat="1" x14ac:dyDescent="0.3">
      <c r="I9420" s="123"/>
      <c r="J9420" s="123"/>
      <c r="K9420" s="123"/>
    </row>
    <row r="9421" spans="9:11" s="3" customFormat="1" x14ac:dyDescent="0.3">
      <c r="I9421" s="123"/>
      <c r="J9421" s="123"/>
      <c r="K9421" s="123"/>
    </row>
    <row r="9422" spans="9:11" s="3" customFormat="1" x14ac:dyDescent="0.3">
      <c r="I9422" s="123"/>
      <c r="J9422" s="123"/>
      <c r="K9422" s="123"/>
    </row>
    <row r="9423" spans="9:11" s="3" customFormat="1" x14ac:dyDescent="0.3">
      <c r="I9423" s="123"/>
      <c r="J9423" s="123"/>
      <c r="K9423" s="123"/>
    </row>
    <row r="9424" spans="9:11" s="3" customFormat="1" x14ac:dyDescent="0.3">
      <c r="I9424" s="123"/>
      <c r="J9424" s="123"/>
      <c r="K9424" s="123"/>
    </row>
    <row r="9425" spans="9:11" s="3" customFormat="1" x14ac:dyDescent="0.3">
      <c r="I9425" s="123"/>
      <c r="J9425" s="123"/>
      <c r="K9425" s="123"/>
    </row>
    <row r="9426" spans="9:11" s="3" customFormat="1" x14ac:dyDescent="0.3">
      <c r="I9426" s="123"/>
      <c r="J9426" s="123"/>
      <c r="K9426" s="123"/>
    </row>
    <row r="9427" spans="9:11" s="3" customFormat="1" x14ac:dyDescent="0.3">
      <c r="I9427" s="123"/>
      <c r="J9427" s="123"/>
      <c r="K9427" s="123"/>
    </row>
    <row r="9428" spans="9:11" s="3" customFormat="1" x14ac:dyDescent="0.3">
      <c r="I9428" s="123"/>
      <c r="J9428" s="123"/>
      <c r="K9428" s="123"/>
    </row>
    <row r="9429" spans="9:11" s="3" customFormat="1" x14ac:dyDescent="0.3">
      <c r="I9429" s="123"/>
      <c r="J9429" s="123"/>
      <c r="K9429" s="123"/>
    </row>
    <row r="9430" spans="9:11" s="3" customFormat="1" x14ac:dyDescent="0.3">
      <c r="I9430" s="123"/>
      <c r="J9430" s="123"/>
      <c r="K9430" s="123"/>
    </row>
    <row r="9431" spans="9:11" s="3" customFormat="1" x14ac:dyDescent="0.3">
      <c r="I9431" s="123"/>
      <c r="J9431" s="123"/>
      <c r="K9431" s="123"/>
    </row>
    <row r="9432" spans="9:11" s="3" customFormat="1" x14ac:dyDescent="0.3">
      <c r="I9432" s="123"/>
      <c r="J9432" s="123"/>
      <c r="K9432" s="123"/>
    </row>
    <row r="9433" spans="9:11" s="3" customFormat="1" x14ac:dyDescent="0.3">
      <c r="I9433" s="123"/>
      <c r="J9433" s="123"/>
      <c r="K9433" s="123"/>
    </row>
    <row r="9434" spans="9:11" s="3" customFormat="1" x14ac:dyDescent="0.3">
      <c r="I9434" s="123"/>
      <c r="J9434" s="123"/>
      <c r="K9434" s="123"/>
    </row>
    <row r="9435" spans="9:11" s="3" customFormat="1" x14ac:dyDescent="0.3">
      <c r="I9435" s="123"/>
      <c r="J9435" s="123"/>
      <c r="K9435" s="123"/>
    </row>
    <row r="9436" spans="9:11" s="3" customFormat="1" x14ac:dyDescent="0.3">
      <c r="I9436" s="123"/>
      <c r="J9436" s="123"/>
      <c r="K9436" s="123"/>
    </row>
    <row r="9437" spans="9:11" s="3" customFormat="1" x14ac:dyDescent="0.3">
      <c r="I9437" s="123"/>
      <c r="J9437" s="123"/>
      <c r="K9437" s="123"/>
    </row>
    <row r="9438" spans="9:11" s="3" customFormat="1" x14ac:dyDescent="0.3">
      <c r="I9438" s="123"/>
      <c r="J9438" s="123"/>
      <c r="K9438" s="123"/>
    </row>
    <row r="9439" spans="9:11" s="3" customFormat="1" x14ac:dyDescent="0.3">
      <c r="I9439" s="123"/>
      <c r="J9439" s="123"/>
      <c r="K9439" s="123"/>
    </row>
    <row r="9440" spans="9:11" s="3" customFormat="1" x14ac:dyDescent="0.3">
      <c r="I9440" s="123"/>
      <c r="J9440" s="123"/>
      <c r="K9440" s="123"/>
    </row>
    <row r="9441" spans="9:11" s="3" customFormat="1" x14ac:dyDescent="0.3">
      <c r="I9441" s="123"/>
      <c r="J9441" s="123"/>
      <c r="K9441" s="123"/>
    </row>
    <row r="9442" spans="9:11" s="3" customFormat="1" x14ac:dyDescent="0.3">
      <c r="I9442" s="123"/>
      <c r="J9442" s="123"/>
      <c r="K9442" s="123"/>
    </row>
    <row r="9443" spans="9:11" s="3" customFormat="1" x14ac:dyDescent="0.3">
      <c r="I9443" s="123"/>
      <c r="J9443" s="123"/>
      <c r="K9443" s="123"/>
    </row>
    <row r="9444" spans="9:11" s="3" customFormat="1" x14ac:dyDescent="0.3">
      <c r="I9444" s="123"/>
      <c r="J9444" s="123"/>
      <c r="K9444" s="123"/>
    </row>
    <row r="9445" spans="9:11" s="3" customFormat="1" x14ac:dyDescent="0.3">
      <c r="I9445" s="123"/>
      <c r="J9445" s="123"/>
      <c r="K9445" s="123"/>
    </row>
    <row r="9446" spans="9:11" s="3" customFormat="1" x14ac:dyDescent="0.3">
      <c r="I9446" s="123"/>
      <c r="J9446" s="123"/>
      <c r="K9446" s="123"/>
    </row>
    <row r="9447" spans="9:11" s="3" customFormat="1" x14ac:dyDescent="0.3">
      <c r="I9447" s="123"/>
      <c r="J9447" s="123"/>
      <c r="K9447" s="123"/>
    </row>
    <row r="9448" spans="9:11" s="3" customFormat="1" x14ac:dyDescent="0.3">
      <c r="I9448" s="123"/>
      <c r="J9448" s="123"/>
      <c r="K9448" s="123"/>
    </row>
    <row r="9449" spans="9:11" s="3" customFormat="1" x14ac:dyDescent="0.3">
      <c r="I9449" s="123"/>
      <c r="J9449" s="123"/>
      <c r="K9449" s="123"/>
    </row>
    <row r="9450" spans="9:11" s="3" customFormat="1" x14ac:dyDescent="0.3">
      <c r="I9450" s="123"/>
      <c r="J9450" s="123"/>
      <c r="K9450" s="123"/>
    </row>
    <row r="9451" spans="9:11" s="3" customFormat="1" x14ac:dyDescent="0.3">
      <c r="I9451" s="123"/>
      <c r="J9451" s="123"/>
      <c r="K9451" s="123"/>
    </row>
    <row r="9452" spans="9:11" s="3" customFormat="1" x14ac:dyDescent="0.3">
      <c r="I9452" s="123"/>
      <c r="J9452" s="123"/>
      <c r="K9452" s="123"/>
    </row>
    <row r="9453" spans="9:11" s="3" customFormat="1" x14ac:dyDescent="0.3">
      <c r="I9453" s="123"/>
      <c r="J9453" s="123"/>
      <c r="K9453" s="123"/>
    </row>
    <row r="9454" spans="9:11" s="3" customFormat="1" x14ac:dyDescent="0.3">
      <c r="I9454" s="123"/>
      <c r="J9454" s="123"/>
      <c r="K9454" s="123"/>
    </row>
    <row r="9455" spans="9:11" s="3" customFormat="1" x14ac:dyDescent="0.3">
      <c r="I9455" s="123"/>
      <c r="J9455" s="123"/>
      <c r="K9455" s="123"/>
    </row>
    <row r="9456" spans="9:11" s="3" customFormat="1" x14ac:dyDescent="0.3">
      <c r="I9456" s="123"/>
      <c r="J9456" s="123"/>
      <c r="K9456" s="123"/>
    </row>
    <row r="9457" spans="9:11" s="3" customFormat="1" x14ac:dyDescent="0.3">
      <c r="I9457" s="123"/>
      <c r="J9457" s="123"/>
      <c r="K9457" s="123"/>
    </row>
    <row r="9458" spans="9:11" s="3" customFormat="1" x14ac:dyDescent="0.3">
      <c r="I9458" s="123"/>
      <c r="J9458" s="123"/>
      <c r="K9458" s="123"/>
    </row>
    <row r="9459" spans="9:11" s="3" customFormat="1" x14ac:dyDescent="0.3">
      <c r="I9459" s="123"/>
      <c r="J9459" s="123"/>
      <c r="K9459" s="123"/>
    </row>
    <row r="9460" spans="9:11" s="3" customFormat="1" x14ac:dyDescent="0.3">
      <c r="I9460" s="123"/>
      <c r="J9460" s="123"/>
      <c r="K9460" s="123"/>
    </row>
    <row r="9461" spans="9:11" s="3" customFormat="1" x14ac:dyDescent="0.3">
      <c r="I9461" s="123"/>
      <c r="J9461" s="123"/>
      <c r="K9461" s="123"/>
    </row>
    <row r="9462" spans="9:11" s="3" customFormat="1" x14ac:dyDescent="0.3">
      <c r="I9462" s="123"/>
      <c r="J9462" s="123"/>
      <c r="K9462" s="123"/>
    </row>
    <row r="9463" spans="9:11" s="3" customFormat="1" x14ac:dyDescent="0.3">
      <c r="I9463" s="123"/>
      <c r="J9463" s="123"/>
      <c r="K9463" s="123"/>
    </row>
    <row r="9464" spans="9:11" s="3" customFormat="1" x14ac:dyDescent="0.3">
      <c r="I9464" s="123"/>
      <c r="J9464" s="123"/>
      <c r="K9464" s="123"/>
    </row>
    <row r="9465" spans="9:11" s="3" customFormat="1" x14ac:dyDescent="0.3">
      <c r="I9465" s="123"/>
      <c r="J9465" s="123"/>
      <c r="K9465" s="123"/>
    </row>
    <row r="9466" spans="9:11" s="3" customFormat="1" x14ac:dyDescent="0.3">
      <c r="I9466" s="123"/>
      <c r="J9466" s="123"/>
      <c r="K9466" s="123"/>
    </row>
    <row r="9467" spans="9:11" s="3" customFormat="1" x14ac:dyDescent="0.3">
      <c r="I9467" s="123"/>
      <c r="J9467" s="123"/>
      <c r="K9467" s="123"/>
    </row>
    <row r="9468" spans="9:11" s="3" customFormat="1" x14ac:dyDescent="0.3">
      <c r="I9468" s="123"/>
      <c r="J9468" s="123"/>
      <c r="K9468" s="123"/>
    </row>
    <row r="9469" spans="9:11" s="3" customFormat="1" x14ac:dyDescent="0.3">
      <c r="I9469" s="123"/>
      <c r="J9469" s="123"/>
      <c r="K9469" s="123"/>
    </row>
    <row r="9470" spans="9:11" s="3" customFormat="1" x14ac:dyDescent="0.3">
      <c r="I9470" s="123"/>
      <c r="J9470" s="123"/>
      <c r="K9470" s="123"/>
    </row>
    <row r="9471" spans="9:11" s="3" customFormat="1" x14ac:dyDescent="0.3">
      <c r="I9471" s="123"/>
      <c r="J9471" s="123"/>
      <c r="K9471" s="123"/>
    </row>
    <row r="9472" spans="9:11" s="3" customFormat="1" x14ac:dyDescent="0.3">
      <c r="I9472" s="123"/>
      <c r="J9472" s="123"/>
      <c r="K9472" s="123"/>
    </row>
    <row r="9473" spans="9:11" s="3" customFormat="1" x14ac:dyDescent="0.3">
      <c r="I9473" s="123"/>
      <c r="J9473" s="123"/>
      <c r="K9473" s="123"/>
    </row>
    <row r="9474" spans="9:11" s="3" customFormat="1" x14ac:dyDescent="0.3">
      <c r="I9474" s="123"/>
      <c r="J9474" s="123"/>
      <c r="K9474" s="123"/>
    </row>
    <row r="9475" spans="9:11" s="3" customFormat="1" x14ac:dyDescent="0.3">
      <c r="I9475" s="123"/>
      <c r="J9475" s="123"/>
      <c r="K9475" s="123"/>
    </row>
    <row r="9476" spans="9:11" s="3" customFormat="1" x14ac:dyDescent="0.3">
      <c r="I9476" s="123"/>
      <c r="J9476" s="123"/>
      <c r="K9476" s="123"/>
    </row>
    <row r="9477" spans="9:11" s="3" customFormat="1" x14ac:dyDescent="0.3">
      <c r="I9477" s="123"/>
      <c r="J9477" s="123"/>
      <c r="K9477" s="123"/>
    </row>
    <row r="9478" spans="9:11" s="3" customFormat="1" x14ac:dyDescent="0.3">
      <c r="I9478" s="123"/>
      <c r="J9478" s="123"/>
      <c r="K9478" s="123"/>
    </row>
    <row r="9479" spans="9:11" s="3" customFormat="1" x14ac:dyDescent="0.3">
      <c r="I9479" s="123"/>
      <c r="J9479" s="123"/>
      <c r="K9479" s="123"/>
    </row>
    <row r="9480" spans="9:11" s="3" customFormat="1" x14ac:dyDescent="0.3">
      <c r="I9480" s="123"/>
      <c r="J9480" s="123"/>
      <c r="K9480" s="123"/>
    </row>
    <row r="9481" spans="9:11" s="3" customFormat="1" x14ac:dyDescent="0.3">
      <c r="I9481" s="123"/>
      <c r="J9481" s="123"/>
      <c r="K9481" s="123"/>
    </row>
    <row r="9482" spans="9:11" s="3" customFormat="1" x14ac:dyDescent="0.3">
      <c r="I9482" s="123"/>
      <c r="J9482" s="123"/>
      <c r="K9482" s="123"/>
    </row>
    <row r="9483" spans="9:11" s="3" customFormat="1" x14ac:dyDescent="0.3">
      <c r="I9483" s="123"/>
      <c r="J9483" s="123"/>
      <c r="K9483" s="123"/>
    </row>
    <row r="9484" spans="9:11" s="3" customFormat="1" x14ac:dyDescent="0.3">
      <c r="I9484" s="123"/>
      <c r="J9484" s="123"/>
      <c r="K9484" s="123"/>
    </row>
    <row r="9485" spans="9:11" s="3" customFormat="1" x14ac:dyDescent="0.3">
      <c r="I9485" s="123"/>
      <c r="J9485" s="123"/>
      <c r="K9485" s="123"/>
    </row>
    <row r="9486" spans="9:11" s="3" customFormat="1" x14ac:dyDescent="0.3">
      <c r="I9486" s="123"/>
      <c r="J9486" s="123"/>
      <c r="K9486" s="123"/>
    </row>
    <row r="9487" spans="9:11" s="3" customFormat="1" x14ac:dyDescent="0.3">
      <c r="I9487" s="123"/>
      <c r="J9487" s="123"/>
      <c r="K9487" s="123"/>
    </row>
    <row r="9488" spans="9:11" s="3" customFormat="1" x14ac:dyDescent="0.3">
      <c r="I9488" s="123"/>
      <c r="J9488" s="123"/>
      <c r="K9488" s="123"/>
    </row>
    <row r="9489" spans="9:11" s="3" customFormat="1" x14ac:dyDescent="0.3">
      <c r="I9489" s="123"/>
      <c r="J9489" s="123"/>
      <c r="K9489" s="123"/>
    </row>
    <row r="9490" spans="9:11" s="3" customFormat="1" x14ac:dyDescent="0.3">
      <c r="I9490" s="123"/>
      <c r="J9490" s="123"/>
      <c r="K9490" s="123"/>
    </row>
    <row r="9491" spans="9:11" s="3" customFormat="1" x14ac:dyDescent="0.3">
      <c r="I9491" s="123"/>
      <c r="J9491" s="123"/>
      <c r="K9491" s="123"/>
    </row>
    <row r="9492" spans="9:11" s="3" customFormat="1" x14ac:dyDescent="0.3">
      <c r="I9492" s="123"/>
      <c r="J9492" s="123"/>
      <c r="K9492" s="123"/>
    </row>
    <row r="9493" spans="9:11" s="3" customFormat="1" x14ac:dyDescent="0.3">
      <c r="I9493" s="123"/>
      <c r="J9493" s="123"/>
      <c r="K9493" s="123"/>
    </row>
    <row r="9494" spans="9:11" s="3" customFormat="1" x14ac:dyDescent="0.3">
      <c r="I9494" s="123"/>
      <c r="J9494" s="123"/>
      <c r="K9494" s="123"/>
    </row>
    <row r="9495" spans="9:11" s="3" customFormat="1" x14ac:dyDescent="0.3">
      <c r="I9495" s="123"/>
      <c r="J9495" s="123"/>
      <c r="K9495" s="123"/>
    </row>
    <row r="9496" spans="9:11" s="3" customFormat="1" x14ac:dyDescent="0.3">
      <c r="I9496" s="123"/>
      <c r="J9496" s="123"/>
      <c r="K9496" s="123"/>
    </row>
    <row r="9497" spans="9:11" s="3" customFormat="1" x14ac:dyDescent="0.3">
      <c r="I9497" s="123"/>
      <c r="J9497" s="123"/>
      <c r="K9497" s="123"/>
    </row>
    <row r="9498" spans="9:11" s="3" customFormat="1" x14ac:dyDescent="0.3">
      <c r="I9498" s="123"/>
      <c r="J9498" s="123"/>
      <c r="K9498" s="123"/>
    </row>
    <row r="9499" spans="9:11" s="3" customFormat="1" x14ac:dyDescent="0.3">
      <c r="I9499" s="123"/>
      <c r="J9499" s="123"/>
      <c r="K9499" s="123"/>
    </row>
    <row r="9500" spans="9:11" s="3" customFormat="1" x14ac:dyDescent="0.3">
      <c r="I9500" s="123"/>
      <c r="J9500" s="123"/>
      <c r="K9500" s="123"/>
    </row>
    <row r="9501" spans="9:11" s="3" customFormat="1" x14ac:dyDescent="0.3">
      <c r="I9501" s="123"/>
      <c r="J9501" s="123"/>
      <c r="K9501" s="123"/>
    </row>
    <row r="9502" spans="9:11" s="3" customFormat="1" x14ac:dyDescent="0.3">
      <c r="I9502" s="123"/>
      <c r="J9502" s="123"/>
      <c r="K9502" s="123"/>
    </row>
    <row r="9503" spans="9:11" s="3" customFormat="1" x14ac:dyDescent="0.3">
      <c r="I9503" s="123"/>
      <c r="J9503" s="123"/>
      <c r="K9503" s="123"/>
    </row>
    <row r="9504" spans="9:11" s="3" customFormat="1" x14ac:dyDescent="0.3">
      <c r="I9504" s="123"/>
      <c r="J9504" s="123"/>
      <c r="K9504" s="123"/>
    </row>
    <row r="9505" spans="9:11" s="3" customFormat="1" x14ac:dyDescent="0.3">
      <c r="I9505" s="123"/>
      <c r="J9505" s="123"/>
      <c r="K9505" s="123"/>
    </row>
    <row r="9506" spans="9:11" s="3" customFormat="1" x14ac:dyDescent="0.3">
      <c r="I9506" s="123"/>
      <c r="J9506" s="123"/>
      <c r="K9506" s="123"/>
    </row>
    <row r="9507" spans="9:11" s="3" customFormat="1" x14ac:dyDescent="0.3">
      <c r="I9507" s="123"/>
      <c r="J9507" s="123"/>
      <c r="K9507" s="123"/>
    </row>
    <row r="9508" spans="9:11" s="3" customFormat="1" x14ac:dyDescent="0.3">
      <c r="I9508" s="123"/>
      <c r="J9508" s="123"/>
      <c r="K9508" s="123"/>
    </row>
    <row r="9509" spans="9:11" s="3" customFormat="1" x14ac:dyDescent="0.3">
      <c r="I9509" s="123"/>
      <c r="J9509" s="123"/>
      <c r="K9509" s="123"/>
    </row>
    <row r="9510" spans="9:11" s="3" customFormat="1" x14ac:dyDescent="0.3">
      <c r="I9510" s="123"/>
      <c r="J9510" s="123"/>
      <c r="K9510" s="123"/>
    </row>
    <row r="9511" spans="9:11" s="3" customFormat="1" x14ac:dyDescent="0.3">
      <c r="I9511" s="123"/>
      <c r="J9511" s="123"/>
      <c r="K9511" s="123"/>
    </row>
    <row r="9512" spans="9:11" s="3" customFormat="1" x14ac:dyDescent="0.3">
      <c r="I9512" s="123"/>
      <c r="J9512" s="123"/>
      <c r="K9512" s="123"/>
    </row>
    <row r="9513" spans="9:11" s="3" customFormat="1" x14ac:dyDescent="0.3">
      <c r="I9513" s="123"/>
      <c r="J9513" s="123"/>
      <c r="K9513" s="123"/>
    </row>
    <row r="9514" spans="9:11" s="3" customFormat="1" x14ac:dyDescent="0.3">
      <c r="I9514" s="123"/>
      <c r="J9514" s="123"/>
      <c r="K9514" s="123"/>
    </row>
    <row r="9515" spans="9:11" s="3" customFormat="1" x14ac:dyDescent="0.3">
      <c r="I9515" s="123"/>
      <c r="J9515" s="123"/>
      <c r="K9515" s="123"/>
    </row>
    <row r="9516" spans="9:11" s="3" customFormat="1" x14ac:dyDescent="0.3">
      <c r="I9516" s="123"/>
      <c r="J9516" s="123"/>
      <c r="K9516" s="123"/>
    </row>
    <row r="9517" spans="9:11" s="3" customFormat="1" x14ac:dyDescent="0.3">
      <c r="I9517" s="123"/>
      <c r="J9517" s="123"/>
      <c r="K9517" s="123"/>
    </row>
    <row r="9518" spans="9:11" s="3" customFormat="1" x14ac:dyDescent="0.3">
      <c r="I9518" s="123"/>
      <c r="J9518" s="123"/>
      <c r="K9518" s="123"/>
    </row>
    <row r="9519" spans="9:11" s="3" customFormat="1" x14ac:dyDescent="0.3">
      <c r="I9519" s="123"/>
      <c r="J9519" s="123"/>
      <c r="K9519" s="123"/>
    </row>
    <row r="9520" spans="9:11" s="3" customFormat="1" x14ac:dyDescent="0.3">
      <c r="I9520" s="123"/>
      <c r="J9520" s="123"/>
      <c r="K9520" s="123"/>
    </row>
    <row r="9521" spans="9:11" s="3" customFormat="1" x14ac:dyDescent="0.3">
      <c r="I9521" s="123"/>
      <c r="J9521" s="123"/>
      <c r="K9521" s="123"/>
    </row>
    <row r="9522" spans="9:11" s="3" customFormat="1" x14ac:dyDescent="0.3">
      <c r="I9522" s="123"/>
      <c r="J9522" s="123"/>
      <c r="K9522" s="123"/>
    </row>
    <row r="9523" spans="9:11" s="3" customFormat="1" x14ac:dyDescent="0.3">
      <c r="I9523" s="123"/>
      <c r="J9523" s="123"/>
      <c r="K9523" s="123"/>
    </row>
    <row r="9524" spans="9:11" s="3" customFormat="1" x14ac:dyDescent="0.3">
      <c r="I9524" s="123"/>
      <c r="J9524" s="123"/>
      <c r="K9524" s="123"/>
    </row>
    <row r="9525" spans="9:11" s="3" customFormat="1" x14ac:dyDescent="0.3">
      <c r="I9525" s="123"/>
      <c r="J9525" s="123"/>
      <c r="K9525" s="123"/>
    </row>
    <row r="9526" spans="9:11" s="3" customFormat="1" x14ac:dyDescent="0.3">
      <c r="I9526" s="123"/>
      <c r="J9526" s="123"/>
      <c r="K9526" s="123"/>
    </row>
    <row r="9527" spans="9:11" s="3" customFormat="1" x14ac:dyDescent="0.3">
      <c r="I9527" s="123"/>
      <c r="J9527" s="123"/>
      <c r="K9527" s="123"/>
    </row>
    <row r="9528" spans="9:11" s="3" customFormat="1" x14ac:dyDescent="0.3">
      <c r="I9528" s="123"/>
      <c r="J9528" s="123"/>
      <c r="K9528" s="123"/>
    </row>
    <row r="9529" spans="9:11" s="3" customFormat="1" x14ac:dyDescent="0.3">
      <c r="I9529" s="123"/>
      <c r="J9529" s="123"/>
      <c r="K9529" s="123"/>
    </row>
    <row r="9530" spans="9:11" s="3" customFormat="1" x14ac:dyDescent="0.3">
      <c r="I9530" s="123"/>
      <c r="J9530" s="123"/>
      <c r="K9530" s="123"/>
    </row>
    <row r="9531" spans="9:11" s="3" customFormat="1" x14ac:dyDescent="0.3">
      <c r="I9531" s="123"/>
      <c r="J9531" s="123"/>
      <c r="K9531" s="123"/>
    </row>
    <row r="9532" spans="9:11" s="3" customFormat="1" x14ac:dyDescent="0.3">
      <c r="I9532" s="123"/>
      <c r="J9532" s="123"/>
      <c r="K9532" s="123"/>
    </row>
    <row r="9533" spans="9:11" s="3" customFormat="1" x14ac:dyDescent="0.3">
      <c r="I9533" s="123"/>
      <c r="J9533" s="123"/>
      <c r="K9533" s="123"/>
    </row>
    <row r="9534" spans="9:11" s="3" customFormat="1" x14ac:dyDescent="0.3">
      <c r="I9534" s="123"/>
      <c r="J9534" s="123"/>
      <c r="K9534" s="123"/>
    </row>
    <row r="9535" spans="9:11" s="3" customFormat="1" x14ac:dyDescent="0.3">
      <c r="I9535" s="123"/>
      <c r="J9535" s="123"/>
      <c r="K9535" s="123"/>
    </row>
    <row r="9536" spans="9:11" s="3" customFormat="1" x14ac:dyDescent="0.3">
      <c r="I9536" s="123"/>
      <c r="J9536" s="123"/>
      <c r="K9536" s="123"/>
    </row>
    <row r="9537" spans="9:11" s="3" customFormat="1" x14ac:dyDescent="0.3">
      <c r="I9537" s="123"/>
      <c r="J9537" s="123"/>
      <c r="K9537" s="123"/>
    </row>
    <row r="9538" spans="9:11" s="3" customFormat="1" x14ac:dyDescent="0.3">
      <c r="I9538" s="123"/>
      <c r="J9538" s="123"/>
      <c r="K9538" s="123"/>
    </row>
    <row r="9539" spans="9:11" s="3" customFormat="1" x14ac:dyDescent="0.3">
      <c r="I9539" s="123"/>
      <c r="J9539" s="123"/>
      <c r="K9539" s="123"/>
    </row>
    <row r="9540" spans="9:11" s="3" customFormat="1" x14ac:dyDescent="0.3">
      <c r="I9540" s="123"/>
      <c r="J9540" s="123"/>
      <c r="K9540" s="123"/>
    </row>
    <row r="9541" spans="9:11" s="3" customFormat="1" x14ac:dyDescent="0.3">
      <c r="I9541" s="123"/>
      <c r="J9541" s="123"/>
      <c r="K9541" s="123"/>
    </row>
    <row r="9542" spans="9:11" s="3" customFormat="1" x14ac:dyDescent="0.3">
      <c r="I9542" s="123"/>
      <c r="J9542" s="123"/>
      <c r="K9542" s="123"/>
    </row>
    <row r="9543" spans="9:11" s="3" customFormat="1" x14ac:dyDescent="0.3">
      <c r="I9543" s="123"/>
      <c r="J9543" s="123"/>
      <c r="K9543" s="123"/>
    </row>
    <row r="9544" spans="9:11" s="3" customFormat="1" x14ac:dyDescent="0.3">
      <c r="I9544" s="123"/>
      <c r="J9544" s="123"/>
      <c r="K9544" s="123"/>
    </row>
    <row r="9545" spans="9:11" s="3" customFormat="1" x14ac:dyDescent="0.3">
      <c r="I9545" s="123"/>
      <c r="J9545" s="123"/>
      <c r="K9545" s="123"/>
    </row>
    <row r="9546" spans="9:11" s="3" customFormat="1" x14ac:dyDescent="0.3">
      <c r="I9546" s="123"/>
      <c r="J9546" s="123"/>
      <c r="K9546" s="123"/>
    </row>
    <row r="9547" spans="9:11" s="3" customFormat="1" x14ac:dyDescent="0.3">
      <c r="I9547" s="123"/>
      <c r="J9547" s="123"/>
      <c r="K9547" s="123"/>
    </row>
    <row r="9548" spans="9:11" s="3" customFormat="1" x14ac:dyDescent="0.3">
      <c r="I9548" s="123"/>
      <c r="J9548" s="123"/>
      <c r="K9548" s="123"/>
    </row>
    <row r="9549" spans="9:11" s="3" customFormat="1" x14ac:dyDescent="0.3">
      <c r="I9549" s="123"/>
      <c r="J9549" s="123"/>
      <c r="K9549" s="123"/>
    </row>
    <row r="9550" spans="9:11" s="3" customFormat="1" x14ac:dyDescent="0.3">
      <c r="I9550" s="123"/>
      <c r="J9550" s="123"/>
      <c r="K9550" s="123"/>
    </row>
    <row r="9551" spans="9:11" s="3" customFormat="1" x14ac:dyDescent="0.3">
      <c r="I9551" s="123"/>
      <c r="J9551" s="123"/>
      <c r="K9551" s="123"/>
    </row>
    <row r="9552" spans="9:11" s="3" customFormat="1" x14ac:dyDescent="0.3">
      <c r="I9552" s="123"/>
      <c r="J9552" s="123"/>
      <c r="K9552" s="123"/>
    </row>
    <row r="9553" spans="9:11" s="3" customFormat="1" x14ac:dyDescent="0.3">
      <c r="I9553" s="123"/>
      <c r="J9553" s="123"/>
      <c r="K9553" s="123"/>
    </row>
    <row r="9554" spans="9:11" s="3" customFormat="1" x14ac:dyDescent="0.3">
      <c r="I9554" s="123"/>
      <c r="J9554" s="123"/>
      <c r="K9554" s="123"/>
    </row>
    <row r="9555" spans="9:11" s="3" customFormat="1" x14ac:dyDescent="0.3">
      <c r="I9555" s="123"/>
      <c r="J9555" s="123"/>
      <c r="K9555" s="123"/>
    </row>
    <row r="9556" spans="9:11" s="3" customFormat="1" x14ac:dyDescent="0.3">
      <c r="I9556" s="123"/>
      <c r="J9556" s="123"/>
      <c r="K9556" s="123"/>
    </row>
    <row r="9557" spans="9:11" s="3" customFormat="1" x14ac:dyDescent="0.3">
      <c r="I9557" s="123"/>
      <c r="J9557" s="123"/>
      <c r="K9557" s="123"/>
    </row>
    <row r="9558" spans="9:11" s="3" customFormat="1" x14ac:dyDescent="0.3">
      <c r="I9558" s="123"/>
      <c r="J9558" s="123"/>
      <c r="K9558" s="123"/>
    </row>
    <row r="9559" spans="9:11" s="3" customFormat="1" x14ac:dyDescent="0.3">
      <c r="I9559" s="123"/>
      <c r="J9559" s="123"/>
      <c r="K9559" s="123"/>
    </row>
    <row r="9560" spans="9:11" s="3" customFormat="1" x14ac:dyDescent="0.3">
      <c r="I9560" s="123"/>
      <c r="J9560" s="123"/>
      <c r="K9560" s="123"/>
    </row>
    <row r="9561" spans="9:11" s="3" customFormat="1" x14ac:dyDescent="0.3">
      <c r="I9561" s="123"/>
      <c r="J9561" s="123"/>
      <c r="K9561" s="123"/>
    </row>
    <row r="9562" spans="9:11" s="3" customFormat="1" x14ac:dyDescent="0.3">
      <c r="I9562" s="123"/>
      <c r="J9562" s="123"/>
      <c r="K9562" s="123"/>
    </row>
    <row r="9563" spans="9:11" s="3" customFormat="1" x14ac:dyDescent="0.3">
      <c r="I9563" s="123"/>
      <c r="J9563" s="123"/>
      <c r="K9563" s="123"/>
    </row>
    <row r="9564" spans="9:11" s="3" customFormat="1" x14ac:dyDescent="0.3">
      <c r="I9564" s="123"/>
      <c r="J9564" s="123"/>
      <c r="K9564" s="123"/>
    </row>
    <row r="9565" spans="9:11" s="3" customFormat="1" x14ac:dyDescent="0.3">
      <c r="I9565" s="123"/>
      <c r="J9565" s="123"/>
      <c r="K9565" s="123"/>
    </row>
    <row r="9566" spans="9:11" s="3" customFormat="1" x14ac:dyDescent="0.3">
      <c r="I9566" s="123"/>
      <c r="J9566" s="123"/>
      <c r="K9566" s="123"/>
    </row>
    <row r="9567" spans="9:11" s="3" customFormat="1" x14ac:dyDescent="0.3">
      <c r="I9567" s="123"/>
      <c r="J9567" s="123"/>
      <c r="K9567" s="123"/>
    </row>
    <row r="9568" spans="9:11" s="3" customFormat="1" x14ac:dyDescent="0.3">
      <c r="I9568" s="123"/>
      <c r="J9568" s="123"/>
      <c r="K9568" s="123"/>
    </row>
    <row r="9569" spans="9:11" s="3" customFormat="1" x14ac:dyDescent="0.3">
      <c r="I9569" s="123"/>
      <c r="J9569" s="123"/>
      <c r="K9569" s="123"/>
    </row>
    <row r="9570" spans="9:11" s="3" customFormat="1" x14ac:dyDescent="0.3">
      <c r="I9570" s="123"/>
      <c r="J9570" s="123"/>
      <c r="K9570" s="123"/>
    </row>
    <row r="9571" spans="9:11" s="3" customFormat="1" x14ac:dyDescent="0.3">
      <c r="I9571" s="123"/>
      <c r="J9571" s="123"/>
      <c r="K9571" s="123"/>
    </row>
    <row r="9572" spans="9:11" s="3" customFormat="1" x14ac:dyDescent="0.3">
      <c r="I9572" s="123"/>
      <c r="J9572" s="123"/>
      <c r="K9572" s="123"/>
    </row>
    <row r="9573" spans="9:11" s="3" customFormat="1" x14ac:dyDescent="0.3">
      <c r="I9573" s="123"/>
      <c r="J9573" s="123"/>
      <c r="K9573" s="123"/>
    </row>
    <row r="9574" spans="9:11" s="3" customFormat="1" x14ac:dyDescent="0.3">
      <c r="I9574" s="123"/>
      <c r="J9574" s="123"/>
      <c r="K9574" s="123"/>
    </row>
    <row r="9575" spans="9:11" s="3" customFormat="1" x14ac:dyDescent="0.3">
      <c r="I9575" s="123"/>
      <c r="J9575" s="123"/>
      <c r="K9575" s="123"/>
    </row>
    <row r="9576" spans="9:11" s="3" customFormat="1" x14ac:dyDescent="0.3">
      <c r="I9576" s="123"/>
      <c r="J9576" s="123"/>
      <c r="K9576" s="123"/>
    </row>
    <row r="9577" spans="9:11" s="3" customFormat="1" x14ac:dyDescent="0.3">
      <c r="I9577" s="123"/>
      <c r="J9577" s="123"/>
      <c r="K9577" s="123"/>
    </row>
    <row r="9578" spans="9:11" s="3" customFormat="1" x14ac:dyDescent="0.3">
      <c r="I9578" s="123"/>
      <c r="J9578" s="123"/>
      <c r="K9578" s="123"/>
    </row>
    <row r="9579" spans="9:11" s="3" customFormat="1" x14ac:dyDescent="0.3">
      <c r="I9579" s="123"/>
      <c r="J9579" s="123"/>
      <c r="K9579" s="123"/>
    </row>
    <row r="9580" spans="9:11" s="3" customFormat="1" x14ac:dyDescent="0.3">
      <c r="I9580" s="123"/>
      <c r="J9580" s="123"/>
      <c r="K9580" s="123"/>
    </row>
    <row r="9581" spans="9:11" s="3" customFormat="1" x14ac:dyDescent="0.3">
      <c r="I9581" s="123"/>
      <c r="J9581" s="123"/>
      <c r="K9581" s="123"/>
    </row>
    <row r="9582" spans="9:11" s="3" customFormat="1" x14ac:dyDescent="0.3">
      <c r="I9582" s="123"/>
      <c r="J9582" s="123"/>
      <c r="K9582" s="123"/>
    </row>
    <row r="9583" spans="9:11" s="3" customFormat="1" x14ac:dyDescent="0.3">
      <c r="I9583" s="123"/>
      <c r="J9583" s="123"/>
      <c r="K9583" s="123"/>
    </row>
    <row r="9584" spans="9:11" s="3" customFormat="1" x14ac:dyDescent="0.3">
      <c r="I9584" s="123"/>
      <c r="J9584" s="123"/>
      <c r="K9584" s="123"/>
    </row>
    <row r="9585" spans="9:11" s="3" customFormat="1" x14ac:dyDescent="0.3">
      <c r="I9585" s="123"/>
      <c r="J9585" s="123"/>
      <c r="K9585" s="123"/>
    </row>
    <row r="9586" spans="9:11" s="3" customFormat="1" x14ac:dyDescent="0.3">
      <c r="I9586" s="123"/>
      <c r="J9586" s="123"/>
      <c r="K9586" s="123"/>
    </row>
    <row r="9587" spans="9:11" s="3" customFormat="1" x14ac:dyDescent="0.3">
      <c r="I9587" s="123"/>
      <c r="J9587" s="123"/>
      <c r="K9587" s="123"/>
    </row>
    <row r="9588" spans="9:11" s="3" customFormat="1" x14ac:dyDescent="0.3">
      <c r="I9588" s="123"/>
      <c r="J9588" s="123"/>
      <c r="K9588" s="123"/>
    </row>
    <row r="9589" spans="9:11" s="3" customFormat="1" x14ac:dyDescent="0.3">
      <c r="I9589" s="123"/>
      <c r="J9589" s="123"/>
      <c r="K9589" s="123"/>
    </row>
    <row r="9590" spans="9:11" s="3" customFormat="1" x14ac:dyDescent="0.3">
      <c r="I9590" s="123"/>
      <c r="J9590" s="123"/>
      <c r="K9590" s="123"/>
    </row>
    <row r="9591" spans="9:11" s="3" customFormat="1" x14ac:dyDescent="0.3">
      <c r="I9591" s="123"/>
      <c r="J9591" s="123"/>
      <c r="K9591" s="123"/>
    </row>
    <row r="9592" spans="9:11" s="3" customFormat="1" x14ac:dyDescent="0.3">
      <c r="I9592" s="123"/>
      <c r="J9592" s="123"/>
      <c r="K9592" s="123"/>
    </row>
    <row r="9593" spans="9:11" s="3" customFormat="1" x14ac:dyDescent="0.3">
      <c r="I9593" s="123"/>
      <c r="J9593" s="123"/>
      <c r="K9593" s="123"/>
    </row>
    <row r="9594" spans="9:11" s="3" customFormat="1" x14ac:dyDescent="0.3">
      <c r="I9594" s="123"/>
      <c r="J9594" s="123"/>
      <c r="K9594" s="123"/>
    </row>
    <row r="9595" spans="9:11" s="3" customFormat="1" x14ac:dyDescent="0.3">
      <c r="I9595" s="123"/>
      <c r="J9595" s="123"/>
      <c r="K9595" s="123"/>
    </row>
    <row r="9596" spans="9:11" s="3" customFormat="1" x14ac:dyDescent="0.3">
      <c r="I9596" s="123"/>
      <c r="J9596" s="123"/>
      <c r="K9596" s="123"/>
    </row>
    <row r="9597" spans="9:11" s="3" customFormat="1" x14ac:dyDescent="0.3">
      <c r="I9597" s="123"/>
      <c r="J9597" s="123"/>
      <c r="K9597" s="123"/>
    </row>
    <row r="9598" spans="9:11" s="3" customFormat="1" x14ac:dyDescent="0.3">
      <c r="I9598" s="123"/>
      <c r="J9598" s="123"/>
      <c r="K9598" s="123"/>
    </row>
    <row r="9599" spans="9:11" s="3" customFormat="1" x14ac:dyDescent="0.3">
      <c r="I9599" s="123"/>
      <c r="J9599" s="123"/>
      <c r="K9599" s="123"/>
    </row>
    <row r="9600" spans="9:11" s="3" customFormat="1" x14ac:dyDescent="0.3">
      <c r="I9600" s="123"/>
      <c r="J9600" s="123"/>
      <c r="K9600" s="123"/>
    </row>
    <row r="9601" spans="9:11" s="3" customFormat="1" x14ac:dyDescent="0.3">
      <c r="I9601" s="123"/>
      <c r="J9601" s="123"/>
      <c r="K9601" s="123"/>
    </row>
    <row r="9602" spans="9:11" s="3" customFormat="1" x14ac:dyDescent="0.3">
      <c r="I9602" s="123"/>
      <c r="J9602" s="123"/>
      <c r="K9602" s="123"/>
    </row>
    <row r="9603" spans="9:11" s="3" customFormat="1" x14ac:dyDescent="0.3">
      <c r="I9603" s="123"/>
      <c r="J9603" s="123"/>
      <c r="K9603" s="123"/>
    </row>
    <row r="9604" spans="9:11" s="3" customFormat="1" x14ac:dyDescent="0.3">
      <c r="I9604" s="123"/>
      <c r="J9604" s="123"/>
      <c r="K9604" s="123"/>
    </row>
    <row r="9605" spans="9:11" s="3" customFormat="1" x14ac:dyDescent="0.3">
      <c r="I9605" s="123"/>
      <c r="J9605" s="123"/>
      <c r="K9605" s="123"/>
    </row>
    <row r="9606" spans="9:11" s="3" customFormat="1" x14ac:dyDescent="0.3">
      <c r="I9606" s="123"/>
      <c r="J9606" s="123"/>
      <c r="K9606" s="123"/>
    </row>
    <row r="9607" spans="9:11" s="3" customFormat="1" x14ac:dyDescent="0.3">
      <c r="I9607" s="123"/>
      <c r="J9607" s="123"/>
      <c r="K9607" s="123"/>
    </row>
    <row r="9608" spans="9:11" s="3" customFormat="1" x14ac:dyDescent="0.3">
      <c r="I9608" s="123"/>
      <c r="J9608" s="123"/>
      <c r="K9608" s="123"/>
    </row>
    <row r="9609" spans="9:11" s="3" customFormat="1" x14ac:dyDescent="0.3">
      <c r="I9609" s="123"/>
      <c r="J9609" s="123"/>
      <c r="K9609" s="123"/>
    </row>
    <row r="9610" spans="9:11" s="3" customFormat="1" x14ac:dyDescent="0.3">
      <c r="I9610" s="123"/>
      <c r="J9610" s="123"/>
      <c r="K9610" s="123"/>
    </row>
    <row r="9611" spans="9:11" s="3" customFormat="1" x14ac:dyDescent="0.3">
      <c r="I9611" s="123"/>
      <c r="J9611" s="123"/>
      <c r="K9611" s="123"/>
    </row>
    <row r="9612" spans="9:11" s="3" customFormat="1" x14ac:dyDescent="0.3">
      <c r="I9612" s="123"/>
      <c r="J9612" s="123"/>
      <c r="K9612" s="123"/>
    </row>
    <row r="9613" spans="9:11" s="3" customFormat="1" x14ac:dyDescent="0.3">
      <c r="I9613" s="123"/>
      <c r="J9613" s="123"/>
      <c r="K9613" s="123"/>
    </row>
    <row r="9614" spans="9:11" s="3" customFormat="1" x14ac:dyDescent="0.3">
      <c r="I9614" s="123"/>
      <c r="J9614" s="123"/>
      <c r="K9614" s="123"/>
    </row>
    <row r="9615" spans="9:11" s="3" customFormat="1" x14ac:dyDescent="0.3">
      <c r="I9615" s="123"/>
      <c r="J9615" s="123"/>
      <c r="K9615" s="123"/>
    </row>
    <row r="9616" spans="9:11" s="3" customFormat="1" x14ac:dyDescent="0.3">
      <c r="I9616" s="123"/>
      <c r="J9616" s="123"/>
      <c r="K9616" s="123"/>
    </row>
    <row r="9617" spans="9:11" s="3" customFormat="1" x14ac:dyDescent="0.3">
      <c r="I9617" s="123"/>
      <c r="J9617" s="123"/>
      <c r="K9617" s="123"/>
    </row>
    <row r="9618" spans="9:11" s="3" customFormat="1" x14ac:dyDescent="0.3">
      <c r="I9618" s="123"/>
      <c r="J9618" s="123"/>
      <c r="K9618" s="123"/>
    </row>
    <row r="9619" spans="9:11" s="3" customFormat="1" x14ac:dyDescent="0.3">
      <c r="I9619" s="123"/>
      <c r="J9619" s="123"/>
      <c r="K9619" s="123"/>
    </row>
    <row r="9620" spans="9:11" s="3" customFormat="1" x14ac:dyDescent="0.3">
      <c r="I9620" s="123"/>
      <c r="J9620" s="123"/>
      <c r="K9620" s="123"/>
    </row>
    <row r="9621" spans="9:11" s="3" customFormat="1" x14ac:dyDescent="0.3">
      <c r="I9621" s="123"/>
      <c r="J9621" s="123"/>
      <c r="K9621" s="123"/>
    </row>
    <row r="9622" spans="9:11" s="3" customFormat="1" x14ac:dyDescent="0.3">
      <c r="I9622" s="123"/>
      <c r="J9622" s="123"/>
      <c r="K9622" s="123"/>
    </row>
    <row r="9623" spans="9:11" s="3" customFormat="1" x14ac:dyDescent="0.3">
      <c r="I9623" s="123"/>
      <c r="J9623" s="123"/>
      <c r="K9623" s="123"/>
    </row>
    <row r="9624" spans="9:11" s="3" customFormat="1" x14ac:dyDescent="0.3">
      <c r="I9624" s="123"/>
      <c r="J9624" s="123"/>
      <c r="K9624" s="123"/>
    </row>
    <row r="9625" spans="9:11" s="3" customFormat="1" x14ac:dyDescent="0.3">
      <c r="I9625" s="123"/>
      <c r="J9625" s="123"/>
      <c r="K9625" s="123"/>
    </row>
    <row r="9626" spans="9:11" s="3" customFormat="1" x14ac:dyDescent="0.3">
      <c r="I9626" s="123"/>
      <c r="J9626" s="123"/>
      <c r="K9626" s="123"/>
    </row>
    <row r="9627" spans="9:11" s="3" customFormat="1" x14ac:dyDescent="0.3">
      <c r="I9627" s="123"/>
      <c r="J9627" s="123"/>
      <c r="K9627" s="123"/>
    </row>
    <row r="9628" spans="9:11" s="3" customFormat="1" x14ac:dyDescent="0.3">
      <c r="I9628" s="123"/>
      <c r="J9628" s="123"/>
      <c r="K9628" s="123"/>
    </row>
    <row r="9629" spans="9:11" s="3" customFormat="1" x14ac:dyDescent="0.3">
      <c r="I9629" s="123"/>
      <c r="J9629" s="123"/>
      <c r="K9629" s="123"/>
    </row>
    <row r="9630" spans="9:11" s="3" customFormat="1" x14ac:dyDescent="0.3">
      <c r="I9630" s="123"/>
      <c r="J9630" s="123"/>
      <c r="K9630" s="123"/>
    </row>
    <row r="9631" spans="9:11" s="3" customFormat="1" x14ac:dyDescent="0.3">
      <c r="I9631" s="123"/>
      <c r="J9631" s="123"/>
      <c r="K9631" s="123"/>
    </row>
    <row r="9632" spans="9:11" s="3" customFormat="1" x14ac:dyDescent="0.3">
      <c r="I9632" s="123"/>
      <c r="J9632" s="123"/>
      <c r="K9632" s="123"/>
    </row>
    <row r="9633" spans="9:11" s="3" customFormat="1" x14ac:dyDescent="0.3">
      <c r="I9633" s="123"/>
      <c r="J9633" s="123"/>
      <c r="K9633" s="123"/>
    </row>
    <row r="9634" spans="9:11" s="3" customFormat="1" x14ac:dyDescent="0.3">
      <c r="I9634" s="123"/>
      <c r="J9634" s="123"/>
      <c r="K9634" s="123"/>
    </row>
    <row r="9635" spans="9:11" s="3" customFormat="1" x14ac:dyDescent="0.3">
      <c r="I9635" s="123"/>
      <c r="J9635" s="123"/>
      <c r="K9635" s="123"/>
    </row>
    <row r="9636" spans="9:11" s="3" customFormat="1" x14ac:dyDescent="0.3">
      <c r="I9636" s="123"/>
      <c r="J9636" s="123"/>
      <c r="K9636" s="123"/>
    </row>
    <row r="9637" spans="9:11" s="3" customFormat="1" x14ac:dyDescent="0.3">
      <c r="I9637" s="123"/>
      <c r="J9637" s="123"/>
      <c r="K9637" s="123"/>
    </row>
    <row r="9638" spans="9:11" s="3" customFormat="1" x14ac:dyDescent="0.3">
      <c r="I9638" s="123"/>
      <c r="J9638" s="123"/>
      <c r="K9638" s="123"/>
    </row>
    <row r="9639" spans="9:11" s="3" customFormat="1" x14ac:dyDescent="0.3">
      <c r="I9639" s="123"/>
      <c r="J9639" s="123"/>
      <c r="K9639" s="123"/>
    </row>
    <row r="9640" spans="9:11" s="3" customFormat="1" x14ac:dyDescent="0.3">
      <c r="I9640" s="123"/>
      <c r="J9640" s="123"/>
      <c r="K9640" s="123"/>
    </row>
    <row r="9641" spans="9:11" s="3" customFormat="1" x14ac:dyDescent="0.3">
      <c r="I9641" s="123"/>
      <c r="J9641" s="123"/>
      <c r="K9641" s="123"/>
    </row>
    <row r="9642" spans="9:11" s="3" customFormat="1" x14ac:dyDescent="0.3">
      <c r="I9642" s="123"/>
      <c r="J9642" s="123"/>
      <c r="K9642" s="123"/>
    </row>
    <row r="9643" spans="9:11" s="3" customFormat="1" x14ac:dyDescent="0.3">
      <c r="I9643" s="123"/>
      <c r="J9643" s="123"/>
      <c r="K9643" s="123"/>
    </row>
    <row r="9644" spans="9:11" s="3" customFormat="1" x14ac:dyDescent="0.3">
      <c r="I9644" s="123"/>
      <c r="J9644" s="123"/>
      <c r="K9644" s="123"/>
    </row>
    <row r="9645" spans="9:11" s="3" customFormat="1" x14ac:dyDescent="0.3">
      <c r="I9645" s="123"/>
      <c r="J9645" s="123"/>
      <c r="K9645" s="123"/>
    </row>
    <row r="9646" spans="9:11" s="3" customFormat="1" x14ac:dyDescent="0.3">
      <c r="I9646" s="123"/>
      <c r="J9646" s="123"/>
      <c r="K9646" s="123"/>
    </row>
    <row r="9647" spans="9:11" s="3" customFormat="1" x14ac:dyDescent="0.3">
      <c r="I9647" s="123"/>
      <c r="J9647" s="123"/>
      <c r="K9647" s="123"/>
    </row>
    <row r="9648" spans="9:11" s="3" customFormat="1" x14ac:dyDescent="0.3">
      <c r="I9648" s="123"/>
      <c r="J9648" s="123"/>
      <c r="K9648" s="123"/>
    </row>
    <row r="9649" spans="9:11" s="3" customFormat="1" x14ac:dyDescent="0.3">
      <c r="I9649" s="123"/>
      <c r="J9649" s="123"/>
      <c r="K9649" s="123"/>
    </row>
    <row r="9650" spans="9:11" s="3" customFormat="1" x14ac:dyDescent="0.3">
      <c r="I9650" s="123"/>
      <c r="J9650" s="123"/>
      <c r="K9650" s="123"/>
    </row>
    <row r="9651" spans="9:11" s="3" customFormat="1" x14ac:dyDescent="0.3">
      <c r="I9651" s="123"/>
      <c r="J9651" s="123"/>
      <c r="K9651" s="123"/>
    </row>
    <row r="9652" spans="9:11" s="3" customFormat="1" x14ac:dyDescent="0.3">
      <c r="I9652" s="123"/>
      <c r="J9652" s="123"/>
      <c r="K9652" s="123"/>
    </row>
    <row r="9653" spans="9:11" s="3" customFormat="1" x14ac:dyDescent="0.3">
      <c r="I9653" s="123"/>
      <c r="J9653" s="123"/>
      <c r="K9653" s="123"/>
    </row>
    <row r="9654" spans="9:11" s="3" customFormat="1" x14ac:dyDescent="0.3">
      <c r="I9654" s="123"/>
      <c r="J9654" s="123"/>
      <c r="K9654" s="123"/>
    </row>
    <row r="9655" spans="9:11" s="3" customFormat="1" x14ac:dyDescent="0.3">
      <c r="I9655" s="123"/>
      <c r="J9655" s="123"/>
      <c r="K9655" s="123"/>
    </row>
    <row r="9656" spans="9:11" s="3" customFormat="1" x14ac:dyDescent="0.3">
      <c r="I9656" s="123"/>
      <c r="J9656" s="123"/>
      <c r="K9656" s="123"/>
    </row>
    <row r="9657" spans="9:11" s="3" customFormat="1" x14ac:dyDescent="0.3">
      <c r="I9657" s="123"/>
      <c r="J9657" s="123"/>
      <c r="K9657" s="123"/>
    </row>
    <row r="9658" spans="9:11" s="3" customFormat="1" x14ac:dyDescent="0.3">
      <c r="I9658" s="123"/>
      <c r="J9658" s="123"/>
      <c r="K9658" s="123"/>
    </row>
    <row r="9659" spans="9:11" s="3" customFormat="1" x14ac:dyDescent="0.3">
      <c r="I9659" s="123"/>
      <c r="J9659" s="123"/>
      <c r="K9659" s="123"/>
    </row>
    <row r="9660" spans="9:11" s="3" customFormat="1" x14ac:dyDescent="0.3">
      <c r="I9660" s="123"/>
      <c r="J9660" s="123"/>
      <c r="K9660" s="123"/>
    </row>
    <row r="9661" spans="9:11" s="3" customFormat="1" x14ac:dyDescent="0.3">
      <c r="I9661" s="123"/>
      <c r="J9661" s="123"/>
      <c r="K9661" s="123"/>
    </row>
    <row r="9662" spans="9:11" s="3" customFormat="1" x14ac:dyDescent="0.3">
      <c r="I9662" s="123"/>
      <c r="J9662" s="123"/>
      <c r="K9662" s="123"/>
    </row>
    <row r="9663" spans="9:11" s="3" customFormat="1" x14ac:dyDescent="0.3">
      <c r="I9663" s="123"/>
      <c r="J9663" s="123"/>
      <c r="K9663" s="123"/>
    </row>
    <row r="9664" spans="9:11" s="3" customFormat="1" x14ac:dyDescent="0.3">
      <c r="I9664" s="123"/>
      <c r="J9664" s="123"/>
      <c r="K9664" s="123"/>
    </row>
    <row r="9665" spans="9:11" s="3" customFormat="1" x14ac:dyDescent="0.3">
      <c r="I9665" s="123"/>
      <c r="J9665" s="123"/>
      <c r="K9665" s="123"/>
    </row>
    <row r="9666" spans="9:11" s="3" customFormat="1" x14ac:dyDescent="0.3">
      <c r="I9666" s="123"/>
      <c r="J9666" s="123"/>
      <c r="K9666" s="123"/>
    </row>
    <row r="9667" spans="9:11" s="3" customFormat="1" x14ac:dyDescent="0.3">
      <c r="I9667" s="123"/>
      <c r="J9667" s="123"/>
      <c r="K9667" s="123"/>
    </row>
    <row r="9668" spans="9:11" s="3" customFormat="1" x14ac:dyDescent="0.3">
      <c r="I9668" s="123"/>
      <c r="J9668" s="123"/>
      <c r="K9668" s="123"/>
    </row>
    <row r="9669" spans="9:11" s="3" customFormat="1" x14ac:dyDescent="0.3">
      <c r="I9669" s="123"/>
      <c r="J9669" s="123"/>
      <c r="K9669" s="123"/>
    </row>
    <row r="9670" spans="9:11" s="3" customFormat="1" x14ac:dyDescent="0.3">
      <c r="I9670" s="123"/>
      <c r="J9670" s="123"/>
      <c r="K9670" s="123"/>
    </row>
    <row r="9671" spans="9:11" s="3" customFormat="1" x14ac:dyDescent="0.3">
      <c r="I9671" s="123"/>
      <c r="J9671" s="123"/>
      <c r="K9671" s="123"/>
    </row>
    <row r="9672" spans="9:11" s="3" customFormat="1" x14ac:dyDescent="0.3">
      <c r="I9672" s="123"/>
      <c r="J9672" s="123"/>
      <c r="K9672" s="123"/>
    </row>
    <row r="9673" spans="9:11" s="3" customFormat="1" x14ac:dyDescent="0.3">
      <c r="I9673" s="123"/>
      <c r="J9673" s="123"/>
      <c r="K9673" s="123"/>
    </row>
    <row r="9674" spans="9:11" s="3" customFormat="1" x14ac:dyDescent="0.3">
      <c r="I9674" s="123"/>
      <c r="J9674" s="123"/>
      <c r="K9674" s="123"/>
    </row>
    <row r="9675" spans="9:11" s="3" customFormat="1" x14ac:dyDescent="0.3">
      <c r="I9675" s="123"/>
      <c r="J9675" s="123"/>
      <c r="K9675" s="123"/>
    </row>
    <row r="9676" spans="9:11" s="3" customFormat="1" x14ac:dyDescent="0.3">
      <c r="I9676" s="123"/>
      <c r="J9676" s="123"/>
      <c r="K9676" s="123"/>
    </row>
    <row r="9677" spans="9:11" s="3" customFormat="1" x14ac:dyDescent="0.3">
      <c r="I9677" s="123"/>
      <c r="J9677" s="123"/>
      <c r="K9677" s="123"/>
    </row>
    <row r="9678" spans="9:11" s="3" customFormat="1" x14ac:dyDescent="0.3">
      <c r="I9678" s="123"/>
      <c r="J9678" s="123"/>
      <c r="K9678" s="123"/>
    </row>
    <row r="9679" spans="9:11" s="3" customFormat="1" x14ac:dyDescent="0.3">
      <c r="I9679" s="123"/>
      <c r="J9679" s="123"/>
      <c r="K9679" s="123"/>
    </row>
    <row r="9680" spans="9:11" s="3" customFormat="1" x14ac:dyDescent="0.3">
      <c r="I9680" s="123"/>
      <c r="J9680" s="123"/>
      <c r="K9680" s="123"/>
    </row>
    <row r="9681" spans="9:11" s="3" customFormat="1" x14ac:dyDescent="0.3">
      <c r="I9681" s="123"/>
      <c r="J9681" s="123"/>
      <c r="K9681" s="123"/>
    </row>
    <row r="9682" spans="9:11" s="3" customFormat="1" x14ac:dyDescent="0.3">
      <c r="I9682" s="123"/>
      <c r="J9682" s="123"/>
      <c r="K9682" s="123"/>
    </row>
    <row r="9683" spans="9:11" s="3" customFormat="1" x14ac:dyDescent="0.3">
      <c r="I9683" s="123"/>
      <c r="J9683" s="123"/>
      <c r="K9683" s="123"/>
    </row>
    <row r="9684" spans="9:11" s="3" customFormat="1" x14ac:dyDescent="0.3">
      <c r="I9684" s="123"/>
      <c r="J9684" s="123"/>
      <c r="K9684" s="123"/>
    </row>
    <row r="9685" spans="9:11" s="3" customFormat="1" x14ac:dyDescent="0.3">
      <c r="I9685" s="123"/>
      <c r="J9685" s="123"/>
      <c r="K9685" s="123"/>
    </row>
    <row r="9686" spans="9:11" s="3" customFormat="1" x14ac:dyDescent="0.3">
      <c r="I9686" s="123"/>
      <c r="J9686" s="123"/>
      <c r="K9686" s="123"/>
    </row>
    <row r="9687" spans="9:11" s="3" customFormat="1" x14ac:dyDescent="0.3">
      <c r="I9687" s="123"/>
      <c r="J9687" s="123"/>
      <c r="K9687" s="123"/>
    </row>
    <row r="9688" spans="9:11" s="3" customFormat="1" x14ac:dyDescent="0.3">
      <c r="I9688" s="123"/>
      <c r="J9688" s="123"/>
      <c r="K9688" s="123"/>
    </row>
    <row r="9689" spans="9:11" s="3" customFormat="1" x14ac:dyDescent="0.3">
      <c r="I9689" s="123"/>
      <c r="J9689" s="123"/>
      <c r="K9689" s="123"/>
    </row>
    <row r="9690" spans="9:11" s="3" customFormat="1" x14ac:dyDescent="0.3">
      <c r="I9690" s="123"/>
      <c r="J9690" s="123"/>
      <c r="K9690" s="123"/>
    </row>
    <row r="9691" spans="9:11" s="3" customFormat="1" x14ac:dyDescent="0.3">
      <c r="I9691" s="123"/>
      <c r="J9691" s="123"/>
      <c r="K9691" s="123"/>
    </row>
    <row r="9692" spans="9:11" s="3" customFormat="1" x14ac:dyDescent="0.3">
      <c r="I9692" s="123"/>
      <c r="J9692" s="123"/>
      <c r="K9692" s="123"/>
    </row>
    <row r="9693" spans="9:11" s="3" customFormat="1" x14ac:dyDescent="0.3">
      <c r="I9693" s="123"/>
      <c r="J9693" s="123"/>
      <c r="K9693" s="123"/>
    </row>
    <row r="9694" spans="9:11" s="3" customFormat="1" x14ac:dyDescent="0.3">
      <c r="I9694" s="123"/>
      <c r="J9694" s="123"/>
      <c r="K9694" s="123"/>
    </row>
    <row r="9695" spans="9:11" s="3" customFormat="1" x14ac:dyDescent="0.3">
      <c r="I9695" s="123"/>
      <c r="J9695" s="123"/>
      <c r="K9695" s="123"/>
    </row>
    <row r="9696" spans="9:11" s="3" customFormat="1" x14ac:dyDescent="0.3">
      <c r="I9696" s="123"/>
      <c r="J9696" s="123"/>
      <c r="K9696" s="123"/>
    </row>
    <row r="9697" spans="9:11" s="3" customFormat="1" x14ac:dyDescent="0.3">
      <c r="I9697" s="123"/>
      <c r="J9697" s="123"/>
      <c r="K9697" s="123"/>
    </row>
    <row r="9698" spans="9:11" s="3" customFormat="1" x14ac:dyDescent="0.3">
      <c r="I9698" s="123"/>
      <c r="J9698" s="123"/>
      <c r="K9698" s="123"/>
    </row>
    <row r="9699" spans="9:11" s="3" customFormat="1" x14ac:dyDescent="0.3">
      <c r="I9699" s="123"/>
      <c r="J9699" s="123"/>
      <c r="K9699" s="123"/>
    </row>
    <row r="9700" spans="9:11" s="3" customFormat="1" x14ac:dyDescent="0.3">
      <c r="I9700" s="123"/>
      <c r="J9700" s="123"/>
      <c r="K9700" s="123"/>
    </row>
    <row r="9701" spans="9:11" s="3" customFormat="1" x14ac:dyDescent="0.3">
      <c r="I9701" s="123"/>
      <c r="J9701" s="123"/>
      <c r="K9701" s="123"/>
    </row>
    <row r="9702" spans="9:11" s="3" customFormat="1" x14ac:dyDescent="0.3">
      <c r="I9702" s="123"/>
      <c r="J9702" s="123"/>
      <c r="K9702" s="123"/>
    </row>
    <row r="9703" spans="9:11" s="3" customFormat="1" x14ac:dyDescent="0.3">
      <c r="I9703" s="123"/>
      <c r="J9703" s="123"/>
      <c r="K9703" s="123"/>
    </row>
    <row r="9704" spans="9:11" s="3" customFormat="1" x14ac:dyDescent="0.3">
      <c r="I9704" s="123"/>
      <c r="J9704" s="123"/>
      <c r="K9704" s="123"/>
    </row>
    <row r="9705" spans="9:11" s="3" customFormat="1" x14ac:dyDescent="0.3">
      <c r="I9705" s="123"/>
      <c r="J9705" s="123"/>
      <c r="K9705" s="123"/>
    </row>
    <row r="9706" spans="9:11" s="3" customFormat="1" x14ac:dyDescent="0.3">
      <c r="I9706" s="123"/>
      <c r="J9706" s="123"/>
      <c r="K9706" s="123"/>
    </row>
    <row r="9707" spans="9:11" s="3" customFormat="1" x14ac:dyDescent="0.3">
      <c r="I9707" s="123"/>
      <c r="J9707" s="123"/>
      <c r="K9707" s="123"/>
    </row>
    <row r="9708" spans="9:11" s="3" customFormat="1" x14ac:dyDescent="0.3">
      <c r="I9708" s="123"/>
      <c r="J9708" s="123"/>
      <c r="K9708" s="123"/>
    </row>
    <row r="9709" spans="9:11" s="3" customFormat="1" x14ac:dyDescent="0.3">
      <c r="I9709" s="123"/>
      <c r="J9709" s="123"/>
      <c r="K9709" s="123"/>
    </row>
    <row r="9710" spans="9:11" s="3" customFormat="1" x14ac:dyDescent="0.3">
      <c r="I9710" s="123"/>
      <c r="J9710" s="123"/>
      <c r="K9710" s="123"/>
    </row>
    <row r="9711" spans="9:11" s="3" customFormat="1" x14ac:dyDescent="0.3">
      <c r="I9711" s="123"/>
      <c r="J9711" s="123"/>
      <c r="K9711" s="123"/>
    </row>
    <row r="9712" spans="9:11" s="3" customFormat="1" x14ac:dyDescent="0.3">
      <c r="I9712" s="123"/>
      <c r="J9712" s="123"/>
      <c r="K9712" s="123"/>
    </row>
    <row r="9713" spans="9:11" s="3" customFormat="1" x14ac:dyDescent="0.3">
      <c r="I9713" s="123"/>
      <c r="J9713" s="123"/>
      <c r="K9713" s="123"/>
    </row>
    <row r="9714" spans="9:11" s="3" customFormat="1" x14ac:dyDescent="0.3">
      <c r="I9714" s="123"/>
      <c r="J9714" s="123"/>
      <c r="K9714" s="123"/>
    </row>
    <row r="9715" spans="9:11" s="3" customFormat="1" x14ac:dyDescent="0.3">
      <c r="I9715" s="123"/>
      <c r="J9715" s="123"/>
      <c r="K9715" s="123"/>
    </row>
    <row r="9716" spans="9:11" s="3" customFormat="1" x14ac:dyDescent="0.3">
      <c r="I9716" s="123"/>
      <c r="J9716" s="123"/>
      <c r="K9716" s="123"/>
    </row>
    <row r="9717" spans="9:11" s="3" customFormat="1" x14ac:dyDescent="0.3">
      <c r="I9717" s="123"/>
      <c r="J9717" s="123"/>
      <c r="K9717" s="123"/>
    </row>
    <row r="9718" spans="9:11" s="3" customFormat="1" x14ac:dyDescent="0.3">
      <c r="I9718" s="123"/>
      <c r="J9718" s="123"/>
      <c r="K9718" s="123"/>
    </row>
    <row r="9719" spans="9:11" s="3" customFormat="1" x14ac:dyDescent="0.3">
      <c r="I9719" s="123"/>
      <c r="J9719" s="123"/>
      <c r="K9719" s="123"/>
    </row>
    <row r="9720" spans="9:11" s="3" customFormat="1" x14ac:dyDescent="0.3">
      <c r="I9720" s="123"/>
      <c r="J9720" s="123"/>
      <c r="K9720" s="123"/>
    </row>
    <row r="9721" spans="9:11" s="3" customFormat="1" x14ac:dyDescent="0.3">
      <c r="I9721" s="123"/>
      <c r="J9721" s="123"/>
      <c r="K9721" s="123"/>
    </row>
    <row r="9722" spans="9:11" s="3" customFormat="1" x14ac:dyDescent="0.3">
      <c r="I9722" s="123"/>
      <c r="J9722" s="123"/>
      <c r="K9722" s="123"/>
    </row>
    <row r="9723" spans="9:11" s="3" customFormat="1" x14ac:dyDescent="0.3">
      <c r="I9723" s="123"/>
      <c r="J9723" s="123"/>
      <c r="K9723" s="123"/>
    </row>
    <row r="9724" spans="9:11" s="3" customFormat="1" x14ac:dyDescent="0.3">
      <c r="I9724" s="123"/>
      <c r="J9724" s="123"/>
      <c r="K9724" s="123"/>
    </row>
    <row r="9725" spans="9:11" s="3" customFormat="1" x14ac:dyDescent="0.3">
      <c r="I9725" s="123"/>
      <c r="J9725" s="123"/>
      <c r="K9725" s="123"/>
    </row>
    <row r="9726" spans="9:11" s="3" customFormat="1" x14ac:dyDescent="0.3">
      <c r="I9726" s="123"/>
      <c r="J9726" s="123"/>
      <c r="K9726" s="123"/>
    </row>
    <row r="9727" spans="9:11" s="3" customFormat="1" x14ac:dyDescent="0.3">
      <c r="I9727" s="123"/>
      <c r="J9727" s="123"/>
      <c r="K9727" s="123"/>
    </row>
    <row r="9728" spans="9:11" s="3" customFormat="1" x14ac:dyDescent="0.3">
      <c r="I9728" s="123"/>
      <c r="J9728" s="123"/>
      <c r="K9728" s="123"/>
    </row>
    <row r="9729" spans="9:11" s="3" customFormat="1" x14ac:dyDescent="0.3">
      <c r="I9729" s="123"/>
      <c r="J9729" s="123"/>
      <c r="K9729" s="123"/>
    </row>
    <row r="9730" spans="9:11" s="3" customFormat="1" x14ac:dyDescent="0.3">
      <c r="I9730" s="123"/>
      <c r="J9730" s="123"/>
      <c r="K9730" s="123"/>
    </row>
    <row r="9731" spans="9:11" s="3" customFormat="1" x14ac:dyDescent="0.3">
      <c r="I9731" s="123"/>
      <c r="J9731" s="123"/>
      <c r="K9731" s="123"/>
    </row>
    <row r="9732" spans="9:11" s="3" customFormat="1" x14ac:dyDescent="0.3">
      <c r="I9732" s="123"/>
      <c r="J9732" s="123"/>
      <c r="K9732" s="123"/>
    </row>
    <row r="9733" spans="9:11" s="3" customFormat="1" x14ac:dyDescent="0.3">
      <c r="I9733" s="123"/>
      <c r="J9733" s="123"/>
      <c r="K9733" s="123"/>
    </row>
    <row r="9734" spans="9:11" s="3" customFormat="1" x14ac:dyDescent="0.3">
      <c r="I9734" s="123"/>
      <c r="J9734" s="123"/>
      <c r="K9734" s="123"/>
    </row>
    <row r="9735" spans="9:11" s="3" customFormat="1" x14ac:dyDescent="0.3">
      <c r="I9735" s="123"/>
      <c r="J9735" s="123"/>
      <c r="K9735" s="123"/>
    </row>
    <row r="9736" spans="9:11" s="3" customFormat="1" x14ac:dyDescent="0.3">
      <c r="I9736" s="123"/>
      <c r="J9736" s="123"/>
      <c r="K9736" s="123"/>
    </row>
    <row r="9737" spans="9:11" s="3" customFormat="1" x14ac:dyDescent="0.3">
      <c r="I9737" s="123"/>
      <c r="J9737" s="123"/>
      <c r="K9737" s="123"/>
    </row>
    <row r="9738" spans="9:11" s="3" customFormat="1" x14ac:dyDescent="0.3">
      <c r="I9738" s="123"/>
      <c r="J9738" s="123"/>
      <c r="K9738" s="123"/>
    </row>
    <row r="9739" spans="9:11" s="3" customFormat="1" x14ac:dyDescent="0.3">
      <c r="I9739" s="123"/>
      <c r="J9739" s="123"/>
      <c r="K9739" s="123"/>
    </row>
    <row r="9740" spans="9:11" s="3" customFormat="1" x14ac:dyDescent="0.3">
      <c r="I9740" s="123"/>
      <c r="J9740" s="123"/>
      <c r="K9740" s="123"/>
    </row>
    <row r="9741" spans="9:11" s="3" customFormat="1" x14ac:dyDescent="0.3">
      <c r="I9741" s="123"/>
      <c r="J9741" s="123"/>
      <c r="K9741" s="123"/>
    </row>
    <row r="9742" spans="9:11" s="3" customFormat="1" x14ac:dyDescent="0.3">
      <c r="I9742" s="123"/>
      <c r="J9742" s="123"/>
      <c r="K9742" s="123"/>
    </row>
    <row r="9743" spans="9:11" s="3" customFormat="1" x14ac:dyDescent="0.3">
      <c r="I9743" s="123"/>
      <c r="J9743" s="123"/>
      <c r="K9743" s="123"/>
    </row>
    <row r="9744" spans="9:11" s="3" customFormat="1" x14ac:dyDescent="0.3">
      <c r="I9744" s="123"/>
      <c r="J9744" s="123"/>
      <c r="K9744" s="123"/>
    </row>
    <row r="9745" spans="9:11" s="3" customFormat="1" x14ac:dyDescent="0.3">
      <c r="I9745" s="123"/>
      <c r="J9745" s="123"/>
      <c r="K9745" s="123"/>
    </row>
    <row r="9746" spans="9:11" s="3" customFormat="1" x14ac:dyDescent="0.3">
      <c r="I9746" s="123"/>
      <c r="J9746" s="123"/>
      <c r="K9746" s="123"/>
    </row>
    <row r="9747" spans="9:11" s="3" customFormat="1" x14ac:dyDescent="0.3">
      <c r="I9747" s="123"/>
      <c r="J9747" s="123"/>
      <c r="K9747" s="123"/>
    </row>
    <row r="9748" spans="9:11" s="3" customFormat="1" x14ac:dyDescent="0.3">
      <c r="I9748" s="123"/>
      <c r="J9748" s="123"/>
      <c r="K9748" s="123"/>
    </row>
    <row r="9749" spans="9:11" s="3" customFormat="1" x14ac:dyDescent="0.3">
      <c r="I9749" s="123"/>
      <c r="J9749" s="123"/>
      <c r="K9749" s="123"/>
    </row>
    <row r="9750" spans="9:11" s="3" customFormat="1" x14ac:dyDescent="0.3">
      <c r="I9750" s="123"/>
      <c r="J9750" s="123"/>
      <c r="K9750" s="123"/>
    </row>
    <row r="9751" spans="9:11" s="3" customFormat="1" x14ac:dyDescent="0.3">
      <c r="I9751" s="123"/>
      <c r="J9751" s="123"/>
      <c r="K9751" s="123"/>
    </row>
    <row r="9752" spans="9:11" s="3" customFormat="1" x14ac:dyDescent="0.3">
      <c r="I9752" s="123"/>
      <c r="J9752" s="123"/>
      <c r="K9752" s="123"/>
    </row>
    <row r="9753" spans="9:11" s="3" customFormat="1" x14ac:dyDescent="0.3">
      <c r="I9753" s="123"/>
      <c r="J9753" s="123"/>
      <c r="K9753" s="123"/>
    </row>
    <row r="9754" spans="9:11" s="3" customFormat="1" x14ac:dyDescent="0.3">
      <c r="I9754" s="123"/>
      <c r="J9754" s="123"/>
      <c r="K9754" s="123"/>
    </row>
    <row r="9755" spans="9:11" s="3" customFormat="1" x14ac:dyDescent="0.3">
      <c r="I9755" s="123"/>
      <c r="J9755" s="123"/>
      <c r="K9755" s="123"/>
    </row>
    <row r="9756" spans="9:11" s="3" customFormat="1" x14ac:dyDescent="0.3">
      <c r="I9756" s="123"/>
      <c r="J9756" s="123"/>
      <c r="K9756" s="123"/>
    </row>
    <row r="9757" spans="9:11" s="3" customFormat="1" x14ac:dyDescent="0.3">
      <c r="I9757" s="123"/>
      <c r="J9757" s="123"/>
      <c r="K9757" s="123"/>
    </row>
    <row r="9758" spans="9:11" s="3" customFormat="1" x14ac:dyDescent="0.3">
      <c r="I9758" s="123"/>
      <c r="J9758" s="123"/>
      <c r="K9758" s="123"/>
    </row>
    <row r="9759" spans="9:11" s="3" customFormat="1" x14ac:dyDescent="0.3">
      <c r="I9759" s="123"/>
      <c r="J9759" s="123"/>
      <c r="K9759" s="123"/>
    </row>
    <row r="9760" spans="9:11" s="3" customFormat="1" x14ac:dyDescent="0.3">
      <c r="I9760" s="123"/>
      <c r="J9760" s="123"/>
      <c r="K9760" s="123"/>
    </row>
    <row r="9761" spans="9:11" s="3" customFormat="1" x14ac:dyDescent="0.3">
      <c r="I9761" s="123"/>
      <c r="J9761" s="123"/>
      <c r="K9761" s="123"/>
    </row>
    <row r="9762" spans="9:11" s="3" customFormat="1" x14ac:dyDescent="0.3">
      <c r="I9762" s="123"/>
      <c r="J9762" s="123"/>
      <c r="K9762" s="123"/>
    </row>
    <row r="9763" spans="9:11" s="3" customFormat="1" x14ac:dyDescent="0.3">
      <c r="I9763" s="123"/>
      <c r="J9763" s="123"/>
      <c r="K9763" s="123"/>
    </row>
    <row r="9764" spans="9:11" s="3" customFormat="1" x14ac:dyDescent="0.3">
      <c r="I9764" s="123"/>
      <c r="J9764" s="123"/>
      <c r="K9764" s="123"/>
    </row>
    <row r="9765" spans="9:11" s="3" customFormat="1" x14ac:dyDescent="0.3">
      <c r="I9765" s="123"/>
      <c r="J9765" s="123"/>
      <c r="K9765" s="123"/>
    </row>
    <row r="9766" spans="9:11" s="3" customFormat="1" x14ac:dyDescent="0.3">
      <c r="I9766" s="123"/>
      <c r="J9766" s="123"/>
      <c r="K9766" s="123"/>
    </row>
    <row r="9767" spans="9:11" s="3" customFormat="1" x14ac:dyDescent="0.3">
      <c r="I9767" s="123"/>
      <c r="J9767" s="123"/>
      <c r="K9767" s="123"/>
    </row>
    <row r="9768" spans="9:11" s="3" customFormat="1" x14ac:dyDescent="0.3">
      <c r="I9768" s="123"/>
      <c r="J9768" s="123"/>
      <c r="K9768" s="123"/>
    </row>
    <row r="9769" spans="9:11" s="3" customFormat="1" x14ac:dyDescent="0.3">
      <c r="I9769" s="123"/>
      <c r="J9769" s="123"/>
      <c r="K9769" s="123"/>
    </row>
    <row r="9770" spans="9:11" s="3" customFormat="1" x14ac:dyDescent="0.3">
      <c r="I9770" s="123"/>
      <c r="J9770" s="123"/>
      <c r="K9770" s="123"/>
    </row>
    <row r="9771" spans="9:11" s="3" customFormat="1" x14ac:dyDescent="0.3">
      <c r="I9771" s="123"/>
      <c r="J9771" s="123"/>
      <c r="K9771" s="123"/>
    </row>
    <row r="9772" spans="9:11" s="3" customFormat="1" x14ac:dyDescent="0.3">
      <c r="I9772" s="123"/>
      <c r="J9772" s="123"/>
      <c r="K9772" s="123"/>
    </row>
    <row r="9773" spans="9:11" s="3" customFormat="1" x14ac:dyDescent="0.3">
      <c r="I9773" s="123"/>
      <c r="J9773" s="123"/>
      <c r="K9773" s="123"/>
    </row>
    <row r="9774" spans="9:11" s="3" customFormat="1" x14ac:dyDescent="0.3">
      <c r="I9774" s="123"/>
      <c r="J9774" s="123"/>
      <c r="K9774" s="123"/>
    </row>
    <row r="9775" spans="9:11" s="3" customFormat="1" x14ac:dyDescent="0.3">
      <c r="I9775" s="123"/>
      <c r="J9775" s="123"/>
      <c r="K9775" s="123"/>
    </row>
    <row r="9776" spans="9:11" s="3" customFormat="1" x14ac:dyDescent="0.3">
      <c r="I9776" s="123"/>
      <c r="J9776" s="123"/>
      <c r="K9776" s="123"/>
    </row>
    <row r="9777" spans="9:11" s="3" customFormat="1" x14ac:dyDescent="0.3">
      <c r="I9777" s="123"/>
      <c r="J9777" s="123"/>
      <c r="K9777" s="123"/>
    </row>
    <row r="9778" spans="9:11" s="3" customFormat="1" x14ac:dyDescent="0.3">
      <c r="I9778" s="123"/>
      <c r="J9778" s="123"/>
      <c r="K9778" s="123"/>
    </row>
    <row r="9779" spans="9:11" s="3" customFormat="1" x14ac:dyDescent="0.3">
      <c r="I9779" s="123"/>
      <c r="J9779" s="123"/>
      <c r="K9779" s="123"/>
    </row>
    <row r="9780" spans="9:11" s="3" customFormat="1" x14ac:dyDescent="0.3">
      <c r="I9780" s="123"/>
      <c r="J9780" s="123"/>
      <c r="K9780" s="123"/>
    </row>
    <row r="9781" spans="9:11" s="3" customFormat="1" x14ac:dyDescent="0.3">
      <c r="I9781" s="123"/>
      <c r="J9781" s="123"/>
      <c r="K9781" s="123"/>
    </row>
    <row r="9782" spans="9:11" s="3" customFormat="1" x14ac:dyDescent="0.3">
      <c r="I9782" s="123"/>
      <c r="J9782" s="123"/>
      <c r="K9782" s="123"/>
    </row>
    <row r="9783" spans="9:11" s="3" customFormat="1" x14ac:dyDescent="0.3">
      <c r="I9783" s="123"/>
      <c r="J9783" s="123"/>
      <c r="K9783" s="123"/>
    </row>
    <row r="9784" spans="9:11" s="3" customFormat="1" x14ac:dyDescent="0.3">
      <c r="I9784" s="123"/>
      <c r="J9784" s="123"/>
      <c r="K9784" s="123"/>
    </row>
    <row r="9785" spans="9:11" s="3" customFormat="1" x14ac:dyDescent="0.3">
      <c r="I9785" s="123"/>
      <c r="J9785" s="123"/>
      <c r="K9785" s="123"/>
    </row>
    <row r="9786" spans="9:11" s="3" customFormat="1" x14ac:dyDescent="0.3">
      <c r="I9786" s="123"/>
      <c r="J9786" s="123"/>
      <c r="K9786" s="123"/>
    </row>
    <row r="9787" spans="9:11" s="3" customFormat="1" x14ac:dyDescent="0.3">
      <c r="I9787" s="123"/>
      <c r="J9787" s="123"/>
      <c r="K9787" s="123"/>
    </row>
    <row r="9788" spans="9:11" s="3" customFormat="1" x14ac:dyDescent="0.3">
      <c r="I9788" s="123"/>
      <c r="J9788" s="123"/>
      <c r="K9788" s="123"/>
    </row>
    <row r="9789" spans="9:11" s="3" customFormat="1" x14ac:dyDescent="0.3">
      <c r="I9789" s="123"/>
      <c r="J9789" s="123"/>
      <c r="K9789" s="123"/>
    </row>
    <row r="9790" spans="9:11" s="3" customFormat="1" x14ac:dyDescent="0.3">
      <c r="I9790" s="123"/>
      <c r="J9790" s="123"/>
      <c r="K9790" s="123"/>
    </row>
    <row r="9791" spans="9:11" s="3" customFormat="1" x14ac:dyDescent="0.3">
      <c r="I9791" s="123"/>
      <c r="J9791" s="123"/>
      <c r="K9791" s="123"/>
    </row>
    <row r="9792" spans="9:11" s="3" customFormat="1" x14ac:dyDescent="0.3">
      <c r="I9792" s="123"/>
      <c r="J9792" s="123"/>
      <c r="K9792" s="123"/>
    </row>
    <row r="9793" spans="9:11" s="3" customFormat="1" x14ac:dyDescent="0.3">
      <c r="I9793" s="123"/>
      <c r="J9793" s="123"/>
      <c r="K9793" s="123"/>
    </row>
    <row r="9794" spans="9:11" s="3" customFormat="1" x14ac:dyDescent="0.3">
      <c r="I9794" s="123"/>
      <c r="J9794" s="123"/>
      <c r="K9794" s="123"/>
    </row>
    <row r="9795" spans="9:11" s="3" customFormat="1" x14ac:dyDescent="0.3">
      <c r="I9795" s="123"/>
      <c r="J9795" s="123"/>
      <c r="K9795" s="123"/>
    </row>
    <row r="9796" spans="9:11" s="3" customFormat="1" x14ac:dyDescent="0.3">
      <c r="I9796" s="123"/>
      <c r="J9796" s="123"/>
      <c r="K9796" s="123"/>
    </row>
    <row r="9797" spans="9:11" s="3" customFormat="1" x14ac:dyDescent="0.3">
      <c r="I9797" s="123"/>
      <c r="J9797" s="123"/>
      <c r="K9797" s="123"/>
    </row>
    <row r="9798" spans="9:11" s="3" customFormat="1" x14ac:dyDescent="0.3">
      <c r="I9798" s="123"/>
      <c r="J9798" s="123"/>
      <c r="K9798" s="123"/>
    </row>
    <row r="9799" spans="9:11" s="3" customFormat="1" x14ac:dyDescent="0.3">
      <c r="I9799" s="123"/>
      <c r="J9799" s="123"/>
      <c r="K9799" s="123"/>
    </row>
    <row r="9800" spans="9:11" s="3" customFormat="1" x14ac:dyDescent="0.3">
      <c r="I9800" s="123"/>
      <c r="J9800" s="123"/>
      <c r="K9800" s="123"/>
    </row>
    <row r="9801" spans="9:11" s="3" customFormat="1" x14ac:dyDescent="0.3">
      <c r="I9801" s="123"/>
      <c r="J9801" s="123"/>
      <c r="K9801" s="123"/>
    </row>
    <row r="9802" spans="9:11" s="3" customFormat="1" x14ac:dyDescent="0.3">
      <c r="I9802" s="123"/>
      <c r="J9802" s="123"/>
      <c r="K9802" s="123"/>
    </row>
    <row r="9803" spans="9:11" s="3" customFormat="1" x14ac:dyDescent="0.3">
      <c r="I9803" s="123"/>
      <c r="J9803" s="123"/>
      <c r="K9803" s="123"/>
    </row>
    <row r="9804" spans="9:11" s="3" customFormat="1" x14ac:dyDescent="0.3">
      <c r="I9804" s="123"/>
      <c r="J9804" s="123"/>
      <c r="K9804" s="123"/>
    </row>
    <row r="9805" spans="9:11" s="3" customFormat="1" x14ac:dyDescent="0.3">
      <c r="I9805" s="123"/>
      <c r="J9805" s="123"/>
      <c r="K9805" s="123"/>
    </row>
    <row r="9806" spans="9:11" s="3" customFormat="1" x14ac:dyDescent="0.3">
      <c r="I9806" s="123"/>
      <c r="J9806" s="123"/>
      <c r="K9806" s="123"/>
    </row>
    <row r="9807" spans="9:11" s="3" customFormat="1" x14ac:dyDescent="0.3">
      <c r="I9807" s="123"/>
      <c r="J9807" s="123"/>
      <c r="K9807" s="123"/>
    </row>
    <row r="9808" spans="9:11" s="3" customFormat="1" x14ac:dyDescent="0.3">
      <c r="I9808" s="123"/>
      <c r="J9808" s="123"/>
      <c r="K9808" s="123"/>
    </row>
    <row r="9809" spans="9:11" s="3" customFormat="1" x14ac:dyDescent="0.3">
      <c r="I9809" s="123"/>
      <c r="J9809" s="123"/>
      <c r="K9809" s="123"/>
    </row>
    <row r="9810" spans="9:11" s="3" customFormat="1" x14ac:dyDescent="0.3">
      <c r="I9810" s="123"/>
      <c r="J9810" s="123"/>
      <c r="K9810" s="123"/>
    </row>
    <row r="9811" spans="9:11" s="3" customFormat="1" x14ac:dyDescent="0.3">
      <c r="I9811" s="123"/>
      <c r="J9811" s="123"/>
      <c r="K9811" s="123"/>
    </row>
    <row r="9812" spans="9:11" s="3" customFormat="1" x14ac:dyDescent="0.3">
      <c r="I9812" s="123"/>
      <c r="J9812" s="123"/>
      <c r="K9812" s="123"/>
    </row>
    <row r="9813" spans="9:11" s="3" customFormat="1" x14ac:dyDescent="0.3">
      <c r="I9813" s="123"/>
      <c r="J9813" s="123"/>
      <c r="K9813" s="123"/>
    </row>
    <row r="9814" spans="9:11" s="3" customFormat="1" x14ac:dyDescent="0.3">
      <c r="I9814" s="123"/>
      <c r="J9814" s="123"/>
      <c r="K9814" s="123"/>
    </row>
    <row r="9815" spans="9:11" s="3" customFormat="1" x14ac:dyDescent="0.3">
      <c r="I9815" s="123"/>
      <c r="J9815" s="123"/>
      <c r="K9815" s="123"/>
    </row>
    <row r="9816" spans="9:11" s="3" customFormat="1" x14ac:dyDescent="0.3">
      <c r="I9816" s="123"/>
      <c r="J9816" s="123"/>
      <c r="K9816" s="123"/>
    </row>
    <row r="9817" spans="9:11" s="3" customFormat="1" x14ac:dyDescent="0.3">
      <c r="I9817" s="123"/>
      <c r="J9817" s="123"/>
      <c r="K9817" s="123"/>
    </row>
    <row r="9818" spans="9:11" s="3" customFormat="1" x14ac:dyDescent="0.3">
      <c r="I9818" s="123"/>
      <c r="J9818" s="123"/>
      <c r="K9818" s="123"/>
    </row>
    <row r="9819" spans="9:11" s="3" customFormat="1" x14ac:dyDescent="0.3">
      <c r="I9819" s="123"/>
      <c r="J9819" s="123"/>
      <c r="K9819" s="123"/>
    </row>
    <row r="9820" spans="9:11" s="3" customFormat="1" x14ac:dyDescent="0.3">
      <c r="I9820" s="123"/>
      <c r="J9820" s="123"/>
      <c r="K9820" s="123"/>
    </row>
    <row r="9821" spans="9:11" s="3" customFormat="1" x14ac:dyDescent="0.3">
      <c r="I9821" s="123"/>
      <c r="J9821" s="123"/>
      <c r="K9821" s="123"/>
    </row>
    <row r="9822" spans="9:11" s="3" customFormat="1" x14ac:dyDescent="0.3">
      <c r="I9822" s="123"/>
      <c r="J9822" s="123"/>
      <c r="K9822" s="123"/>
    </row>
    <row r="9823" spans="9:11" s="3" customFormat="1" x14ac:dyDescent="0.3">
      <c r="I9823" s="123"/>
      <c r="J9823" s="123"/>
      <c r="K9823" s="123"/>
    </row>
    <row r="9824" spans="9:11" s="3" customFormat="1" x14ac:dyDescent="0.3">
      <c r="I9824" s="123"/>
      <c r="J9824" s="123"/>
      <c r="K9824" s="123"/>
    </row>
    <row r="9825" spans="9:11" s="3" customFormat="1" x14ac:dyDescent="0.3">
      <c r="I9825" s="123"/>
      <c r="J9825" s="123"/>
      <c r="K9825" s="123"/>
    </row>
    <row r="9826" spans="9:11" s="3" customFormat="1" x14ac:dyDescent="0.3">
      <c r="I9826" s="123"/>
      <c r="J9826" s="123"/>
      <c r="K9826" s="123"/>
    </row>
    <row r="9827" spans="9:11" s="3" customFormat="1" x14ac:dyDescent="0.3">
      <c r="I9827" s="123"/>
      <c r="J9827" s="123"/>
      <c r="K9827" s="123"/>
    </row>
    <row r="9828" spans="9:11" s="3" customFormat="1" x14ac:dyDescent="0.3">
      <c r="I9828" s="123"/>
      <c r="J9828" s="123"/>
      <c r="K9828" s="123"/>
    </row>
    <row r="9829" spans="9:11" s="3" customFormat="1" x14ac:dyDescent="0.3">
      <c r="I9829" s="123"/>
      <c r="J9829" s="123"/>
      <c r="K9829" s="123"/>
    </row>
    <row r="9830" spans="9:11" s="3" customFormat="1" x14ac:dyDescent="0.3">
      <c r="I9830" s="123"/>
      <c r="J9830" s="123"/>
      <c r="K9830" s="123"/>
    </row>
    <row r="9831" spans="9:11" s="3" customFormat="1" x14ac:dyDescent="0.3">
      <c r="I9831" s="123"/>
      <c r="J9831" s="123"/>
      <c r="K9831" s="123"/>
    </row>
    <row r="9832" spans="9:11" s="3" customFormat="1" x14ac:dyDescent="0.3">
      <c r="I9832" s="123"/>
      <c r="J9832" s="123"/>
      <c r="K9832" s="123"/>
    </row>
    <row r="9833" spans="9:11" s="3" customFormat="1" x14ac:dyDescent="0.3">
      <c r="I9833" s="123"/>
      <c r="J9833" s="123"/>
      <c r="K9833" s="123"/>
    </row>
    <row r="9834" spans="9:11" s="3" customFormat="1" x14ac:dyDescent="0.3">
      <c r="I9834" s="123"/>
      <c r="J9834" s="123"/>
      <c r="K9834" s="123"/>
    </row>
    <row r="9835" spans="9:11" s="3" customFormat="1" x14ac:dyDescent="0.3">
      <c r="I9835" s="123"/>
      <c r="J9835" s="123"/>
      <c r="K9835" s="123"/>
    </row>
    <row r="9836" spans="9:11" s="3" customFormat="1" x14ac:dyDescent="0.3">
      <c r="I9836" s="123"/>
      <c r="J9836" s="123"/>
      <c r="K9836" s="123"/>
    </row>
    <row r="9837" spans="9:11" s="3" customFormat="1" x14ac:dyDescent="0.3">
      <c r="I9837" s="123"/>
      <c r="J9837" s="123"/>
      <c r="K9837" s="123"/>
    </row>
    <row r="9838" spans="9:11" s="3" customFormat="1" x14ac:dyDescent="0.3">
      <c r="I9838" s="123"/>
      <c r="J9838" s="123"/>
      <c r="K9838" s="123"/>
    </row>
    <row r="9839" spans="9:11" s="3" customFormat="1" x14ac:dyDescent="0.3">
      <c r="I9839" s="123"/>
      <c r="J9839" s="123"/>
      <c r="K9839" s="123"/>
    </row>
    <row r="9840" spans="9:11" s="3" customFormat="1" x14ac:dyDescent="0.3">
      <c r="I9840" s="123"/>
      <c r="J9840" s="123"/>
      <c r="K9840" s="123"/>
    </row>
    <row r="9841" spans="9:11" s="3" customFormat="1" x14ac:dyDescent="0.3">
      <c r="I9841" s="123"/>
      <c r="J9841" s="123"/>
      <c r="K9841" s="123"/>
    </row>
    <row r="9842" spans="9:11" s="3" customFormat="1" x14ac:dyDescent="0.3">
      <c r="I9842" s="123"/>
      <c r="J9842" s="123"/>
      <c r="K9842" s="123"/>
    </row>
    <row r="9843" spans="9:11" s="3" customFormat="1" x14ac:dyDescent="0.3">
      <c r="I9843" s="123"/>
      <c r="J9843" s="123"/>
      <c r="K9843" s="123"/>
    </row>
    <row r="9844" spans="9:11" s="3" customFormat="1" x14ac:dyDescent="0.3">
      <c r="I9844" s="123"/>
      <c r="J9844" s="123"/>
      <c r="K9844" s="123"/>
    </row>
    <row r="9845" spans="9:11" s="3" customFormat="1" x14ac:dyDescent="0.3">
      <c r="I9845" s="123"/>
      <c r="J9845" s="123"/>
      <c r="K9845" s="123"/>
    </row>
    <row r="9846" spans="9:11" s="3" customFormat="1" x14ac:dyDescent="0.3">
      <c r="I9846" s="123"/>
      <c r="J9846" s="123"/>
      <c r="K9846" s="123"/>
    </row>
    <row r="9847" spans="9:11" s="3" customFormat="1" x14ac:dyDescent="0.3">
      <c r="I9847" s="123"/>
      <c r="J9847" s="123"/>
      <c r="K9847" s="123"/>
    </row>
    <row r="9848" spans="9:11" s="3" customFormat="1" x14ac:dyDescent="0.3">
      <c r="I9848" s="123"/>
      <c r="J9848" s="123"/>
      <c r="K9848" s="123"/>
    </row>
    <row r="9849" spans="9:11" s="3" customFormat="1" x14ac:dyDescent="0.3">
      <c r="I9849" s="123"/>
      <c r="J9849" s="123"/>
      <c r="K9849" s="123"/>
    </row>
    <row r="9850" spans="9:11" s="3" customFormat="1" x14ac:dyDescent="0.3">
      <c r="I9850" s="123"/>
      <c r="J9850" s="123"/>
      <c r="K9850" s="123"/>
    </row>
    <row r="9851" spans="9:11" s="3" customFormat="1" x14ac:dyDescent="0.3">
      <c r="I9851" s="123"/>
      <c r="J9851" s="123"/>
      <c r="K9851" s="123"/>
    </row>
    <row r="9852" spans="9:11" s="3" customFormat="1" x14ac:dyDescent="0.3">
      <c r="I9852" s="123"/>
      <c r="J9852" s="123"/>
      <c r="K9852" s="123"/>
    </row>
    <row r="9853" spans="9:11" s="3" customFormat="1" x14ac:dyDescent="0.3">
      <c r="I9853" s="123"/>
      <c r="J9853" s="123"/>
      <c r="K9853" s="123"/>
    </row>
    <row r="9854" spans="9:11" s="3" customFormat="1" x14ac:dyDescent="0.3">
      <c r="I9854" s="123"/>
      <c r="J9854" s="123"/>
      <c r="K9854" s="123"/>
    </row>
    <row r="9855" spans="9:11" s="3" customFormat="1" x14ac:dyDescent="0.3">
      <c r="I9855" s="123"/>
      <c r="J9855" s="123"/>
      <c r="K9855" s="123"/>
    </row>
    <row r="9856" spans="9:11" s="3" customFormat="1" x14ac:dyDescent="0.3">
      <c r="I9856" s="123"/>
      <c r="J9856" s="123"/>
      <c r="K9856" s="123"/>
    </row>
    <row r="9857" spans="9:11" s="3" customFormat="1" x14ac:dyDescent="0.3">
      <c r="I9857" s="123"/>
      <c r="J9857" s="123"/>
      <c r="K9857" s="123"/>
    </row>
    <row r="9858" spans="9:11" s="3" customFormat="1" x14ac:dyDescent="0.3">
      <c r="I9858" s="123"/>
      <c r="J9858" s="123"/>
      <c r="K9858" s="123"/>
    </row>
    <row r="9859" spans="9:11" s="3" customFormat="1" x14ac:dyDescent="0.3">
      <c r="I9859" s="123"/>
      <c r="J9859" s="123"/>
      <c r="K9859" s="123"/>
    </row>
    <row r="9860" spans="9:11" s="3" customFormat="1" x14ac:dyDescent="0.3">
      <c r="I9860" s="123"/>
      <c r="J9860" s="123"/>
      <c r="K9860" s="123"/>
    </row>
    <row r="9861" spans="9:11" s="3" customFormat="1" x14ac:dyDescent="0.3">
      <c r="I9861" s="123"/>
      <c r="J9861" s="123"/>
      <c r="K9861" s="123"/>
    </row>
    <row r="9862" spans="9:11" s="3" customFormat="1" x14ac:dyDescent="0.3">
      <c r="I9862" s="123"/>
      <c r="J9862" s="123"/>
      <c r="K9862" s="123"/>
    </row>
    <row r="9863" spans="9:11" s="3" customFormat="1" x14ac:dyDescent="0.3">
      <c r="I9863" s="123"/>
      <c r="J9863" s="123"/>
      <c r="K9863" s="123"/>
    </row>
    <row r="9864" spans="9:11" s="3" customFormat="1" x14ac:dyDescent="0.3">
      <c r="I9864" s="123"/>
      <c r="J9864" s="123"/>
      <c r="K9864" s="123"/>
    </row>
    <row r="9865" spans="9:11" s="3" customFormat="1" x14ac:dyDescent="0.3">
      <c r="I9865" s="123"/>
      <c r="J9865" s="123"/>
      <c r="K9865" s="123"/>
    </row>
    <row r="9866" spans="9:11" s="3" customFormat="1" x14ac:dyDescent="0.3">
      <c r="I9866" s="123"/>
      <c r="J9866" s="123"/>
      <c r="K9866" s="123"/>
    </row>
    <row r="9867" spans="9:11" s="3" customFormat="1" x14ac:dyDescent="0.3">
      <c r="I9867" s="123"/>
      <c r="J9867" s="123"/>
      <c r="K9867" s="123"/>
    </row>
    <row r="9868" spans="9:11" s="3" customFormat="1" x14ac:dyDescent="0.3">
      <c r="I9868" s="123"/>
      <c r="J9868" s="123"/>
      <c r="K9868" s="123"/>
    </row>
    <row r="9869" spans="9:11" s="3" customFormat="1" x14ac:dyDescent="0.3">
      <c r="I9869" s="123"/>
      <c r="J9869" s="123"/>
      <c r="K9869" s="123"/>
    </row>
    <row r="9870" spans="9:11" s="3" customFormat="1" x14ac:dyDescent="0.3">
      <c r="I9870" s="123"/>
      <c r="J9870" s="123"/>
      <c r="K9870" s="123"/>
    </row>
    <row r="9871" spans="9:11" s="3" customFormat="1" x14ac:dyDescent="0.3">
      <c r="I9871" s="123"/>
      <c r="J9871" s="123"/>
      <c r="K9871" s="123"/>
    </row>
    <row r="9872" spans="9:11" s="3" customFormat="1" x14ac:dyDescent="0.3">
      <c r="I9872" s="123"/>
      <c r="J9872" s="123"/>
      <c r="K9872" s="123"/>
    </row>
    <row r="9873" spans="9:11" s="3" customFormat="1" x14ac:dyDescent="0.3">
      <c r="I9873" s="123"/>
      <c r="J9873" s="123"/>
      <c r="K9873" s="123"/>
    </row>
    <row r="9874" spans="9:11" s="3" customFormat="1" x14ac:dyDescent="0.3">
      <c r="I9874" s="123"/>
      <c r="J9874" s="123"/>
      <c r="K9874" s="123"/>
    </row>
    <row r="9875" spans="9:11" s="3" customFormat="1" x14ac:dyDescent="0.3">
      <c r="I9875" s="123"/>
      <c r="J9875" s="123"/>
      <c r="K9875" s="123"/>
    </row>
    <row r="9876" spans="9:11" s="3" customFormat="1" x14ac:dyDescent="0.3">
      <c r="I9876" s="123"/>
      <c r="J9876" s="123"/>
      <c r="K9876" s="123"/>
    </row>
    <row r="9877" spans="9:11" s="3" customFormat="1" x14ac:dyDescent="0.3">
      <c r="I9877" s="123"/>
      <c r="J9877" s="123"/>
      <c r="K9877" s="123"/>
    </row>
    <row r="9878" spans="9:11" s="3" customFormat="1" x14ac:dyDescent="0.3">
      <c r="I9878" s="123"/>
      <c r="J9878" s="123"/>
      <c r="K9878" s="123"/>
    </row>
    <row r="9879" spans="9:11" s="3" customFormat="1" x14ac:dyDescent="0.3">
      <c r="I9879" s="123"/>
      <c r="J9879" s="123"/>
      <c r="K9879" s="123"/>
    </row>
    <row r="9880" spans="9:11" s="3" customFormat="1" x14ac:dyDescent="0.3">
      <c r="I9880" s="123"/>
      <c r="J9880" s="123"/>
      <c r="K9880" s="123"/>
    </row>
    <row r="9881" spans="9:11" s="3" customFormat="1" x14ac:dyDescent="0.3">
      <c r="I9881" s="123"/>
      <c r="J9881" s="123"/>
      <c r="K9881" s="123"/>
    </row>
    <row r="9882" spans="9:11" s="3" customFormat="1" x14ac:dyDescent="0.3">
      <c r="I9882" s="123"/>
      <c r="J9882" s="123"/>
      <c r="K9882" s="123"/>
    </row>
    <row r="9883" spans="9:11" s="3" customFormat="1" x14ac:dyDescent="0.3">
      <c r="I9883" s="123"/>
      <c r="J9883" s="123"/>
      <c r="K9883" s="123"/>
    </row>
    <row r="9884" spans="9:11" s="3" customFormat="1" x14ac:dyDescent="0.3">
      <c r="I9884" s="123"/>
      <c r="J9884" s="123"/>
      <c r="K9884" s="123"/>
    </row>
    <row r="9885" spans="9:11" s="3" customFormat="1" x14ac:dyDescent="0.3">
      <c r="I9885" s="123"/>
      <c r="J9885" s="123"/>
      <c r="K9885" s="123"/>
    </row>
    <row r="9886" spans="9:11" s="3" customFormat="1" x14ac:dyDescent="0.3">
      <c r="I9886" s="123"/>
      <c r="J9886" s="123"/>
      <c r="K9886" s="123"/>
    </row>
    <row r="9887" spans="9:11" s="3" customFormat="1" x14ac:dyDescent="0.3">
      <c r="I9887" s="123"/>
      <c r="J9887" s="123"/>
      <c r="K9887" s="123"/>
    </row>
    <row r="9888" spans="9:11" s="3" customFormat="1" x14ac:dyDescent="0.3">
      <c r="I9888" s="123"/>
      <c r="J9888" s="123"/>
      <c r="K9888" s="123"/>
    </row>
    <row r="9889" spans="9:11" s="3" customFormat="1" x14ac:dyDescent="0.3">
      <c r="I9889" s="123"/>
      <c r="J9889" s="123"/>
      <c r="K9889" s="123"/>
    </row>
    <row r="9890" spans="9:11" s="3" customFormat="1" x14ac:dyDescent="0.3">
      <c r="I9890" s="123"/>
      <c r="J9890" s="123"/>
      <c r="K9890" s="123"/>
    </row>
    <row r="9891" spans="9:11" s="3" customFormat="1" x14ac:dyDescent="0.3">
      <c r="I9891" s="123"/>
      <c r="J9891" s="123"/>
      <c r="K9891" s="123"/>
    </row>
    <row r="9892" spans="9:11" s="3" customFormat="1" x14ac:dyDescent="0.3">
      <c r="I9892" s="123"/>
      <c r="J9892" s="123"/>
      <c r="K9892" s="123"/>
    </row>
    <row r="9893" spans="9:11" s="3" customFormat="1" x14ac:dyDescent="0.3">
      <c r="I9893" s="123"/>
      <c r="J9893" s="123"/>
      <c r="K9893" s="123"/>
    </row>
    <row r="9894" spans="9:11" s="3" customFormat="1" x14ac:dyDescent="0.3">
      <c r="I9894" s="123"/>
      <c r="J9894" s="123"/>
      <c r="K9894" s="123"/>
    </row>
    <row r="9895" spans="9:11" s="3" customFormat="1" x14ac:dyDescent="0.3">
      <c r="I9895" s="123"/>
      <c r="J9895" s="123"/>
      <c r="K9895" s="123"/>
    </row>
    <row r="9896" spans="9:11" s="3" customFormat="1" x14ac:dyDescent="0.3">
      <c r="I9896" s="123"/>
      <c r="J9896" s="123"/>
      <c r="K9896" s="123"/>
    </row>
    <row r="9897" spans="9:11" s="3" customFormat="1" x14ac:dyDescent="0.3">
      <c r="I9897" s="123"/>
      <c r="J9897" s="123"/>
      <c r="K9897" s="123"/>
    </row>
    <row r="9898" spans="9:11" s="3" customFormat="1" x14ac:dyDescent="0.3">
      <c r="I9898" s="123"/>
      <c r="J9898" s="123"/>
      <c r="K9898" s="123"/>
    </row>
    <row r="9899" spans="9:11" s="3" customFormat="1" x14ac:dyDescent="0.3">
      <c r="I9899" s="123"/>
      <c r="J9899" s="123"/>
      <c r="K9899" s="123"/>
    </row>
    <row r="9900" spans="9:11" s="3" customFormat="1" x14ac:dyDescent="0.3">
      <c r="I9900" s="123"/>
      <c r="J9900" s="123"/>
      <c r="K9900" s="123"/>
    </row>
    <row r="9901" spans="9:11" s="3" customFormat="1" x14ac:dyDescent="0.3">
      <c r="I9901" s="123"/>
      <c r="J9901" s="123"/>
      <c r="K9901" s="123"/>
    </row>
    <row r="9902" spans="9:11" s="3" customFormat="1" x14ac:dyDescent="0.3">
      <c r="I9902" s="123"/>
      <c r="J9902" s="123"/>
      <c r="K9902" s="123"/>
    </row>
    <row r="9903" spans="9:11" s="3" customFormat="1" x14ac:dyDescent="0.3">
      <c r="I9903" s="123"/>
      <c r="J9903" s="123"/>
      <c r="K9903" s="123"/>
    </row>
    <row r="9904" spans="9:11" s="3" customFormat="1" x14ac:dyDescent="0.3">
      <c r="I9904" s="123"/>
      <c r="J9904" s="123"/>
      <c r="K9904" s="123"/>
    </row>
    <row r="9905" spans="9:11" s="3" customFormat="1" x14ac:dyDescent="0.3">
      <c r="I9905" s="123"/>
      <c r="J9905" s="123"/>
      <c r="K9905" s="123"/>
    </row>
    <row r="9906" spans="9:11" s="3" customFormat="1" x14ac:dyDescent="0.3">
      <c r="I9906" s="123"/>
      <c r="J9906" s="123"/>
      <c r="K9906" s="123"/>
    </row>
    <row r="9907" spans="9:11" s="3" customFormat="1" x14ac:dyDescent="0.3">
      <c r="I9907" s="123"/>
      <c r="J9907" s="123"/>
      <c r="K9907" s="123"/>
    </row>
    <row r="9908" spans="9:11" s="3" customFormat="1" x14ac:dyDescent="0.3">
      <c r="I9908" s="123"/>
      <c r="J9908" s="123"/>
      <c r="K9908" s="123"/>
    </row>
    <row r="9909" spans="9:11" s="3" customFormat="1" x14ac:dyDescent="0.3">
      <c r="I9909" s="123"/>
      <c r="J9909" s="123"/>
      <c r="K9909" s="123"/>
    </row>
    <row r="9910" spans="9:11" s="3" customFormat="1" x14ac:dyDescent="0.3">
      <c r="I9910" s="123"/>
      <c r="J9910" s="123"/>
      <c r="K9910" s="123"/>
    </row>
    <row r="9911" spans="9:11" s="3" customFormat="1" x14ac:dyDescent="0.3">
      <c r="I9911" s="123"/>
      <c r="J9911" s="123"/>
      <c r="K9911" s="123"/>
    </row>
    <row r="9912" spans="9:11" s="3" customFormat="1" x14ac:dyDescent="0.3">
      <c r="I9912" s="123"/>
      <c r="J9912" s="123"/>
      <c r="K9912" s="123"/>
    </row>
    <row r="9913" spans="9:11" s="3" customFormat="1" x14ac:dyDescent="0.3">
      <c r="I9913" s="123"/>
      <c r="J9913" s="123"/>
      <c r="K9913" s="123"/>
    </row>
    <row r="9914" spans="9:11" s="3" customFormat="1" x14ac:dyDescent="0.3">
      <c r="I9914" s="123"/>
      <c r="J9914" s="123"/>
      <c r="K9914" s="123"/>
    </row>
    <row r="9915" spans="9:11" s="3" customFormat="1" x14ac:dyDescent="0.3">
      <c r="I9915" s="123"/>
      <c r="J9915" s="123"/>
      <c r="K9915" s="123"/>
    </row>
    <row r="9916" spans="9:11" s="3" customFormat="1" x14ac:dyDescent="0.3">
      <c r="I9916" s="123"/>
      <c r="J9916" s="123"/>
      <c r="K9916" s="123"/>
    </row>
    <row r="9917" spans="9:11" s="3" customFormat="1" x14ac:dyDescent="0.3">
      <c r="I9917" s="123"/>
      <c r="J9917" s="123"/>
      <c r="K9917" s="123"/>
    </row>
    <row r="9918" spans="9:11" s="3" customFormat="1" x14ac:dyDescent="0.3">
      <c r="I9918" s="123"/>
      <c r="J9918" s="123"/>
      <c r="K9918" s="123"/>
    </row>
    <row r="9919" spans="9:11" s="3" customFormat="1" x14ac:dyDescent="0.3">
      <c r="I9919" s="123"/>
      <c r="J9919" s="123"/>
      <c r="K9919" s="123"/>
    </row>
    <row r="9920" spans="9:11" s="3" customFormat="1" x14ac:dyDescent="0.3">
      <c r="I9920" s="123"/>
      <c r="J9920" s="123"/>
      <c r="K9920" s="123"/>
    </row>
    <row r="9921" spans="9:11" s="3" customFormat="1" x14ac:dyDescent="0.3">
      <c r="I9921" s="123"/>
      <c r="J9921" s="123"/>
      <c r="K9921" s="123"/>
    </row>
    <row r="9922" spans="9:11" s="3" customFormat="1" x14ac:dyDescent="0.3">
      <c r="I9922" s="123"/>
      <c r="J9922" s="123"/>
      <c r="K9922" s="123"/>
    </row>
    <row r="9923" spans="9:11" s="3" customFormat="1" x14ac:dyDescent="0.3">
      <c r="I9923" s="123"/>
      <c r="J9923" s="123"/>
      <c r="K9923" s="123"/>
    </row>
    <row r="9924" spans="9:11" s="3" customFormat="1" x14ac:dyDescent="0.3">
      <c r="I9924" s="123"/>
      <c r="J9924" s="123"/>
      <c r="K9924" s="123"/>
    </row>
    <row r="9925" spans="9:11" s="3" customFormat="1" x14ac:dyDescent="0.3">
      <c r="I9925" s="123"/>
      <c r="J9925" s="123"/>
      <c r="K9925" s="123"/>
    </row>
    <row r="9926" spans="9:11" s="3" customFormat="1" x14ac:dyDescent="0.3">
      <c r="I9926" s="123"/>
      <c r="J9926" s="123"/>
      <c r="K9926" s="123"/>
    </row>
    <row r="9927" spans="9:11" s="3" customFormat="1" x14ac:dyDescent="0.3">
      <c r="I9927" s="123"/>
      <c r="J9927" s="123"/>
      <c r="K9927" s="123"/>
    </row>
    <row r="9928" spans="9:11" s="3" customFormat="1" x14ac:dyDescent="0.3">
      <c r="I9928" s="123"/>
      <c r="J9928" s="123"/>
      <c r="K9928" s="123"/>
    </row>
    <row r="9929" spans="9:11" s="3" customFormat="1" x14ac:dyDescent="0.3">
      <c r="I9929" s="123"/>
      <c r="J9929" s="123"/>
      <c r="K9929" s="123"/>
    </row>
    <row r="9930" spans="9:11" s="3" customFormat="1" x14ac:dyDescent="0.3">
      <c r="I9930" s="123"/>
      <c r="J9930" s="123"/>
      <c r="K9930" s="123"/>
    </row>
    <row r="9931" spans="9:11" s="3" customFormat="1" x14ac:dyDescent="0.3">
      <c r="I9931" s="123"/>
      <c r="J9931" s="123"/>
      <c r="K9931" s="123"/>
    </row>
    <row r="9932" spans="9:11" s="3" customFormat="1" x14ac:dyDescent="0.3">
      <c r="I9932" s="123"/>
      <c r="J9932" s="123"/>
      <c r="K9932" s="123"/>
    </row>
    <row r="9933" spans="9:11" s="3" customFormat="1" x14ac:dyDescent="0.3">
      <c r="I9933" s="123"/>
      <c r="J9933" s="123"/>
      <c r="K9933" s="123"/>
    </row>
    <row r="9934" spans="9:11" s="3" customFormat="1" x14ac:dyDescent="0.3">
      <c r="I9934" s="123"/>
      <c r="J9934" s="123"/>
      <c r="K9934" s="123"/>
    </row>
    <row r="9935" spans="9:11" s="3" customFormat="1" x14ac:dyDescent="0.3">
      <c r="I9935" s="123"/>
      <c r="J9935" s="123"/>
      <c r="K9935" s="123"/>
    </row>
    <row r="9936" spans="9:11" s="3" customFormat="1" x14ac:dyDescent="0.3">
      <c r="I9936" s="123"/>
      <c r="J9936" s="123"/>
      <c r="K9936" s="123"/>
    </row>
    <row r="9937" spans="9:11" s="3" customFormat="1" x14ac:dyDescent="0.3">
      <c r="I9937" s="123"/>
      <c r="J9937" s="123"/>
      <c r="K9937" s="123"/>
    </row>
    <row r="9938" spans="9:11" s="3" customFormat="1" x14ac:dyDescent="0.3">
      <c r="I9938" s="123"/>
      <c r="J9938" s="123"/>
      <c r="K9938" s="123"/>
    </row>
    <row r="9939" spans="9:11" s="3" customFormat="1" x14ac:dyDescent="0.3">
      <c r="I9939" s="123"/>
      <c r="J9939" s="123"/>
      <c r="K9939" s="123"/>
    </row>
    <row r="9940" spans="9:11" s="3" customFormat="1" x14ac:dyDescent="0.3">
      <c r="I9940" s="123"/>
      <c r="J9940" s="123"/>
      <c r="K9940" s="123"/>
    </row>
    <row r="9941" spans="9:11" s="3" customFormat="1" x14ac:dyDescent="0.3">
      <c r="I9941" s="123"/>
      <c r="J9941" s="123"/>
      <c r="K9941" s="123"/>
    </row>
    <row r="9942" spans="9:11" s="3" customFormat="1" x14ac:dyDescent="0.3">
      <c r="I9942" s="123"/>
      <c r="J9942" s="123"/>
      <c r="K9942" s="123"/>
    </row>
    <row r="9943" spans="9:11" s="3" customFormat="1" x14ac:dyDescent="0.3">
      <c r="I9943" s="123"/>
      <c r="J9943" s="123"/>
      <c r="K9943" s="123"/>
    </row>
    <row r="9944" spans="9:11" s="3" customFormat="1" x14ac:dyDescent="0.3">
      <c r="I9944" s="123"/>
      <c r="J9944" s="123"/>
      <c r="K9944" s="123"/>
    </row>
    <row r="9945" spans="9:11" s="3" customFormat="1" x14ac:dyDescent="0.3">
      <c r="I9945" s="123"/>
      <c r="J9945" s="123"/>
      <c r="K9945" s="123"/>
    </row>
    <row r="9946" spans="9:11" s="3" customFormat="1" x14ac:dyDescent="0.3">
      <c r="I9946" s="123"/>
      <c r="J9946" s="123"/>
      <c r="K9946" s="123"/>
    </row>
    <row r="9947" spans="9:11" s="3" customFormat="1" x14ac:dyDescent="0.3">
      <c r="I9947" s="123"/>
      <c r="J9947" s="123"/>
      <c r="K9947" s="123"/>
    </row>
    <row r="9948" spans="9:11" s="3" customFormat="1" x14ac:dyDescent="0.3">
      <c r="I9948" s="123"/>
      <c r="J9948" s="123"/>
      <c r="K9948" s="123"/>
    </row>
    <row r="9949" spans="9:11" s="3" customFormat="1" x14ac:dyDescent="0.3">
      <c r="I9949" s="123"/>
      <c r="J9949" s="123"/>
      <c r="K9949" s="123"/>
    </row>
    <row r="9950" spans="9:11" s="3" customFormat="1" x14ac:dyDescent="0.3">
      <c r="I9950" s="123"/>
      <c r="J9950" s="123"/>
      <c r="K9950" s="123"/>
    </row>
    <row r="9951" spans="9:11" s="3" customFormat="1" x14ac:dyDescent="0.3">
      <c r="I9951" s="123"/>
      <c r="J9951" s="123"/>
      <c r="K9951" s="123"/>
    </row>
    <row r="9952" spans="9:11" s="3" customFormat="1" x14ac:dyDescent="0.3">
      <c r="I9952" s="123"/>
      <c r="J9952" s="123"/>
      <c r="K9952" s="123"/>
    </row>
    <row r="9953" spans="9:11" s="3" customFormat="1" x14ac:dyDescent="0.3">
      <c r="I9953" s="123"/>
      <c r="J9953" s="123"/>
      <c r="K9953" s="123"/>
    </row>
    <row r="9954" spans="9:11" s="3" customFormat="1" x14ac:dyDescent="0.3">
      <c r="I9954" s="123"/>
      <c r="J9954" s="123"/>
      <c r="K9954" s="123"/>
    </row>
    <row r="9955" spans="9:11" s="3" customFormat="1" x14ac:dyDescent="0.3">
      <c r="I9955" s="123"/>
      <c r="J9955" s="123"/>
      <c r="K9955" s="123"/>
    </row>
    <row r="9956" spans="9:11" s="3" customFormat="1" x14ac:dyDescent="0.3">
      <c r="I9956" s="123"/>
      <c r="J9956" s="123"/>
      <c r="K9956" s="123"/>
    </row>
    <row r="9957" spans="9:11" s="3" customFormat="1" x14ac:dyDescent="0.3">
      <c r="I9957" s="123"/>
      <c r="J9957" s="123"/>
      <c r="K9957" s="123"/>
    </row>
    <row r="9958" spans="9:11" s="3" customFormat="1" x14ac:dyDescent="0.3">
      <c r="I9958" s="123"/>
      <c r="J9958" s="123"/>
      <c r="K9958" s="123"/>
    </row>
    <row r="9959" spans="9:11" s="3" customFormat="1" x14ac:dyDescent="0.3">
      <c r="I9959" s="123"/>
      <c r="J9959" s="123"/>
      <c r="K9959" s="123"/>
    </row>
    <row r="9960" spans="9:11" s="3" customFormat="1" x14ac:dyDescent="0.3">
      <c r="I9960" s="123"/>
      <c r="J9960" s="123"/>
      <c r="K9960" s="123"/>
    </row>
    <row r="9961" spans="9:11" s="3" customFormat="1" x14ac:dyDescent="0.3">
      <c r="I9961" s="123"/>
      <c r="J9961" s="123"/>
      <c r="K9961" s="123"/>
    </row>
    <row r="9962" spans="9:11" s="3" customFormat="1" x14ac:dyDescent="0.3">
      <c r="I9962" s="123"/>
      <c r="J9962" s="123"/>
      <c r="K9962" s="123"/>
    </row>
    <row r="9963" spans="9:11" s="3" customFormat="1" x14ac:dyDescent="0.3">
      <c r="I9963" s="123"/>
      <c r="J9963" s="123"/>
      <c r="K9963" s="123"/>
    </row>
    <row r="9964" spans="9:11" s="3" customFormat="1" x14ac:dyDescent="0.3">
      <c r="I9964" s="123"/>
      <c r="J9964" s="123"/>
      <c r="K9964" s="123"/>
    </row>
    <row r="9965" spans="9:11" s="3" customFormat="1" x14ac:dyDescent="0.3">
      <c r="I9965" s="123"/>
      <c r="J9965" s="123"/>
      <c r="K9965" s="123"/>
    </row>
    <row r="9966" spans="9:11" s="3" customFormat="1" x14ac:dyDescent="0.3">
      <c r="I9966" s="123"/>
      <c r="J9966" s="123"/>
      <c r="K9966" s="123"/>
    </row>
    <row r="9967" spans="9:11" s="3" customFormat="1" x14ac:dyDescent="0.3">
      <c r="I9967" s="123"/>
      <c r="J9967" s="123"/>
      <c r="K9967" s="123"/>
    </row>
    <row r="9968" spans="9:11" s="3" customFormat="1" x14ac:dyDescent="0.3">
      <c r="I9968" s="123"/>
      <c r="J9968" s="123"/>
      <c r="K9968" s="123"/>
    </row>
    <row r="9969" spans="9:11" s="3" customFormat="1" x14ac:dyDescent="0.3">
      <c r="I9969" s="123"/>
      <c r="J9969" s="123"/>
      <c r="K9969" s="123"/>
    </row>
    <row r="9970" spans="9:11" s="3" customFormat="1" x14ac:dyDescent="0.3">
      <c r="I9970" s="123"/>
      <c r="J9970" s="123"/>
      <c r="K9970" s="123"/>
    </row>
    <row r="9971" spans="9:11" s="3" customFormat="1" x14ac:dyDescent="0.3">
      <c r="I9971" s="123"/>
      <c r="J9971" s="123"/>
      <c r="K9971" s="123"/>
    </row>
    <row r="9972" spans="9:11" s="3" customFormat="1" x14ac:dyDescent="0.3">
      <c r="I9972" s="123"/>
      <c r="J9972" s="123"/>
      <c r="K9972" s="123"/>
    </row>
    <row r="9973" spans="9:11" s="3" customFormat="1" x14ac:dyDescent="0.3">
      <c r="I9973" s="123"/>
      <c r="J9973" s="123"/>
      <c r="K9973" s="123"/>
    </row>
    <row r="9974" spans="9:11" s="3" customFormat="1" x14ac:dyDescent="0.3">
      <c r="I9974" s="123"/>
      <c r="J9974" s="123"/>
      <c r="K9974" s="123"/>
    </row>
    <row r="9975" spans="9:11" s="3" customFormat="1" x14ac:dyDescent="0.3">
      <c r="I9975" s="123"/>
      <c r="J9975" s="123"/>
      <c r="K9975" s="123"/>
    </row>
    <row r="9976" spans="9:11" s="3" customFormat="1" x14ac:dyDescent="0.3">
      <c r="I9976" s="123"/>
      <c r="J9976" s="123"/>
      <c r="K9976" s="123"/>
    </row>
    <row r="9977" spans="9:11" s="3" customFormat="1" x14ac:dyDescent="0.3">
      <c r="I9977" s="123"/>
      <c r="J9977" s="123"/>
      <c r="K9977" s="123"/>
    </row>
    <row r="9978" spans="9:11" s="3" customFormat="1" x14ac:dyDescent="0.3">
      <c r="I9978" s="123"/>
      <c r="J9978" s="123"/>
      <c r="K9978" s="123"/>
    </row>
    <row r="9979" spans="9:11" s="3" customFormat="1" x14ac:dyDescent="0.3">
      <c r="I9979" s="123"/>
      <c r="J9979" s="123"/>
      <c r="K9979" s="123"/>
    </row>
    <row r="9980" spans="9:11" s="3" customFormat="1" x14ac:dyDescent="0.3">
      <c r="I9980" s="123"/>
      <c r="J9980" s="123"/>
      <c r="K9980" s="123"/>
    </row>
    <row r="9981" spans="9:11" s="3" customFormat="1" x14ac:dyDescent="0.3">
      <c r="I9981" s="123"/>
      <c r="J9981" s="123"/>
      <c r="K9981" s="123"/>
    </row>
    <row r="9982" spans="9:11" s="3" customFormat="1" x14ac:dyDescent="0.3">
      <c r="I9982" s="123"/>
      <c r="J9982" s="123"/>
      <c r="K9982" s="123"/>
    </row>
    <row r="9983" spans="9:11" s="3" customFormat="1" x14ac:dyDescent="0.3">
      <c r="I9983" s="123"/>
      <c r="J9983" s="123"/>
      <c r="K9983" s="123"/>
    </row>
    <row r="9984" spans="9:11" s="3" customFormat="1" x14ac:dyDescent="0.3">
      <c r="I9984" s="123"/>
      <c r="J9984" s="123"/>
      <c r="K9984" s="123"/>
    </row>
    <row r="9985" spans="9:11" s="3" customFormat="1" x14ac:dyDescent="0.3">
      <c r="I9985" s="123"/>
      <c r="J9985" s="123"/>
      <c r="K9985" s="123"/>
    </row>
    <row r="9986" spans="9:11" s="3" customFormat="1" x14ac:dyDescent="0.3">
      <c r="I9986" s="123"/>
      <c r="J9986" s="123"/>
      <c r="K9986" s="123"/>
    </row>
    <row r="9987" spans="9:11" s="3" customFormat="1" x14ac:dyDescent="0.3">
      <c r="I9987" s="123"/>
      <c r="J9987" s="123"/>
      <c r="K9987" s="123"/>
    </row>
    <row r="9988" spans="9:11" s="3" customFormat="1" x14ac:dyDescent="0.3">
      <c r="I9988" s="123"/>
      <c r="J9988" s="123"/>
      <c r="K9988" s="123"/>
    </row>
    <row r="9989" spans="9:11" s="3" customFormat="1" x14ac:dyDescent="0.3">
      <c r="I9989" s="123"/>
      <c r="J9989" s="123"/>
      <c r="K9989" s="123"/>
    </row>
    <row r="9990" spans="9:11" s="3" customFormat="1" x14ac:dyDescent="0.3">
      <c r="I9990" s="123"/>
      <c r="J9990" s="123"/>
      <c r="K9990" s="123"/>
    </row>
    <row r="9991" spans="9:11" s="3" customFormat="1" x14ac:dyDescent="0.3">
      <c r="I9991" s="123"/>
      <c r="J9991" s="123"/>
      <c r="K9991" s="123"/>
    </row>
    <row r="9992" spans="9:11" s="3" customFormat="1" x14ac:dyDescent="0.3">
      <c r="I9992" s="123"/>
      <c r="J9992" s="123"/>
      <c r="K9992" s="123"/>
    </row>
    <row r="9993" spans="9:11" s="3" customFormat="1" x14ac:dyDescent="0.3">
      <c r="I9993" s="123"/>
      <c r="J9993" s="123"/>
      <c r="K9993" s="123"/>
    </row>
    <row r="9994" spans="9:11" s="3" customFormat="1" x14ac:dyDescent="0.3">
      <c r="I9994" s="123"/>
      <c r="J9994" s="123"/>
      <c r="K9994" s="123"/>
    </row>
    <row r="9995" spans="9:11" s="3" customFormat="1" x14ac:dyDescent="0.3">
      <c r="I9995" s="123"/>
      <c r="J9995" s="123"/>
      <c r="K9995" s="123"/>
    </row>
    <row r="9996" spans="9:11" s="3" customFormat="1" x14ac:dyDescent="0.3">
      <c r="I9996" s="123"/>
      <c r="J9996" s="123"/>
      <c r="K9996" s="123"/>
    </row>
    <row r="9997" spans="9:11" s="3" customFormat="1" x14ac:dyDescent="0.3">
      <c r="I9997" s="123"/>
      <c r="J9997" s="123"/>
      <c r="K9997" s="123"/>
    </row>
    <row r="9998" spans="9:11" s="3" customFormat="1" x14ac:dyDescent="0.3">
      <c r="I9998" s="123"/>
      <c r="J9998" s="123"/>
      <c r="K9998" s="123"/>
    </row>
    <row r="9999" spans="9:11" s="3" customFormat="1" x14ac:dyDescent="0.3">
      <c r="I9999" s="123"/>
      <c r="J9999" s="123"/>
      <c r="K9999" s="123"/>
    </row>
    <row r="10000" spans="9:11" s="3" customFormat="1" x14ac:dyDescent="0.3">
      <c r="I10000" s="123"/>
      <c r="J10000" s="123"/>
      <c r="K10000" s="123"/>
    </row>
    <row r="10001" spans="9:11" s="3" customFormat="1" x14ac:dyDescent="0.3">
      <c r="I10001" s="123"/>
      <c r="J10001" s="123"/>
      <c r="K10001" s="123"/>
    </row>
    <row r="10002" spans="9:11" s="3" customFormat="1" x14ac:dyDescent="0.3">
      <c r="I10002" s="123"/>
      <c r="J10002" s="123"/>
      <c r="K10002" s="123"/>
    </row>
    <row r="10003" spans="9:11" s="3" customFormat="1" x14ac:dyDescent="0.3">
      <c r="I10003" s="123"/>
      <c r="J10003" s="123"/>
      <c r="K10003" s="123"/>
    </row>
    <row r="10004" spans="9:11" s="3" customFormat="1" x14ac:dyDescent="0.3">
      <c r="I10004" s="123"/>
      <c r="J10004" s="123"/>
      <c r="K10004" s="123"/>
    </row>
    <row r="10005" spans="9:11" s="3" customFormat="1" x14ac:dyDescent="0.3">
      <c r="I10005" s="123"/>
      <c r="J10005" s="123"/>
      <c r="K10005" s="123"/>
    </row>
    <row r="10006" spans="9:11" s="3" customFormat="1" x14ac:dyDescent="0.3">
      <c r="I10006" s="123"/>
      <c r="J10006" s="123"/>
      <c r="K10006" s="123"/>
    </row>
    <row r="10007" spans="9:11" s="3" customFormat="1" x14ac:dyDescent="0.3">
      <c r="I10007" s="123"/>
      <c r="J10007" s="123"/>
      <c r="K10007" s="123"/>
    </row>
    <row r="10008" spans="9:11" s="3" customFormat="1" x14ac:dyDescent="0.3">
      <c r="I10008" s="123"/>
      <c r="J10008" s="123"/>
      <c r="K10008" s="123"/>
    </row>
    <row r="10009" spans="9:11" s="3" customFormat="1" x14ac:dyDescent="0.3">
      <c r="I10009" s="123"/>
      <c r="J10009" s="123"/>
      <c r="K10009" s="123"/>
    </row>
    <row r="10010" spans="9:11" s="3" customFormat="1" x14ac:dyDescent="0.3">
      <c r="I10010" s="123"/>
      <c r="J10010" s="123"/>
      <c r="K10010" s="123"/>
    </row>
    <row r="10011" spans="9:11" s="3" customFormat="1" x14ac:dyDescent="0.3">
      <c r="I10011" s="123"/>
      <c r="J10011" s="123"/>
      <c r="K10011" s="123"/>
    </row>
    <row r="10012" spans="9:11" s="3" customFormat="1" x14ac:dyDescent="0.3">
      <c r="I10012" s="123"/>
      <c r="J10012" s="123"/>
      <c r="K10012" s="123"/>
    </row>
    <row r="10013" spans="9:11" s="3" customFormat="1" x14ac:dyDescent="0.3">
      <c r="I10013" s="123"/>
      <c r="J10013" s="123"/>
      <c r="K10013" s="123"/>
    </row>
    <row r="10014" spans="9:11" s="3" customFormat="1" x14ac:dyDescent="0.3">
      <c r="I10014" s="123"/>
      <c r="J10014" s="123"/>
      <c r="K10014" s="123"/>
    </row>
    <row r="10015" spans="9:11" s="3" customFormat="1" x14ac:dyDescent="0.3">
      <c r="I10015" s="123"/>
      <c r="J10015" s="123"/>
      <c r="K10015" s="123"/>
    </row>
    <row r="10016" spans="9:11" s="3" customFormat="1" x14ac:dyDescent="0.3">
      <c r="I10016" s="123"/>
      <c r="J10016" s="123"/>
      <c r="K10016" s="123"/>
    </row>
    <row r="10017" spans="9:11" s="3" customFormat="1" x14ac:dyDescent="0.3">
      <c r="I10017" s="123"/>
      <c r="J10017" s="123"/>
      <c r="K10017" s="123"/>
    </row>
    <row r="10018" spans="9:11" s="3" customFormat="1" x14ac:dyDescent="0.3">
      <c r="I10018" s="123"/>
      <c r="J10018" s="123"/>
      <c r="K10018" s="123"/>
    </row>
    <row r="10019" spans="9:11" s="3" customFormat="1" x14ac:dyDescent="0.3">
      <c r="I10019" s="123"/>
      <c r="J10019" s="123"/>
      <c r="K10019" s="123"/>
    </row>
    <row r="10020" spans="9:11" s="3" customFormat="1" x14ac:dyDescent="0.3">
      <c r="I10020" s="123"/>
      <c r="J10020" s="123"/>
      <c r="K10020" s="123"/>
    </row>
    <row r="10021" spans="9:11" s="3" customFormat="1" x14ac:dyDescent="0.3">
      <c r="I10021" s="123"/>
      <c r="J10021" s="123"/>
      <c r="K10021" s="123"/>
    </row>
    <row r="10022" spans="9:11" s="3" customFormat="1" x14ac:dyDescent="0.3">
      <c r="I10022" s="123"/>
      <c r="J10022" s="123"/>
      <c r="K10022" s="123"/>
    </row>
    <row r="10023" spans="9:11" s="3" customFormat="1" x14ac:dyDescent="0.3">
      <c r="I10023" s="123"/>
      <c r="J10023" s="123"/>
      <c r="K10023" s="123"/>
    </row>
    <row r="10024" spans="9:11" s="3" customFormat="1" x14ac:dyDescent="0.3">
      <c r="I10024" s="123"/>
      <c r="J10024" s="123"/>
      <c r="K10024" s="123"/>
    </row>
    <row r="10025" spans="9:11" s="3" customFormat="1" x14ac:dyDescent="0.3">
      <c r="I10025" s="123"/>
      <c r="J10025" s="123"/>
      <c r="K10025" s="123"/>
    </row>
    <row r="10026" spans="9:11" s="3" customFormat="1" x14ac:dyDescent="0.3">
      <c r="I10026" s="123"/>
      <c r="J10026" s="123"/>
      <c r="K10026" s="123"/>
    </row>
    <row r="10027" spans="9:11" s="3" customFormat="1" x14ac:dyDescent="0.3">
      <c r="I10027" s="123"/>
      <c r="J10027" s="123"/>
      <c r="K10027" s="123"/>
    </row>
    <row r="10028" spans="9:11" s="3" customFormat="1" x14ac:dyDescent="0.3">
      <c r="I10028" s="123"/>
      <c r="J10028" s="123"/>
      <c r="K10028" s="123"/>
    </row>
    <row r="10029" spans="9:11" s="3" customFormat="1" x14ac:dyDescent="0.3">
      <c r="I10029" s="123"/>
      <c r="J10029" s="123"/>
      <c r="K10029" s="123"/>
    </row>
    <row r="10030" spans="9:11" s="3" customFormat="1" x14ac:dyDescent="0.3">
      <c r="I10030" s="123"/>
      <c r="J10030" s="123"/>
      <c r="K10030" s="123"/>
    </row>
    <row r="10031" spans="9:11" s="3" customFormat="1" x14ac:dyDescent="0.3">
      <c r="I10031" s="123"/>
      <c r="J10031" s="123"/>
      <c r="K10031" s="123"/>
    </row>
    <row r="10032" spans="9:11" s="3" customFormat="1" x14ac:dyDescent="0.3">
      <c r="I10032" s="123"/>
      <c r="J10032" s="123"/>
      <c r="K10032" s="123"/>
    </row>
    <row r="10033" spans="9:11" s="3" customFormat="1" x14ac:dyDescent="0.3">
      <c r="I10033" s="123"/>
      <c r="J10033" s="123"/>
      <c r="K10033" s="123"/>
    </row>
    <row r="10034" spans="9:11" s="3" customFormat="1" x14ac:dyDescent="0.3">
      <c r="I10034" s="123"/>
      <c r="J10034" s="123"/>
      <c r="K10034" s="123"/>
    </row>
    <row r="10035" spans="9:11" s="3" customFormat="1" x14ac:dyDescent="0.3">
      <c r="I10035" s="123"/>
      <c r="J10035" s="123"/>
      <c r="K10035" s="123"/>
    </row>
    <row r="10036" spans="9:11" s="3" customFormat="1" x14ac:dyDescent="0.3">
      <c r="I10036" s="123"/>
      <c r="J10036" s="123"/>
      <c r="K10036" s="123"/>
    </row>
    <row r="10037" spans="9:11" s="3" customFormat="1" x14ac:dyDescent="0.3">
      <c r="I10037" s="123"/>
      <c r="J10037" s="123"/>
      <c r="K10037" s="123"/>
    </row>
    <row r="10038" spans="9:11" s="3" customFormat="1" x14ac:dyDescent="0.3">
      <c r="I10038" s="123"/>
      <c r="J10038" s="123"/>
      <c r="K10038" s="123"/>
    </row>
    <row r="10039" spans="9:11" s="3" customFormat="1" x14ac:dyDescent="0.3">
      <c r="I10039" s="123"/>
      <c r="J10039" s="123"/>
      <c r="K10039" s="123"/>
    </row>
    <row r="10040" spans="9:11" s="3" customFormat="1" x14ac:dyDescent="0.3">
      <c r="I10040" s="123"/>
      <c r="J10040" s="123"/>
      <c r="K10040" s="123"/>
    </row>
    <row r="10041" spans="9:11" s="3" customFormat="1" x14ac:dyDescent="0.3">
      <c r="I10041" s="123"/>
      <c r="J10041" s="123"/>
      <c r="K10041" s="123"/>
    </row>
    <row r="10042" spans="9:11" s="3" customFormat="1" x14ac:dyDescent="0.3">
      <c r="I10042" s="123"/>
      <c r="J10042" s="123"/>
      <c r="K10042" s="123"/>
    </row>
    <row r="10043" spans="9:11" s="3" customFormat="1" x14ac:dyDescent="0.3">
      <c r="I10043" s="123"/>
      <c r="J10043" s="123"/>
      <c r="K10043" s="123"/>
    </row>
    <row r="10044" spans="9:11" s="3" customFormat="1" x14ac:dyDescent="0.3">
      <c r="I10044" s="123"/>
      <c r="J10044" s="123"/>
      <c r="K10044" s="123"/>
    </row>
    <row r="10045" spans="9:11" s="3" customFormat="1" x14ac:dyDescent="0.3">
      <c r="I10045" s="123"/>
      <c r="J10045" s="123"/>
      <c r="K10045" s="123"/>
    </row>
    <row r="10046" spans="9:11" s="3" customFormat="1" x14ac:dyDescent="0.3">
      <c r="I10046" s="123"/>
      <c r="J10046" s="123"/>
      <c r="K10046" s="123"/>
    </row>
    <row r="10047" spans="9:11" s="3" customFormat="1" x14ac:dyDescent="0.3">
      <c r="I10047" s="123"/>
      <c r="J10047" s="123"/>
      <c r="K10047" s="123"/>
    </row>
    <row r="10048" spans="9:11" s="3" customFormat="1" x14ac:dyDescent="0.3">
      <c r="I10048" s="123"/>
      <c r="J10048" s="123"/>
      <c r="K10048" s="123"/>
    </row>
    <row r="10049" spans="9:11" s="3" customFormat="1" x14ac:dyDescent="0.3">
      <c r="I10049" s="123"/>
      <c r="J10049" s="123"/>
      <c r="K10049" s="123"/>
    </row>
    <row r="10050" spans="9:11" s="3" customFormat="1" x14ac:dyDescent="0.3">
      <c r="I10050" s="123"/>
      <c r="J10050" s="123"/>
      <c r="K10050" s="123"/>
    </row>
    <row r="10051" spans="9:11" s="3" customFormat="1" x14ac:dyDescent="0.3">
      <c r="I10051" s="123"/>
      <c r="J10051" s="123"/>
      <c r="K10051" s="123"/>
    </row>
    <row r="10052" spans="9:11" s="3" customFormat="1" x14ac:dyDescent="0.3">
      <c r="I10052" s="123"/>
      <c r="J10052" s="123"/>
      <c r="K10052" s="123"/>
    </row>
    <row r="10053" spans="9:11" s="3" customFormat="1" x14ac:dyDescent="0.3">
      <c r="I10053" s="123"/>
      <c r="J10053" s="123"/>
      <c r="K10053" s="123"/>
    </row>
    <row r="10054" spans="9:11" s="3" customFormat="1" x14ac:dyDescent="0.3">
      <c r="I10054" s="123"/>
      <c r="J10054" s="123"/>
      <c r="K10054" s="123"/>
    </row>
    <row r="10055" spans="9:11" s="3" customFormat="1" x14ac:dyDescent="0.3">
      <c r="I10055" s="123"/>
      <c r="J10055" s="123"/>
      <c r="K10055" s="123"/>
    </row>
    <row r="10056" spans="9:11" s="3" customFormat="1" x14ac:dyDescent="0.3">
      <c r="I10056" s="123"/>
      <c r="J10056" s="123"/>
      <c r="K10056" s="123"/>
    </row>
    <row r="10057" spans="9:11" s="3" customFormat="1" x14ac:dyDescent="0.3">
      <c r="I10057" s="123"/>
      <c r="J10057" s="123"/>
      <c r="K10057" s="123"/>
    </row>
    <row r="10058" spans="9:11" s="3" customFormat="1" x14ac:dyDescent="0.3">
      <c r="I10058" s="123"/>
      <c r="J10058" s="123"/>
      <c r="K10058" s="123"/>
    </row>
    <row r="10059" spans="9:11" s="3" customFormat="1" x14ac:dyDescent="0.3">
      <c r="I10059" s="123"/>
      <c r="J10059" s="123"/>
      <c r="K10059" s="123"/>
    </row>
    <row r="10060" spans="9:11" s="3" customFormat="1" x14ac:dyDescent="0.3">
      <c r="I10060" s="123"/>
      <c r="J10060" s="123"/>
      <c r="K10060" s="123"/>
    </row>
    <row r="10061" spans="9:11" s="3" customFormat="1" x14ac:dyDescent="0.3">
      <c r="I10061" s="123"/>
      <c r="J10061" s="123"/>
      <c r="K10061" s="123"/>
    </row>
    <row r="10062" spans="9:11" s="3" customFormat="1" x14ac:dyDescent="0.3">
      <c r="I10062" s="123"/>
      <c r="J10062" s="123"/>
      <c r="K10062" s="123"/>
    </row>
    <row r="10063" spans="9:11" s="3" customFormat="1" x14ac:dyDescent="0.3">
      <c r="I10063" s="123"/>
      <c r="J10063" s="123"/>
      <c r="K10063" s="123"/>
    </row>
    <row r="10064" spans="9:11" s="3" customFormat="1" x14ac:dyDescent="0.3">
      <c r="I10064" s="123"/>
      <c r="J10064" s="123"/>
      <c r="K10064" s="123"/>
    </row>
    <row r="10065" spans="9:11" s="3" customFormat="1" x14ac:dyDescent="0.3">
      <c r="I10065" s="123"/>
      <c r="J10065" s="123"/>
      <c r="K10065" s="123"/>
    </row>
    <row r="10066" spans="9:11" s="3" customFormat="1" x14ac:dyDescent="0.3">
      <c r="I10066" s="123"/>
      <c r="J10066" s="123"/>
      <c r="K10066" s="123"/>
    </row>
    <row r="10067" spans="9:11" s="3" customFormat="1" x14ac:dyDescent="0.3">
      <c r="I10067" s="123"/>
      <c r="J10067" s="123"/>
      <c r="K10067" s="123"/>
    </row>
    <row r="10068" spans="9:11" s="3" customFormat="1" x14ac:dyDescent="0.3">
      <c r="I10068" s="123"/>
      <c r="J10068" s="123"/>
      <c r="K10068" s="123"/>
    </row>
    <row r="10069" spans="9:11" s="3" customFormat="1" x14ac:dyDescent="0.3">
      <c r="I10069" s="123"/>
      <c r="J10069" s="123"/>
      <c r="K10069" s="123"/>
    </row>
    <row r="10070" spans="9:11" s="3" customFormat="1" x14ac:dyDescent="0.3">
      <c r="I10070" s="123"/>
      <c r="J10070" s="123"/>
      <c r="K10070" s="123"/>
    </row>
    <row r="10071" spans="9:11" s="3" customFormat="1" x14ac:dyDescent="0.3">
      <c r="I10071" s="123"/>
      <c r="J10071" s="123"/>
      <c r="K10071" s="123"/>
    </row>
    <row r="10072" spans="9:11" s="3" customFormat="1" x14ac:dyDescent="0.3">
      <c r="I10072" s="123"/>
      <c r="J10072" s="123"/>
      <c r="K10072" s="123"/>
    </row>
    <row r="10073" spans="9:11" s="3" customFormat="1" x14ac:dyDescent="0.3">
      <c r="I10073" s="123"/>
      <c r="J10073" s="123"/>
      <c r="K10073" s="123"/>
    </row>
    <row r="10074" spans="9:11" s="3" customFormat="1" x14ac:dyDescent="0.3">
      <c r="I10074" s="123"/>
      <c r="J10074" s="123"/>
      <c r="K10074" s="123"/>
    </row>
    <row r="10075" spans="9:11" s="3" customFormat="1" x14ac:dyDescent="0.3">
      <c r="I10075" s="123"/>
      <c r="J10075" s="123"/>
      <c r="K10075" s="123"/>
    </row>
    <row r="10076" spans="9:11" s="3" customFormat="1" x14ac:dyDescent="0.3">
      <c r="I10076" s="123"/>
      <c r="J10076" s="123"/>
      <c r="K10076" s="123"/>
    </row>
    <row r="10077" spans="9:11" s="3" customFormat="1" x14ac:dyDescent="0.3">
      <c r="I10077" s="123"/>
      <c r="J10077" s="123"/>
      <c r="K10077" s="123"/>
    </row>
    <row r="10078" spans="9:11" s="3" customFormat="1" x14ac:dyDescent="0.3">
      <c r="I10078" s="123"/>
      <c r="J10078" s="123"/>
      <c r="K10078" s="123"/>
    </row>
    <row r="10079" spans="9:11" s="3" customFormat="1" x14ac:dyDescent="0.3">
      <c r="I10079" s="123"/>
      <c r="J10079" s="123"/>
      <c r="K10079" s="123"/>
    </row>
    <row r="10080" spans="9:11" s="3" customFormat="1" x14ac:dyDescent="0.3">
      <c r="I10080" s="123"/>
      <c r="J10080" s="123"/>
      <c r="K10080" s="123"/>
    </row>
    <row r="10081" spans="9:11" s="3" customFormat="1" x14ac:dyDescent="0.3">
      <c r="I10081" s="123"/>
      <c r="J10081" s="123"/>
      <c r="K10081" s="123"/>
    </row>
    <row r="10082" spans="9:11" s="3" customFormat="1" x14ac:dyDescent="0.3">
      <c r="I10082" s="123"/>
      <c r="J10082" s="123"/>
      <c r="K10082" s="123"/>
    </row>
    <row r="10083" spans="9:11" s="3" customFormat="1" x14ac:dyDescent="0.3">
      <c r="I10083" s="123"/>
      <c r="J10083" s="123"/>
      <c r="K10083" s="123"/>
    </row>
    <row r="10084" spans="9:11" s="3" customFormat="1" x14ac:dyDescent="0.3">
      <c r="I10084" s="123"/>
      <c r="J10084" s="123"/>
      <c r="K10084" s="123"/>
    </row>
    <row r="10085" spans="9:11" s="3" customFormat="1" x14ac:dyDescent="0.3">
      <c r="I10085" s="123"/>
      <c r="J10085" s="123"/>
      <c r="K10085" s="123"/>
    </row>
    <row r="10086" spans="9:11" s="3" customFormat="1" x14ac:dyDescent="0.3">
      <c r="I10086" s="123"/>
      <c r="J10086" s="123"/>
      <c r="K10086" s="123"/>
    </row>
    <row r="10087" spans="9:11" s="3" customFormat="1" x14ac:dyDescent="0.3">
      <c r="I10087" s="123"/>
      <c r="J10087" s="123"/>
      <c r="K10087" s="123"/>
    </row>
    <row r="10088" spans="9:11" s="3" customFormat="1" x14ac:dyDescent="0.3">
      <c r="I10088" s="123"/>
      <c r="J10088" s="123"/>
      <c r="K10088" s="123"/>
    </row>
    <row r="10089" spans="9:11" s="3" customFormat="1" x14ac:dyDescent="0.3">
      <c r="I10089" s="123"/>
      <c r="J10089" s="123"/>
      <c r="K10089" s="123"/>
    </row>
    <row r="10090" spans="9:11" s="3" customFormat="1" x14ac:dyDescent="0.3">
      <c r="I10090" s="123"/>
      <c r="J10090" s="123"/>
      <c r="K10090" s="123"/>
    </row>
    <row r="10091" spans="9:11" s="3" customFormat="1" x14ac:dyDescent="0.3">
      <c r="I10091" s="123"/>
      <c r="J10091" s="123"/>
      <c r="K10091" s="123"/>
    </row>
    <row r="10092" spans="9:11" s="3" customFormat="1" x14ac:dyDescent="0.3">
      <c r="I10092" s="123"/>
      <c r="J10092" s="123"/>
      <c r="K10092" s="123"/>
    </row>
    <row r="10093" spans="9:11" s="3" customFormat="1" x14ac:dyDescent="0.3">
      <c r="I10093" s="123"/>
      <c r="J10093" s="123"/>
      <c r="K10093" s="123"/>
    </row>
    <row r="10094" spans="9:11" s="3" customFormat="1" x14ac:dyDescent="0.3">
      <c r="I10094" s="123"/>
      <c r="J10094" s="123"/>
      <c r="K10094" s="123"/>
    </row>
    <row r="10095" spans="9:11" s="3" customFormat="1" x14ac:dyDescent="0.3">
      <c r="I10095" s="123"/>
      <c r="J10095" s="123"/>
      <c r="K10095" s="123"/>
    </row>
    <row r="10096" spans="9:11" s="3" customFormat="1" x14ac:dyDescent="0.3">
      <c r="I10096" s="123"/>
      <c r="J10096" s="123"/>
      <c r="K10096" s="123"/>
    </row>
    <row r="10097" spans="9:11" s="3" customFormat="1" x14ac:dyDescent="0.3">
      <c r="I10097" s="123"/>
      <c r="J10097" s="123"/>
      <c r="K10097" s="123"/>
    </row>
    <row r="10098" spans="9:11" s="3" customFormat="1" x14ac:dyDescent="0.3">
      <c r="I10098" s="123"/>
      <c r="J10098" s="123"/>
      <c r="K10098" s="123"/>
    </row>
    <row r="10099" spans="9:11" s="3" customFormat="1" x14ac:dyDescent="0.3">
      <c r="I10099" s="123"/>
      <c r="J10099" s="123"/>
      <c r="K10099" s="123"/>
    </row>
    <row r="10100" spans="9:11" s="3" customFormat="1" x14ac:dyDescent="0.3">
      <c r="I10100" s="123"/>
      <c r="J10100" s="123"/>
      <c r="K10100" s="123"/>
    </row>
    <row r="10101" spans="9:11" s="3" customFormat="1" x14ac:dyDescent="0.3">
      <c r="I10101" s="123"/>
      <c r="J10101" s="123"/>
      <c r="K10101" s="123"/>
    </row>
    <row r="10102" spans="9:11" s="3" customFormat="1" x14ac:dyDescent="0.3">
      <c r="I10102" s="123"/>
      <c r="J10102" s="123"/>
      <c r="K10102" s="123"/>
    </row>
    <row r="10103" spans="9:11" s="3" customFormat="1" x14ac:dyDescent="0.3">
      <c r="I10103" s="123"/>
      <c r="J10103" s="123"/>
      <c r="K10103" s="123"/>
    </row>
    <row r="10104" spans="9:11" s="3" customFormat="1" x14ac:dyDescent="0.3">
      <c r="I10104" s="123"/>
      <c r="J10104" s="123"/>
      <c r="K10104" s="123"/>
    </row>
    <row r="10105" spans="9:11" s="3" customFormat="1" x14ac:dyDescent="0.3">
      <c r="I10105" s="123"/>
      <c r="J10105" s="123"/>
      <c r="K10105" s="123"/>
    </row>
    <row r="10106" spans="9:11" s="3" customFormat="1" x14ac:dyDescent="0.3">
      <c r="I10106" s="123"/>
      <c r="J10106" s="123"/>
      <c r="K10106" s="123"/>
    </row>
    <row r="10107" spans="9:11" s="3" customFormat="1" x14ac:dyDescent="0.3">
      <c r="I10107" s="123"/>
      <c r="J10107" s="123"/>
      <c r="K10107" s="123"/>
    </row>
    <row r="10108" spans="9:11" s="3" customFormat="1" x14ac:dyDescent="0.3">
      <c r="I10108" s="123"/>
      <c r="J10108" s="123"/>
      <c r="K10108" s="123"/>
    </row>
    <row r="10109" spans="9:11" s="3" customFormat="1" x14ac:dyDescent="0.3">
      <c r="I10109" s="123"/>
      <c r="J10109" s="123"/>
      <c r="K10109" s="123"/>
    </row>
    <row r="10110" spans="9:11" s="3" customFormat="1" x14ac:dyDescent="0.3">
      <c r="I10110" s="123"/>
      <c r="J10110" s="123"/>
      <c r="K10110" s="123"/>
    </row>
    <row r="10111" spans="9:11" s="3" customFormat="1" x14ac:dyDescent="0.3">
      <c r="I10111" s="123"/>
      <c r="J10111" s="123"/>
      <c r="K10111" s="123"/>
    </row>
    <row r="10112" spans="9:11" s="3" customFormat="1" x14ac:dyDescent="0.3">
      <c r="I10112" s="123"/>
      <c r="J10112" s="123"/>
      <c r="K10112" s="123"/>
    </row>
    <row r="10113" spans="9:11" s="3" customFormat="1" x14ac:dyDescent="0.3">
      <c r="I10113" s="123"/>
      <c r="J10113" s="123"/>
      <c r="K10113" s="123"/>
    </row>
    <row r="10114" spans="9:11" s="3" customFormat="1" x14ac:dyDescent="0.3">
      <c r="I10114" s="123"/>
      <c r="J10114" s="123"/>
      <c r="K10114" s="123"/>
    </row>
    <row r="10115" spans="9:11" s="3" customFormat="1" x14ac:dyDescent="0.3">
      <c r="I10115" s="123"/>
      <c r="J10115" s="123"/>
      <c r="K10115" s="123"/>
    </row>
    <row r="10116" spans="9:11" s="3" customFormat="1" x14ac:dyDescent="0.3">
      <c r="I10116" s="123"/>
      <c r="J10116" s="123"/>
      <c r="K10116" s="123"/>
    </row>
    <row r="10117" spans="9:11" s="3" customFormat="1" x14ac:dyDescent="0.3">
      <c r="I10117" s="123"/>
      <c r="J10117" s="123"/>
      <c r="K10117" s="123"/>
    </row>
    <row r="10118" spans="9:11" s="3" customFormat="1" x14ac:dyDescent="0.3">
      <c r="I10118" s="123"/>
      <c r="J10118" s="123"/>
      <c r="K10118" s="123"/>
    </row>
    <row r="10119" spans="9:11" s="3" customFormat="1" x14ac:dyDescent="0.3">
      <c r="I10119" s="123"/>
      <c r="J10119" s="123"/>
      <c r="K10119" s="123"/>
    </row>
    <row r="10120" spans="9:11" s="3" customFormat="1" x14ac:dyDescent="0.3">
      <c r="I10120" s="123"/>
      <c r="J10120" s="123"/>
      <c r="K10120" s="123"/>
    </row>
    <row r="10121" spans="9:11" s="3" customFormat="1" x14ac:dyDescent="0.3">
      <c r="I10121" s="123"/>
      <c r="J10121" s="123"/>
      <c r="K10121" s="123"/>
    </row>
    <row r="10122" spans="9:11" s="3" customFormat="1" x14ac:dyDescent="0.3">
      <c r="I10122" s="123"/>
      <c r="J10122" s="123"/>
      <c r="K10122" s="123"/>
    </row>
    <row r="10123" spans="9:11" s="3" customFormat="1" x14ac:dyDescent="0.3">
      <c r="I10123" s="123"/>
      <c r="J10123" s="123"/>
      <c r="K10123" s="123"/>
    </row>
    <row r="10124" spans="9:11" s="3" customFormat="1" x14ac:dyDescent="0.3">
      <c r="I10124" s="123"/>
      <c r="J10124" s="123"/>
      <c r="K10124" s="123"/>
    </row>
    <row r="10125" spans="9:11" s="3" customFormat="1" x14ac:dyDescent="0.3">
      <c r="I10125" s="123"/>
      <c r="J10125" s="123"/>
      <c r="K10125" s="123"/>
    </row>
    <row r="10126" spans="9:11" s="3" customFormat="1" x14ac:dyDescent="0.3">
      <c r="I10126" s="123"/>
      <c r="J10126" s="123"/>
      <c r="K10126" s="123"/>
    </row>
    <row r="10127" spans="9:11" s="3" customFormat="1" x14ac:dyDescent="0.3">
      <c r="I10127" s="123"/>
      <c r="J10127" s="123"/>
      <c r="K10127" s="123"/>
    </row>
    <row r="10128" spans="9:11" s="3" customFormat="1" x14ac:dyDescent="0.3">
      <c r="I10128" s="123"/>
      <c r="J10128" s="123"/>
      <c r="K10128" s="123"/>
    </row>
    <row r="10129" spans="9:11" s="3" customFormat="1" x14ac:dyDescent="0.3">
      <c r="I10129" s="123"/>
      <c r="J10129" s="123"/>
      <c r="K10129" s="123"/>
    </row>
    <row r="10130" spans="9:11" s="3" customFormat="1" x14ac:dyDescent="0.3">
      <c r="I10130" s="123"/>
      <c r="J10130" s="123"/>
      <c r="K10130" s="123"/>
    </row>
    <row r="10131" spans="9:11" s="3" customFormat="1" x14ac:dyDescent="0.3">
      <c r="I10131" s="123"/>
      <c r="J10131" s="123"/>
      <c r="K10131" s="123"/>
    </row>
    <row r="10132" spans="9:11" s="3" customFormat="1" x14ac:dyDescent="0.3">
      <c r="I10132" s="123"/>
      <c r="J10132" s="123"/>
      <c r="K10132" s="123"/>
    </row>
    <row r="10133" spans="9:11" s="3" customFormat="1" x14ac:dyDescent="0.3">
      <c r="I10133" s="123"/>
      <c r="J10133" s="123"/>
      <c r="K10133" s="123"/>
    </row>
    <row r="10134" spans="9:11" s="3" customFormat="1" x14ac:dyDescent="0.3">
      <c r="I10134" s="123"/>
      <c r="J10134" s="123"/>
      <c r="K10134" s="123"/>
    </row>
    <row r="10135" spans="9:11" s="3" customFormat="1" x14ac:dyDescent="0.3">
      <c r="I10135" s="123"/>
      <c r="J10135" s="123"/>
      <c r="K10135" s="123"/>
    </row>
    <row r="10136" spans="9:11" s="3" customFormat="1" x14ac:dyDescent="0.3">
      <c r="I10136" s="123"/>
      <c r="J10136" s="123"/>
      <c r="K10136" s="123"/>
    </row>
    <row r="10137" spans="9:11" s="3" customFormat="1" x14ac:dyDescent="0.3">
      <c r="I10137" s="123"/>
      <c r="J10137" s="123"/>
      <c r="K10137" s="123"/>
    </row>
    <row r="10138" spans="9:11" s="3" customFormat="1" x14ac:dyDescent="0.3">
      <c r="I10138" s="123"/>
      <c r="J10138" s="123"/>
      <c r="K10138" s="123"/>
    </row>
    <row r="10139" spans="9:11" s="3" customFormat="1" x14ac:dyDescent="0.3">
      <c r="I10139" s="123"/>
      <c r="J10139" s="123"/>
      <c r="K10139" s="123"/>
    </row>
    <row r="10140" spans="9:11" s="3" customFormat="1" x14ac:dyDescent="0.3">
      <c r="I10140" s="123"/>
      <c r="J10140" s="123"/>
      <c r="K10140" s="123"/>
    </row>
    <row r="10141" spans="9:11" s="3" customFormat="1" x14ac:dyDescent="0.3">
      <c r="I10141" s="123"/>
      <c r="J10141" s="123"/>
      <c r="K10141" s="123"/>
    </row>
    <row r="10142" spans="9:11" s="3" customFormat="1" x14ac:dyDescent="0.3">
      <c r="I10142" s="123"/>
      <c r="J10142" s="123"/>
      <c r="K10142" s="123"/>
    </row>
    <row r="10143" spans="9:11" s="3" customFormat="1" x14ac:dyDescent="0.3">
      <c r="I10143" s="123"/>
      <c r="J10143" s="123"/>
      <c r="K10143" s="123"/>
    </row>
    <row r="10144" spans="9:11" s="3" customFormat="1" x14ac:dyDescent="0.3">
      <c r="I10144" s="123"/>
      <c r="J10144" s="123"/>
      <c r="K10144" s="123"/>
    </row>
    <row r="10145" spans="9:11" s="3" customFormat="1" x14ac:dyDescent="0.3">
      <c r="I10145" s="123"/>
      <c r="J10145" s="123"/>
      <c r="K10145" s="123"/>
    </row>
    <row r="10146" spans="9:11" s="3" customFormat="1" x14ac:dyDescent="0.3">
      <c r="I10146" s="123"/>
      <c r="J10146" s="123"/>
      <c r="K10146" s="123"/>
    </row>
    <row r="10147" spans="9:11" s="3" customFormat="1" x14ac:dyDescent="0.3">
      <c r="I10147" s="123"/>
      <c r="J10147" s="123"/>
      <c r="K10147" s="123"/>
    </row>
    <row r="10148" spans="9:11" s="3" customFormat="1" x14ac:dyDescent="0.3">
      <c r="I10148" s="123"/>
      <c r="J10148" s="123"/>
      <c r="K10148" s="123"/>
    </row>
    <row r="10149" spans="9:11" s="3" customFormat="1" x14ac:dyDescent="0.3">
      <c r="I10149" s="123"/>
      <c r="J10149" s="123"/>
      <c r="K10149" s="123"/>
    </row>
    <row r="10150" spans="9:11" s="3" customFormat="1" x14ac:dyDescent="0.3">
      <c r="I10150" s="123"/>
      <c r="J10150" s="123"/>
      <c r="K10150" s="123"/>
    </row>
    <row r="10151" spans="9:11" s="3" customFormat="1" x14ac:dyDescent="0.3">
      <c r="I10151" s="123"/>
      <c r="J10151" s="123"/>
      <c r="K10151" s="123"/>
    </row>
    <row r="10152" spans="9:11" s="3" customFormat="1" x14ac:dyDescent="0.3">
      <c r="I10152" s="123"/>
      <c r="J10152" s="123"/>
      <c r="K10152" s="123"/>
    </row>
    <row r="10153" spans="9:11" s="3" customFormat="1" x14ac:dyDescent="0.3">
      <c r="I10153" s="123"/>
      <c r="J10153" s="123"/>
      <c r="K10153" s="123"/>
    </row>
    <row r="10154" spans="9:11" s="3" customFormat="1" x14ac:dyDescent="0.3">
      <c r="I10154" s="123"/>
      <c r="J10154" s="123"/>
      <c r="K10154" s="123"/>
    </row>
    <row r="10155" spans="9:11" s="3" customFormat="1" x14ac:dyDescent="0.3">
      <c r="I10155" s="123"/>
      <c r="J10155" s="123"/>
      <c r="K10155" s="123"/>
    </row>
    <row r="10156" spans="9:11" s="3" customFormat="1" x14ac:dyDescent="0.3">
      <c r="I10156" s="123"/>
      <c r="J10156" s="123"/>
      <c r="K10156" s="123"/>
    </row>
    <row r="10157" spans="9:11" s="3" customFormat="1" x14ac:dyDescent="0.3">
      <c r="I10157" s="123"/>
      <c r="J10157" s="123"/>
      <c r="K10157" s="123"/>
    </row>
    <row r="10158" spans="9:11" s="3" customFormat="1" x14ac:dyDescent="0.3">
      <c r="I10158" s="123"/>
      <c r="J10158" s="123"/>
      <c r="K10158" s="123"/>
    </row>
    <row r="10159" spans="9:11" s="3" customFormat="1" x14ac:dyDescent="0.3">
      <c r="I10159" s="123"/>
      <c r="J10159" s="123"/>
      <c r="K10159" s="123"/>
    </row>
    <row r="10160" spans="9:11" s="3" customFormat="1" x14ac:dyDescent="0.3">
      <c r="I10160" s="123"/>
      <c r="J10160" s="123"/>
      <c r="K10160" s="123"/>
    </row>
    <row r="10161" spans="9:11" s="3" customFormat="1" x14ac:dyDescent="0.3">
      <c r="I10161" s="123"/>
      <c r="J10161" s="123"/>
      <c r="K10161" s="123"/>
    </row>
    <row r="10162" spans="9:11" s="3" customFormat="1" x14ac:dyDescent="0.3">
      <c r="I10162" s="123"/>
      <c r="J10162" s="123"/>
      <c r="K10162" s="123"/>
    </row>
    <row r="10163" spans="9:11" s="3" customFormat="1" x14ac:dyDescent="0.3">
      <c r="I10163" s="123"/>
      <c r="J10163" s="123"/>
      <c r="K10163" s="123"/>
    </row>
    <row r="10164" spans="9:11" s="3" customFormat="1" x14ac:dyDescent="0.3">
      <c r="I10164" s="123"/>
      <c r="J10164" s="123"/>
      <c r="K10164" s="123"/>
    </row>
    <row r="10165" spans="9:11" s="3" customFormat="1" x14ac:dyDescent="0.3">
      <c r="I10165" s="123"/>
      <c r="J10165" s="123"/>
      <c r="K10165" s="123"/>
    </row>
    <row r="10166" spans="9:11" s="3" customFormat="1" x14ac:dyDescent="0.3">
      <c r="I10166" s="123"/>
      <c r="J10166" s="123"/>
      <c r="K10166" s="123"/>
    </row>
    <row r="10167" spans="9:11" s="3" customFormat="1" x14ac:dyDescent="0.3">
      <c r="I10167" s="123"/>
      <c r="J10167" s="123"/>
      <c r="K10167" s="123"/>
    </row>
    <row r="10168" spans="9:11" s="3" customFormat="1" x14ac:dyDescent="0.3">
      <c r="I10168" s="123"/>
      <c r="J10168" s="123"/>
      <c r="K10168" s="123"/>
    </row>
    <row r="10169" spans="9:11" s="3" customFormat="1" x14ac:dyDescent="0.3">
      <c r="I10169" s="123"/>
      <c r="J10169" s="123"/>
      <c r="K10169" s="123"/>
    </row>
    <row r="10170" spans="9:11" s="3" customFormat="1" x14ac:dyDescent="0.3">
      <c r="I10170" s="123"/>
      <c r="J10170" s="123"/>
      <c r="K10170" s="123"/>
    </row>
    <row r="10171" spans="9:11" s="3" customFormat="1" x14ac:dyDescent="0.3">
      <c r="I10171" s="123"/>
      <c r="J10171" s="123"/>
      <c r="K10171" s="123"/>
    </row>
    <row r="10172" spans="9:11" s="3" customFormat="1" x14ac:dyDescent="0.3">
      <c r="I10172" s="123"/>
      <c r="J10172" s="123"/>
      <c r="K10172" s="123"/>
    </row>
    <row r="10173" spans="9:11" s="3" customFormat="1" x14ac:dyDescent="0.3">
      <c r="I10173" s="123"/>
      <c r="J10173" s="123"/>
      <c r="K10173" s="123"/>
    </row>
    <row r="10174" spans="9:11" s="3" customFormat="1" x14ac:dyDescent="0.3">
      <c r="I10174" s="123"/>
      <c r="J10174" s="123"/>
      <c r="K10174" s="123"/>
    </row>
    <row r="10175" spans="9:11" s="3" customFormat="1" x14ac:dyDescent="0.3">
      <c r="I10175" s="123"/>
      <c r="J10175" s="123"/>
      <c r="K10175" s="123"/>
    </row>
    <row r="10176" spans="9:11" s="3" customFormat="1" x14ac:dyDescent="0.3">
      <c r="I10176" s="123"/>
      <c r="J10176" s="123"/>
      <c r="K10176" s="123"/>
    </row>
    <row r="10177" spans="9:11" s="3" customFormat="1" x14ac:dyDescent="0.3">
      <c r="I10177" s="123"/>
      <c r="J10177" s="123"/>
      <c r="K10177" s="123"/>
    </row>
    <row r="10178" spans="9:11" s="3" customFormat="1" x14ac:dyDescent="0.3">
      <c r="I10178" s="123"/>
      <c r="J10178" s="123"/>
      <c r="K10178" s="123"/>
    </row>
    <row r="10179" spans="9:11" s="3" customFormat="1" x14ac:dyDescent="0.3">
      <c r="I10179" s="123"/>
      <c r="J10179" s="123"/>
      <c r="K10179" s="123"/>
    </row>
    <row r="10180" spans="9:11" s="3" customFormat="1" x14ac:dyDescent="0.3">
      <c r="I10180" s="123"/>
      <c r="J10180" s="123"/>
      <c r="K10180" s="123"/>
    </row>
    <row r="10181" spans="9:11" s="3" customFormat="1" x14ac:dyDescent="0.3">
      <c r="I10181" s="123"/>
      <c r="J10181" s="123"/>
      <c r="K10181" s="123"/>
    </row>
    <row r="10182" spans="9:11" s="3" customFormat="1" x14ac:dyDescent="0.3">
      <c r="I10182" s="123"/>
      <c r="J10182" s="123"/>
      <c r="K10182" s="123"/>
    </row>
    <row r="10183" spans="9:11" s="3" customFormat="1" x14ac:dyDescent="0.3">
      <c r="I10183" s="123"/>
      <c r="J10183" s="123"/>
      <c r="K10183" s="123"/>
    </row>
    <row r="10184" spans="9:11" s="3" customFormat="1" x14ac:dyDescent="0.3">
      <c r="I10184" s="123"/>
      <c r="J10184" s="123"/>
      <c r="K10184" s="123"/>
    </row>
    <row r="10185" spans="9:11" s="3" customFormat="1" x14ac:dyDescent="0.3">
      <c r="I10185" s="123"/>
      <c r="J10185" s="123"/>
      <c r="K10185" s="123"/>
    </row>
    <row r="10186" spans="9:11" s="3" customFormat="1" x14ac:dyDescent="0.3">
      <c r="I10186" s="123"/>
      <c r="J10186" s="123"/>
      <c r="K10186" s="123"/>
    </row>
    <row r="10187" spans="9:11" s="3" customFormat="1" x14ac:dyDescent="0.3">
      <c r="I10187" s="123"/>
      <c r="J10187" s="123"/>
      <c r="K10187" s="123"/>
    </row>
    <row r="10188" spans="9:11" s="3" customFormat="1" x14ac:dyDescent="0.3">
      <c r="I10188" s="123"/>
      <c r="J10188" s="123"/>
      <c r="K10188" s="123"/>
    </row>
    <row r="10189" spans="9:11" s="3" customFormat="1" x14ac:dyDescent="0.3">
      <c r="I10189" s="123"/>
      <c r="J10189" s="123"/>
      <c r="K10189" s="123"/>
    </row>
    <row r="10190" spans="9:11" s="3" customFormat="1" x14ac:dyDescent="0.3">
      <c r="I10190" s="123"/>
      <c r="J10190" s="123"/>
      <c r="K10190" s="123"/>
    </row>
    <row r="10191" spans="9:11" s="3" customFormat="1" x14ac:dyDescent="0.3">
      <c r="I10191" s="123"/>
      <c r="J10191" s="123"/>
      <c r="K10191" s="123"/>
    </row>
    <row r="10192" spans="9:11" s="3" customFormat="1" x14ac:dyDescent="0.3">
      <c r="I10192" s="123"/>
      <c r="J10192" s="123"/>
      <c r="K10192" s="123"/>
    </row>
    <row r="10193" spans="9:11" s="3" customFormat="1" x14ac:dyDescent="0.3">
      <c r="I10193" s="123"/>
      <c r="J10193" s="123"/>
      <c r="K10193" s="123"/>
    </row>
    <row r="10194" spans="9:11" s="3" customFormat="1" x14ac:dyDescent="0.3">
      <c r="I10194" s="123"/>
      <c r="J10194" s="123"/>
      <c r="K10194" s="123"/>
    </row>
    <row r="10195" spans="9:11" s="3" customFormat="1" x14ac:dyDescent="0.3">
      <c r="I10195" s="123"/>
      <c r="J10195" s="123"/>
      <c r="K10195" s="123"/>
    </row>
    <row r="10196" spans="9:11" s="3" customFormat="1" x14ac:dyDescent="0.3">
      <c r="I10196" s="123"/>
      <c r="J10196" s="123"/>
      <c r="K10196" s="123"/>
    </row>
    <row r="10197" spans="9:11" s="3" customFormat="1" x14ac:dyDescent="0.3">
      <c r="I10197" s="123"/>
      <c r="J10197" s="123"/>
      <c r="K10197" s="123"/>
    </row>
    <row r="10198" spans="9:11" s="3" customFormat="1" x14ac:dyDescent="0.3">
      <c r="I10198" s="123"/>
      <c r="J10198" s="123"/>
      <c r="K10198" s="123"/>
    </row>
    <row r="10199" spans="9:11" s="3" customFormat="1" x14ac:dyDescent="0.3">
      <c r="I10199" s="123"/>
      <c r="J10199" s="123"/>
      <c r="K10199" s="123"/>
    </row>
    <row r="10200" spans="9:11" s="3" customFormat="1" x14ac:dyDescent="0.3">
      <c r="I10200" s="123"/>
      <c r="J10200" s="123"/>
      <c r="K10200" s="123"/>
    </row>
    <row r="10201" spans="9:11" s="3" customFormat="1" x14ac:dyDescent="0.3">
      <c r="I10201" s="123"/>
      <c r="J10201" s="123"/>
      <c r="K10201" s="123"/>
    </row>
    <row r="10202" spans="9:11" s="3" customFormat="1" x14ac:dyDescent="0.3">
      <c r="I10202" s="123"/>
      <c r="J10202" s="123"/>
      <c r="K10202" s="123"/>
    </row>
    <row r="10203" spans="9:11" s="3" customFormat="1" x14ac:dyDescent="0.3">
      <c r="I10203" s="123"/>
      <c r="J10203" s="123"/>
      <c r="K10203" s="123"/>
    </row>
    <row r="10204" spans="9:11" s="3" customFormat="1" x14ac:dyDescent="0.3">
      <c r="I10204" s="123"/>
      <c r="J10204" s="123"/>
      <c r="K10204" s="123"/>
    </row>
    <row r="10205" spans="9:11" s="3" customFormat="1" x14ac:dyDescent="0.3">
      <c r="I10205" s="123"/>
      <c r="J10205" s="123"/>
      <c r="K10205" s="123"/>
    </row>
    <row r="10206" spans="9:11" s="3" customFormat="1" x14ac:dyDescent="0.3">
      <c r="I10206" s="123"/>
      <c r="J10206" s="123"/>
      <c r="K10206" s="123"/>
    </row>
    <row r="10207" spans="9:11" s="3" customFormat="1" x14ac:dyDescent="0.3">
      <c r="I10207" s="123"/>
      <c r="J10207" s="123"/>
      <c r="K10207" s="123"/>
    </row>
    <row r="10208" spans="9:11" s="3" customFormat="1" x14ac:dyDescent="0.3">
      <c r="I10208" s="123"/>
      <c r="J10208" s="123"/>
      <c r="K10208" s="123"/>
    </row>
    <row r="10209" spans="9:11" s="3" customFormat="1" x14ac:dyDescent="0.3">
      <c r="I10209" s="123"/>
      <c r="J10209" s="123"/>
      <c r="K10209" s="123"/>
    </row>
    <row r="10210" spans="9:11" s="3" customFormat="1" x14ac:dyDescent="0.3">
      <c r="I10210" s="123"/>
      <c r="J10210" s="123"/>
      <c r="K10210" s="123"/>
    </row>
    <row r="10211" spans="9:11" s="3" customFormat="1" x14ac:dyDescent="0.3">
      <c r="I10211" s="123"/>
      <c r="J10211" s="123"/>
      <c r="K10211" s="123"/>
    </row>
    <row r="10212" spans="9:11" s="3" customFormat="1" x14ac:dyDescent="0.3">
      <c r="I10212" s="123"/>
      <c r="J10212" s="123"/>
      <c r="K10212" s="123"/>
    </row>
    <row r="10213" spans="9:11" s="3" customFormat="1" x14ac:dyDescent="0.3">
      <c r="I10213" s="123"/>
      <c r="J10213" s="123"/>
      <c r="K10213" s="123"/>
    </row>
    <row r="10214" spans="9:11" s="3" customFormat="1" x14ac:dyDescent="0.3">
      <c r="I10214" s="123"/>
      <c r="J10214" s="123"/>
      <c r="K10214" s="123"/>
    </row>
    <row r="10215" spans="9:11" s="3" customFormat="1" x14ac:dyDescent="0.3">
      <c r="I10215" s="123"/>
      <c r="J10215" s="123"/>
      <c r="K10215" s="123"/>
    </row>
    <row r="10216" spans="9:11" s="3" customFormat="1" x14ac:dyDescent="0.3">
      <c r="I10216" s="123"/>
      <c r="J10216" s="123"/>
      <c r="K10216" s="123"/>
    </row>
    <row r="10217" spans="9:11" s="3" customFormat="1" x14ac:dyDescent="0.3">
      <c r="I10217" s="123"/>
      <c r="J10217" s="123"/>
      <c r="K10217" s="123"/>
    </row>
    <row r="10218" spans="9:11" s="3" customFormat="1" x14ac:dyDescent="0.3">
      <c r="I10218" s="123"/>
      <c r="J10218" s="123"/>
      <c r="K10218" s="123"/>
    </row>
    <row r="10219" spans="9:11" s="3" customFormat="1" x14ac:dyDescent="0.3">
      <c r="I10219" s="123"/>
      <c r="J10219" s="123"/>
      <c r="K10219" s="123"/>
    </row>
    <row r="10220" spans="9:11" s="3" customFormat="1" x14ac:dyDescent="0.3">
      <c r="I10220" s="123"/>
      <c r="J10220" s="123"/>
      <c r="K10220" s="123"/>
    </row>
    <row r="10221" spans="9:11" s="3" customFormat="1" x14ac:dyDescent="0.3">
      <c r="I10221" s="123"/>
      <c r="J10221" s="123"/>
      <c r="K10221" s="123"/>
    </row>
    <row r="10222" spans="9:11" s="3" customFormat="1" x14ac:dyDescent="0.3">
      <c r="I10222" s="123"/>
      <c r="J10222" s="123"/>
      <c r="K10222" s="123"/>
    </row>
    <row r="10223" spans="9:11" s="3" customFormat="1" x14ac:dyDescent="0.3">
      <c r="I10223" s="123"/>
      <c r="J10223" s="123"/>
      <c r="K10223" s="123"/>
    </row>
    <row r="10224" spans="9:11" s="3" customFormat="1" x14ac:dyDescent="0.3">
      <c r="I10224" s="123"/>
      <c r="J10224" s="123"/>
      <c r="K10224" s="123"/>
    </row>
    <row r="10225" spans="9:11" s="3" customFormat="1" x14ac:dyDescent="0.3">
      <c r="I10225" s="123"/>
      <c r="J10225" s="123"/>
      <c r="K10225" s="123"/>
    </row>
    <row r="10226" spans="9:11" s="3" customFormat="1" x14ac:dyDescent="0.3">
      <c r="I10226" s="123"/>
      <c r="J10226" s="123"/>
      <c r="K10226" s="123"/>
    </row>
    <row r="10227" spans="9:11" s="3" customFormat="1" x14ac:dyDescent="0.3">
      <c r="I10227" s="123"/>
      <c r="J10227" s="123"/>
      <c r="K10227" s="123"/>
    </row>
    <row r="10228" spans="9:11" s="3" customFormat="1" x14ac:dyDescent="0.3">
      <c r="I10228" s="123"/>
      <c r="J10228" s="123"/>
      <c r="K10228" s="123"/>
    </row>
    <row r="10229" spans="9:11" s="3" customFormat="1" x14ac:dyDescent="0.3">
      <c r="I10229" s="123"/>
      <c r="J10229" s="123"/>
      <c r="K10229" s="123"/>
    </row>
    <row r="10230" spans="9:11" s="3" customFormat="1" x14ac:dyDescent="0.3">
      <c r="I10230" s="123"/>
      <c r="J10230" s="123"/>
      <c r="K10230" s="123"/>
    </row>
    <row r="10231" spans="9:11" s="3" customFormat="1" x14ac:dyDescent="0.3">
      <c r="I10231" s="123"/>
      <c r="J10231" s="123"/>
      <c r="K10231" s="123"/>
    </row>
    <row r="10232" spans="9:11" s="3" customFormat="1" x14ac:dyDescent="0.3">
      <c r="I10232" s="123"/>
      <c r="J10232" s="123"/>
      <c r="K10232" s="123"/>
    </row>
    <row r="10233" spans="9:11" s="3" customFormat="1" x14ac:dyDescent="0.3">
      <c r="I10233" s="123"/>
      <c r="J10233" s="123"/>
      <c r="K10233" s="123"/>
    </row>
    <row r="10234" spans="9:11" s="3" customFormat="1" x14ac:dyDescent="0.3">
      <c r="I10234" s="123"/>
      <c r="J10234" s="123"/>
      <c r="K10234" s="123"/>
    </row>
    <row r="10235" spans="9:11" s="3" customFormat="1" x14ac:dyDescent="0.3">
      <c r="I10235" s="123"/>
      <c r="J10235" s="123"/>
      <c r="K10235" s="123"/>
    </row>
    <row r="10236" spans="9:11" s="3" customFormat="1" x14ac:dyDescent="0.3">
      <c r="I10236" s="123"/>
      <c r="J10236" s="123"/>
      <c r="K10236" s="123"/>
    </row>
    <row r="10237" spans="9:11" s="3" customFormat="1" x14ac:dyDescent="0.3">
      <c r="I10237" s="123"/>
      <c r="J10237" s="123"/>
      <c r="K10237" s="123"/>
    </row>
    <row r="10238" spans="9:11" s="3" customFormat="1" x14ac:dyDescent="0.3">
      <c r="I10238" s="123"/>
      <c r="J10238" s="123"/>
      <c r="K10238" s="123"/>
    </row>
    <row r="10239" spans="9:11" s="3" customFormat="1" x14ac:dyDescent="0.3">
      <c r="I10239" s="123"/>
      <c r="J10239" s="123"/>
      <c r="K10239" s="123"/>
    </row>
    <row r="10240" spans="9:11" s="3" customFormat="1" x14ac:dyDescent="0.3">
      <c r="I10240" s="123"/>
      <c r="J10240" s="123"/>
      <c r="K10240" s="123"/>
    </row>
    <row r="10241" spans="9:11" s="3" customFormat="1" x14ac:dyDescent="0.3">
      <c r="I10241" s="123"/>
      <c r="J10241" s="123"/>
      <c r="K10241" s="123"/>
    </row>
    <row r="10242" spans="9:11" s="3" customFormat="1" x14ac:dyDescent="0.3">
      <c r="I10242" s="123"/>
      <c r="J10242" s="123"/>
      <c r="K10242" s="123"/>
    </row>
    <row r="10243" spans="9:11" s="3" customFormat="1" x14ac:dyDescent="0.3">
      <c r="I10243" s="123"/>
      <c r="J10243" s="123"/>
      <c r="K10243" s="123"/>
    </row>
    <row r="10244" spans="9:11" s="3" customFormat="1" x14ac:dyDescent="0.3">
      <c r="I10244" s="123"/>
      <c r="J10244" s="123"/>
      <c r="K10244" s="123"/>
    </row>
    <row r="10245" spans="9:11" s="3" customFormat="1" x14ac:dyDescent="0.3">
      <c r="I10245" s="123"/>
      <c r="J10245" s="123"/>
      <c r="K10245" s="123"/>
    </row>
    <row r="10246" spans="9:11" s="3" customFormat="1" x14ac:dyDescent="0.3">
      <c r="I10246" s="123"/>
      <c r="J10246" s="123"/>
      <c r="K10246" s="123"/>
    </row>
    <row r="10247" spans="9:11" s="3" customFormat="1" x14ac:dyDescent="0.3">
      <c r="I10247" s="123"/>
      <c r="J10247" s="123"/>
      <c r="K10247" s="123"/>
    </row>
    <row r="10248" spans="9:11" s="3" customFormat="1" x14ac:dyDescent="0.3">
      <c r="I10248" s="123"/>
      <c r="J10248" s="123"/>
      <c r="K10248" s="123"/>
    </row>
    <row r="10249" spans="9:11" s="3" customFormat="1" x14ac:dyDescent="0.3">
      <c r="I10249" s="123"/>
      <c r="J10249" s="123"/>
      <c r="K10249" s="123"/>
    </row>
    <row r="10250" spans="9:11" s="3" customFormat="1" x14ac:dyDescent="0.3">
      <c r="I10250" s="123"/>
      <c r="J10250" s="123"/>
      <c r="K10250" s="123"/>
    </row>
    <row r="10251" spans="9:11" s="3" customFormat="1" x14ac:dyDescent="0.3">
      <c r="I10251" s="123"/>
      <c r="J10251" s="123"/>
      <c r="K10251" s="123"/>
    </row>
    <row r="10252" spans="9:11" s="3" customFormat="1" x14ac:dyDescent="0.3">
      <c r="I10252" s="123"/>
      <c r="J10252" s="123"/>
      <c r="K10252" s="123"/>
    </row>
    <row r="10253" spans="9:11" s="3" customFormat="1" x14ac:dyDescent="0.3">
      <c r="I10253" s="123"/>
      <c r="J10253" s="123"/>
      <c r="K10253" s="123"/>
    </row>
    <row r="10254" spans="9:11" s="3" customFormat="1" x14ac:dyDescent="0.3">
      <c r="I10254" s="123"/>
      <c r="J10254" s="123"/>
      <c r="K10254" s="123"/>
    </row>
    <row r="10255" spans="9:11" s="3" customFormat="1" x14ac:dyDescent="0.3">
      <c r="I10255" s="123"/>
      <c r="J10255" s="123"/>
      <c r="K10255" s="123"/>
    </row>
    <row r="10256" spans="9:11" s="3" customFormat="1" x14ac:dyDescent="0.3">
      <c r="I10256" s="123"/>
      <c r="J10256" s="123"/>
      <c r="K10256" s="123"/>
    </row>
    <row r="10257" spans="9:11" s="3" customFormat="1" x14ac:dyDescent="0.3">
      <c r="I10257" s="123"/>
      <c r="J10257" s="123"/>
      <c r="K10257" s="123"/>
    </row>
    <row r="10258" spans="9:11" s="3" customFormat="1" x14ac:dyDescent="0.3">
      <c r="I10258" s="123"/>
      <c r="J10258" s="123"/>
      <c r="K10258" s="123"/>
    </row>
    <row r="10259" spans="9:11" s="3" customFormat="1" x14ac:dyDescent="0.3">
      <c r="I10259" s="123"/>
      <c r="J10259" s="123"/>
      <c r="K10259" s="123"/>
    </row>
    <row r="10260" spans="9:11" s="3" customFormat="1" x14ac:dyDescent="0.3">
      <c r="I10260" s="123"/>
      <c r="J10260" s="123"/>
      <c r="K10260" s="123"/>
    </row>
    <row r="10261" spans="9:11" s="3" customFormat="1" x14ac:dyDescent="0.3">
      <c r="I10261" s="123"/>
      <c r="J10261" s="123"/>
      <c r="K10261" s="123"/>
    </row>
    <row r="10262" spans="9:11" s="3" customFormat="1" x14ac:dyDescent="0.3">
      <c r="I10262" s="123"/>
      <c r="J10262" s="123"/>
      <c r="K10262" s="123"/>
    </row>
    <row r="10263" spans="9:11" s="3" customFormat="1" x14ac:dyDescent="0.3">
      <c r="I10263" s="123"/>
      <c r="J10263" s="123"/>
      <c r="K10263" s="123"/>
    </row>
    <row r="10264" spans="9:11" s="3" customFormat="1" x14ac:dyDescent="0.3">
      <c r="I10264" s="123"/>
      <c r="J10264" s="123"/>
      <c r="K10264" s="123"/>
    </row>
    <row r="10265" spans="9:11" s="3" customFormat="1" x14ac:dyDescent="0.3">
      <c r="I10265" s="123"/>
      <c r="J10265" s="123"/>
      <c r="K10265" s="123"/>
    </row>
    <row r="10266" spans="9:11" s="3" customFormat="1" x14ac:dyDescent="0.3">
      <c r="I10266" s="123"/>
      <c r="J10266" s="123"/>
      <c r="K10266" s="123"/>
    </row>
    <row r="10267" spans="9:11" s="3" customFormat="1" x14ac:dyDescent="0.3">
      <c r="I10267" s="123"/>
      <c r="J10267" s="123"/>
      <c r="K10267" s="123"/>
    </row>
    <row r="10268" spans="9:11" s="3" customFormat="1" x14ac:dyDescent="0.3">
      <c r="I10268" s="123"/>
      <c r="J10268" s="123"/>
      <c r="K10268" s="123"/>
    </row>
    <row r="10269" spans="9:11" s="3" customFormat="1" x14ac:dyDescent="0.3">
      <c r="I10269" s="123"/>
      <c r="J10269" s="123"/>
      <c r="K10269" s="123"/>
    </row>
    <row r="10270" spans="9:11" s="3" customFormat="1" x14ac:dyDescent="0.3">
      <c r="I10270" s="123"/>
      <c r="J10270" s="123"/>
      <c r="K10270" s="123"/>
    </row>
    <row r="10271" spans="9:11" s="3" customFormat="1" x14ac:dyDescent="0.3">
      <c r="I10271" s="123"/>
      <c r="J10271" s="123"/>
      <c r="K10271" s="123"/>
    </row>
    <row r="10272" spans="9:11" s="3" customFormat="1" x14ac:dyDescent="0.3">
      <c r="I10272" s="123"/>
      <c r="J10272" s="123"/>
      <c r="K10272" s="123"/>
    </row>
    <row r="10273" spans="9:11" s="3" customFormat="1" x14ac:dyDescent="0.3">
      <c r="I10273" s="123"/>
      <c r="J10273" s="123"/>
      <c r="K10273" s="123"/>
    </row>
    <row r="10274" spans="9:11" s="3" customFormat="1" x14ac:dyDescent="0.3">
      <c r="I10274" s="123"/>
      <c r="J10274" s="123"/>
      <c r="K10274" s="123"/>
    </row>
    <row r="10275" spans="9:11" s="3" customFormat="1" x14ac:dyDescent="0.3">
      <c r="I10275" s="123"/>
      <c r="J10275" s="123"/>
      <c r="K10275" s="123"/>
    </row>
    <row r="10276" spans="9:11" s="3" customFormat="1" x14ac:dyDescent="0.3">
      <c r="I10276" s="123"/>
      <c r="J10276" s="123"/>
      <c r="K10276" s="123"/>
    </row>
    <row r="10277" spans="9:11" s="3" customFormat="1" x14ac:dyDescent="0.3">
      <c r="I10277" s="123"/>
      <c r="J10277" s="123"/>
      <c r="K10277" s="123"/>
    </row>
    <row r="10278" spans="9:11" s="3" customFormat="1" x14ac:dyDescent="0.3">
      <c r="I10278" s="123"/>
      <c r="J10278" s="123"/>
      <c r="K10278" s="123"/>
    </row>
    <row r="10279" spans="9:11" s="3" customFormat="1" x14ac:dyDescent="0.3">
      <c r="I10279" s="123"/>
      <c r="J10279" s="123"/>
      <c r="K10279" s="123"/>
    </row>
    <row r="10280" spans="9:11" s="3" customFormat="1" x14ac:dyDescent="0.3">
      <c r="I10280" s="123"/>
      <c r="J10280" s="123"/>
      <c r="K10280" s="123"/>
    </row>
    <row r="10281" spans="9:11" s="3" customFormat="1" x14ac:dyDescent="0.3">
      <c r="I10281" s="123"/>
      <c r="J10281" s="123"/>
      <c r="K10281" s="123"/>
    </row>
    <row r="10282" spans="9:11" s="3" customFormat="1" x14ac:dyDescent="0.3">
      <c r="I10282" s="123"/>
      <c r="J10282" s="123"/>
      <c r="K10282" s="123"/>
    </row>
    <row r="10283" spans="9:11" s="3" customFormat="1" x14ac:dyDescent="0.3">
      <c r="I10283" s="123"/>
      <c r="J10283" s="123"/>
      <c r="K10283" s="123"/>
    </row>
    <row r="10284" spans="9:11" s="3" customFormat="1" x14ac:dyDescent="0.3">
      <c r="I10284" s="123"/>
      <c r="J10284" s="123"/>
      <c r="K10284" s="123"/>
    </row>
    <row r="10285" spans="9:11" s="3" customFormat="1" x14ac:dyDescent="0.3">
      <c r="I10285" s="123"/>
      <c r="J10285" s="123"/>
      <c r="K10285" s="123"/>
    </row>
    <row r="10286" spans="9:11" s="3" customFormat="1" x14ac:dyDescent="0.3">
      <c r="I10286" s="123"/>
      <c r="J10286" s="123"/>
      <c r="K10286" s="123"/>
    </row>
    <row r="10287" spans="9:11" s="3" customFormat="1" x14ac:dyDescent="0.3">
      <c r="I10287" s="123"/>
      <c r="J10287" s="123"/>
      <c r="K10287" s="123"/>
    </row>
    <row r="10288" spans="9:11" s="3" customFormat="1" x14ac:dyDescent="0.3">
      <c r="I10288" s="123"/>
      <c r="J10288" s="123"/>
      <c r="K10288" s="123"/>
    </row>
    <row r="10289" spans="9:11" s="3" customFormat="1" x14ac:dyDescent="0.3">
      <c r="I10289" s="123"/>
      <c r="J10289" s="123"/>
      <c r="K10289" s="123"/>
    </row>
    <row r="10290" spans="9:11" s="3" customFormat="1" x14ac:dyDescent="0.3">
      <c r="I10290" s="123"/>
      <c r="J10290" s="123"/>
      <c r="K10290" s="123"/>
    </row>
    <row r="10291" spans="9:11" s="3" customFormat="1" x14ac:dyDescent="0.3">
      <c r="I10291" s="123"/>
      <c r="J10291" s="123"/>
      <c r="K10291" s="123"/>
    </row>
    <row r="10292" spans="9:11" s="3" customFormat="1" x14ac:dyDescent="0.3">
      <c r="I10292" s="123"/>
      <c r="J10292" s="123"/>
      <c r="K10292" s="123"/>
    </row>
    <row r="10293" spans="9:11" s="3" customFormat="1" x14ac:dyDescent="0.3">
      <c r="I10293" s="123"/>
      <c r="J10293" s="123"/>
      <c r="K10293" s="123"/>
    </row>
    <row r="10294" spans="9:11" s="3" customFormat="1" x14ac:dyDescent="0.3">
      <c r="I10294" s="123"/>
      <c r="J10294" s="123"/>
      <c r="K10294" s="123"/>
    </row>
    <row r="10295" spans="9:11" s="3" customFormat="1" x14ac:dyDescent="0.3">
      <c r="I10295" s="123"/>
      <c r="J10295" s="123"/>
      <c r="K10295" s="123"/>
    </row>
    <row r="10296" spans="9:11" s="3" customFormat="1" x14ac:dyDescent="0.3">
      <c r="I10296" s="123"/>
      <c r="J10296" s="123"/>
      <c r="K10296" s="123"/>
    </row>
    <row r="10297" spans="9:11" s="3" customFormat="1" x14ac:dyDescent="0.3">
      <c r="I10297" s="123"/>
      <c r="J10297" s="123"/>
      <c r="K10297" s="123"/>
    </row>
    <row r="10298" spans="9:11" s="3" customFormat="1" x14ac:dyDescent="0.3">
      <c r="I10298" s="123"/>
      <c r="J10298" s="123"/>
      <c r="K10298" s="123"/>
    </row>
    <row r="10299" spans="9:11" s="3" customFormat="1" x14ac:dyDescent="0.3">
      <c r="I10299" s="123"/>
      <c r="J10299" s="123"/>
      <c r="K10299" s="123"/>
    </row>
    <row r="10300" spans="9:11" s="3" customFormat="1" x14ac:dyDescent="0.3">
      <c r="I10300" s="123"/>
      <c r="J10300" s="123"/>
      <c r="K10300" s="123"/>
    </row>
    <row r="10301" spans="9:11" s="3" customFormat="1" x14ac:dyDescent="0.3">
      <c r="I10301" s="123"/>
      <c r="J10301" s="123"/>
      <c r="K10301" s="123"/>
    </row>
    <row r="10302" spans="9:11" s="3" customFormat="1" x14ac:dyDescent="0.3">
      <c r="I10302" s="123"/>
      <c r="J10302" s="123"/>
      <c r="K10302" s="123"/>
    </row>
    <row r="10303" spans="9:11" s="3" customFormat="1" x14ac:dyDescent="0.3">
      <c r="I10303" s="123"/>
      <c r="J10303" s="123"/>
      <c r="K10303" s="123"/>
    </row>
    <row r="10304" spans="9:11" s="3" customFormat="1" x14ac:dyDescent="0.3">
      <c r="I10304" s="123"/>
      <c r="J10304" s="123"/>
      <c r="K10304" s="123"/>
    </row>
    <row r="10305" spans="9:11" s="3" customFormat="1" x14ac:dyDescent="0.3">
      <c r="I10305" s="123"/>
      <c r="J10305" s="123"/>
      <c r="K10305" s="123"/>
    </row>
    <row r="10306" spans="9:11" s="3" customFormat="1" x14ac:dyDescent="0.3">
      <c r="I10306" s="123"/>
      <c r="J10306" s="123"/>
      <c r="K10306" s="123"/>
    </row>
    <row r="10307" spans="9:11" s="3" customFormat="1" x14ac:dyDescent="0.3">
      <c r="I10307" s="123"/>
      <c r="J10307" s="123"/>
      <c r="K10307" s="123"/>
    </row>
    <row r="10308" spans="9:11" s="3" customFormat="1" x14ac:dyDescent="0.3">
      <c r="I10308" s="123"/>
      <c r="J10308" s="123"/>
      <c r="K10308" s="123"/>
    </row>
    <row r="10309" spans="9:11" s="3" customFormat="1" x14ac:dyDescent="0.3">
      <c r="I10309" s="123"/>
      <c r="J10309" s="123"/>
      <c r="K10309" s="123"/>
    </row>
    <row r="10310" spans="9:11" s="3" customFormat="1" x14ac:dyDescent="0.3">
      <c r="I10310" s="123"/>
      <c r="J10310" s="123"/>
      <c r="K10310" s="123"/>
    </row>
    <row r="10311" spans="9:11" s="3" customFormat="1" x14ac:dyDescent="0.3">
      <c r="I10311" s="123"/>
      <c r="J10311" s="123"/>
      <c r="K10311" s="123"/>
    </row>
    <row r="10312" spans="9:11" s="3" customFormat="1" x14ac:dyDescent="0.3">
      <c r="I10312" s="123"/>
      <c r="J10312" s="123"/>
      <c r="K10312" s="123"/>
    </row>
    <row r="10313" spans="9:11" s="3" customFormat="1" x14ac:dyDescent="0.3">
      <c r="I10313" s="123"/>
      <c r="J10313" s="123"/>
      <c r="K10313" s="123"/>
    </row>
    <row r="10314" spans="9:11" s="3" customFormat="1" x14ac:dyDescent="0.3">
      <c r="I10314" s="123"/>
      <c r="J10314" s="123"/>
      <c r="K10314" s="123"/>
    </row>
    <row r="10315" spans="9:11" s="3" customFormat="1" x14ac:dyDescent="0.3">
      <c r="I10315" s="123"/>
      <c r="J10315" s="123"/>
      <c r="K10315" s="123"/>
    </row>
    <row r="10316" spans="9:11" s="3" customFormat="1" x14ac:dyDescent="0.3">
      <c r="I10316" s="123"/>
      <c r="J10316" s="123"/>
      <c r="K10316" s="123"/>
    </row>
    <row r="10317" spans="9:11" s="3" customFormat="1" x14ac:dyDescent="0.3">
      <c r="I10317" s="123"/>
      <c r="J10317" s="123"/>
      <c r="K10317" s="123"/>
    </row>
    <row r="10318" spans="9:11" s="3" customFormat="1" x14ac:dyDescent="0.3">
      <c r="I10318" s="123"/>
      <c r="J10318" s="123"/>
      <c r="K10318" s="123"/>
    </row>
    <row r="10319" spans="9:11" s="3" customFormat="1" x14ac:dyDescent="0.3">
      <c r="I10319" s="123"/>
      <c r="J10319" s="123"/>
      <c r="K10319" s="123"/>
    </row>
    <row r="10320" spans="9:11" s="3" customFormat="1" x14ac:dyDescent="0.3">
      <c r="I10320" s="123"/>
      <c r="J10320" s="123"/>
      <c r="K10320" s="123"/>
    </row>
    <row r="10321" spans="9:11" s="3" customFormat="1" x14ac:dyDescent="0.3">
      <c r="I10321" s="123"/>
      <c r="J10321" s="123"/>
      <c r="K10321" s="123"/>
    </row>
    <row r="10322" spans="9:11" s="3" customFormat="1" x14ac:dyDescent="0.3">
      <c r="I10322" s="123"/>
      <c r="J10322" s="123"/>
      <c r="K10322" s="123"/>
    </row>
    <row r="10323" spans="9:11" s="3" customFormat="1" x14ac:dyDescent="0.3">
      <c r="I10323" s="123"/>
      <c r="J10323" s="123"/>
      <c r="K10323" s="123"/>
    </row>
    <row r="10324" spans="9:11" s="3" customFormat="1" x14ac:dyDescent="0.3">
      <c r="I10324" s="123"/>
      <c r="J10324" s="123"/>
      <c r="K10324" s="123"/>
    </row>
    <row r="10325" spans="9:11" s="3" customFormat="1" x14ac:dyDescent="0.3">
      <c r="I10325" s="123"/>
      <c r="J10325" s="123"/>
      <c r="K10325" s="123"/>
    </row>
    <row r="10326" spans="9:11" s="3" customFormat="1" x14ac:dyDescent="0.3">
      <c r="I10326" s="123"/>
      <c r="J10326" s="123"/>
      <c r="K10326" s="123"/>
    </row>
    <row r="10327" spans="9:11" s="3" customFormat="1" x14ac:dyDescent="0.3">
      <c r="I10327" s="123"/>
      <c r="J10327" s="123"/>
      <c r="K10327" s="123"/>
    </row>
    <row r="10328" spans="9:11" s="3" customFormat="1" x14ac:dyDescent="0.3">
      <c r="I10328" s="123"/>
      <c r="J10328" s="123"/>
      <c r="K10328" s="123"/>
    </row>
    <row r="10329" spans="9:11" s="3" customFormat="1" x14ac:dyDescent="0.3">
      <c r="I10329" s="123"/>
      <c r="J10329" s="123"/>
      <c r="K10329" s="123"/>
    </row>
    <row r="10330" spans="9:11" s="3" customFormat="1" x14ac:dyDescent="0.3">
      <c r="I10330" s="123"/>
      <c r="J10330" s="123"/>
      <c r="K10330" s="123"/>
    </row>
    <row r="10331" spans="9:11" s="3" customFormat="1" x14ac:dyDescent="0.3">
      <c r="I10331" s="123"/>
      <c r="J10331" s="123"/>
      <c r="K10331" s="123"/>
    </row>
    <row r="10332" spans="9:11" s="3" customFormat="1" x14ac:dyDescent="0.3">
      <c r="I10332" s="123"/>
      <c r="J10332" s="123"/>
      <c r="K10332" s="123"/>
    </row>
    <row r="10333" spans="9:11" s="3" customFormat="1" x14ac:dyDescent="0.3">
      <c r="I10333" s="123"/>
      <c r="J10333" s="123"/>
      <c r="K10333" s="123"/>
    </row>
    <row r="10334" spans="9:11" s="3" customFormat="1" x14ac:dyDescent="0.3">
      <c r="I10334" s="123"/>
      <c r="J10334" s="123"/>
      <c r="K10334" s="123"/>
    </row>
    <row r="10335" spans="9:11" s="3" customFormat="1" x14ac:dyDescent="0.3">
      <c r="I10335" s="123"/>
      <c r="J10335" s="123"/>
      <c r="K10335" s="123"/>
    </row>
    <row r="10336" spans="9:11" s="3" customFormat="1" x14ac:dyDescent="0.3">
      <c r="I10336" s="123"/>
      <c r="J10336" s="123"/>
      <c r="K10336" s="123"/>
    </row>
    <row r="10337" spans="9:11" s="3" customFormat="1" x14ac:dyDescent="0.3">
      <c r="I10337" s="123"/>
      <c r="J10337" s="123"/>
      <c r="K10337" s="123"/>
    </row>
    <row r="10338" spans="9:11" s="3" customFormat="1" x14ac:dyDescent="0.3">
      <c r="I10338" s="123"/>
      <c r="J10338" s="123"/>
      <c r="K10338" s="123"/>
    </row>
    <row r="10339" spans="9:11" s="3" customFormat="1" x14ac:dyDescent="0.3">
      <c r="I10339" s="123"/>
      <c r="J10339" s="123"/>
      <c r="K10339" s="123"/>
    </row>
    <row r="10340" spans="9:11" s="3" customFormat="1" x14ac:dyDescent="0.3">
      <c r="I10340" s="123"/>
      <c r="J10340" s="123"/>
      <c r="K10340" s="123"/>
    </row>
    <row r="10341" spans="9:11" s="3" customFormat="1" x14ac:dyDescent="0.3">
      <c r="I10341" s="123"/>
      <c r="J10341" s="123"/>
      <c r="K10341" s="123"/>
    </row>
    <row r="10342" spans="9:11" s="3" customFormat="1" x14ac:dyDescent="0.3">
      <c r="I10342" s="123"/>
      <c r="J10342" s="123"/>
      <c r="K10342" s="123"/>
    </row>
    <row r="10343" spans="9:11" s="3" customFormat="1" x14ac:dyDescent="0.3">
      <c r="I10343" s="123"/>
      <c r="J10343" s="123"/>
      <c r="K10343" s="123"/>
    </row>
    <row r="10344" spans="9:11" s="3" customFormat="1" x14ac:dyDescent="0.3">
      <c r="I10344" s="123"/>
      <c r="J10344" s="123"/>
      <c r="K10344" s="123"/>
    </row>
    <row r="10345" spans="9:11" s="3" customFormat="1" x14ac:dyDescent="0.3">
      <c r="I10345" s="123"/>
      <c r="J10345" s="123"/>
      <c r="K10345" s="123"/>
    </row>
    <row r="10346" spans="9:11" s="3" customFormat="1" x14ac:dyDescent="0.3">
      <c r="I10346" s="123"/>
      <c r="J10346" s="123"/>
      <c r="K10346" s="123"/>
    </row>
    <row r="10347" spans="9:11" s="3" customFormat="1" x14ac:dyDescent="0.3">
      <c r="I10347" s="123"/>
      <c r="J10347" s="123"/>
      <c r="K10347" s="123"/>
    </row>
    <row r="10348" spans="9:11" s="3" customFormat="1" x14ac:dyDescent="0.3">
      <c r="I10348" s="123"/>
      <c r="J10348" s="123"/>
      <c r="K10348" s="123"/>
    </row>
    <row r="10349" spans="9:11" s="3" customFormat="1" x14ac:dyDescent="0.3">
      <c r="I10349" s="123"/>
      <c r="J10349" s="123"/>
      <c r="K10349" s="123"/>
    </row>
    <row r="10350" spans="9:11" s="3" customFormat="1" x14ac:dyDescent="0.3">
      <c r="I10350" s="123"/>
      <c r="J10350" s="123"/>
      <c r="K10350" s="123"/>
    </row>
    <row r="10351" spans="9:11" s="3" customFormat="1" x14ac:dyDescent="0.3">
      <c r="I10351" s="123"/>
      <c r="J10351" s="123"/>
      <c r="K10351" s="123"/>
    </row>
    <row r="10352" spans="9:11" s="3" customFormat="1" x14ac:dyDescent="0.3">
      <c r="I10352" s="123"/>
      <c r="J10352" s="123"/>
      <c r="K10352" s="123"/>
    </row>
    <row r="10353" spans="9:11" s="3" customFormat="1" x14ac:dyDescent="0.3">
      <c r="I10353" s="123"/>
      <c r="J10353" s="123"/>
      <c r="K10353" s="123"/>
    </row>
    <row r="10354" spans="9:11" s="3" customFormat="1" x14ac:dyDescent="0.3">
      <c r="I10354" s="123"/>
      <c r="J10354" s="123"/>
      <c r="K10354" s="123"/>
    </row>
    <row r="10355" spans="9:11" s="3" customFormat="1" x14ac:dyDescent="0.3">
      <c r="I10355" s="123"/>
      <c r="J10355" s="123"/>
      <c r="K10355" s="123"/>
    </row>
    <row r="10356" spans="9:11" s="3" customFormat="1" x14ac:dyDescent="0.3">
      <c r="I10356" s="123"/>
      <c r="J10356" s="123"/>
      <c r="K10356" s="123"/>
    </row>
    <row r="10357" spans="9:11" s="3" customFormat="1" x14ac:dyDescent="0.3">
      <c r="I10357" s="123"/>
      <c r="J10357" s="123"/>
      <c r="K10357" s="123"/>
    </row>
    <row r="10358" spans="9:11" s="3" customFormat="1" x14ac:dyDescent="0.3">
      <c r="I10358" s="123"/>
      <c r="J10358" s="123"/>
      <c r="K10358" s="123"/>
    </row>
    <row r="10359" spans="9:11" s="3" customFormat="1" x14ac:dyDescent="0.3">
      <c r="I10359" s="123"/>
      <c r="J10359" s="123"/>
      <c r="K10359" s="123"/>
    </row>
    <row r="10360" spans="9:11" s="3" customFormat="1" x14ac:dyDescent="0.3">
      <c r="I10360" s="123"/>
      <c r="J10360" s="123"/>
      <c r="K10360" s="123"/>
    </row>
    <row r="10361" spans="9:11" s="3" customFormat="1" x14ac:dyDescent="0.3">
      <c r="I10361" s="123"/>
      <c r="J10361" s="123"/>
      <c r="K10361" s="123"/>
    </row>
    <row r="10362" spans="9:11" s="3" customFormat="1" x14ac:dyDescent="0.3">
      <c r="I10362" s="123"/>
      <c r="J10362" s="123"/>
      <c r="K10362" s="123"/>
    </row>
    <row r="10363" spans="9:11" s="3" customFormat="1" x14ac:dyDescent="0.3">
      <c r="I10363" s="123"/>
      <c r="J10363" s="123"/>
      <c r="K10363" s="123"/>
    </row>
    <row r="10364" spans="9:11" s="3" customFormat="1" x14ac:dyDescent="0.3">
      <c r="I10364" s="123"/>
      <c r="J10364" s="123"/>
      <c r="K10364" s="123"/>
    </row>
    <row r="10365" spans="9:11" s="3" customFormat="1" x14ac:dyDescent="0.3">
      <c r="I10365" s="123"/>
      <c r="J10365" s="123"/>
      <c r="K10365" s="123"/>
    </row>
    <row r="10366" spans="9:11" s="3" customFormat="1" x14ac:dyDescent="0.3">
      <c r="I10366" s="123"/>
      <c r="J10366" s="123"/>
      <c r="K10366" s="123"/>
    </row>
    <row r="10367" spans="9:11" s="3" customFormat="1" x14ac:dyDescent="0.3">
      <c r="I10367" s="123"/>
      <c r="J10367" s="123"/>
      <c r="K10367" s="123"/>
    </row>
    <row r="10368" spans="9:11" s="3" customFormat="1" x14ac:dyDescent="0.3">
      <c r="I10368" s="123"/>
      <c r="J10368" s="123"/>
      <c r="K10368" s="123"/>
    </row>
    <row r="10369" spans="9:11" s="3" customFormat="1" x14ac:dyDescent="0.3">
      <c r="I10369" s="123"/>
      <c r="J10369" s="123"/>
      <c r="K10369" s="123"/>
    </row>
    <row r="10370" spans="9:11" s="3" customFormat="1" x14ac:dyDescent="0.3">
      <c r="I10370" s="123"/>
      <c r="J10370" s="123"/>
      <c r="K10370" s="123"/>
    </row>
    <row r="10371" spans="9:11" s="3" customFormat="1" x14ac:dyDescent="0.3">
      <c r="I10371" s="123"/>
      <c r="J10371" s="123"/>
      <c r="K10371" s="123"/>
    </row>
    <row r="10372" spans="9:11" s="3" customFormat="1" x14ac:dyDescent="0.3">
      <c r="I10372" s="123"/>
      <c r="J10372" s="123"/>
      <c r="K10372" s="123"/>
    </row>
    <row r="10373" spans="9:11" s="3" customFormat="1" x14ac:dyDescent="0.3">
      <c r="I10373" s="123"/>
      <c r="J10373" s="123"/>
      <c r="K10373" s="123"/>
    </row>
    <row r="10374" spans="9:11" s="3" customFormat="1" x14ac:dyDescent="0.3">
      <c r="I10374" s="123"/>
      <c r="J10374" s="123"/>
      <c r="K10374" s="123"/>
    </row>
    <row r="10375" spans="9:11" s="3" customFormat="1" x14ac:dyDescent="0.3">
      <c r="I10375" s="123"/>
      <c r="J10375" s="123"/>
      <c r="K10375" s="123"/>
    </row>
    <row r="10376" spans="9:11" s="3" customFormat="1" x14ac:dyDescent="0.3">
      <c r="I10376" s="123"/>
      <c r="J10376" s="123"/>
      <c r="K10376" s="123"/>
    </row>
    <row r="10377" spans="9:11" s="3" customFormat="1" x14ac:dyDescent="0.3">
      <c r="I10377" s="123"/>
      <c r="J10377" s="123"/>
      <c r="K10377" s="123"/>
    </row>
    <row r="10378" spans="9:11" s="3" customFormat="1" x14ac:dyDescent="0.3">
      <c r="I10378" s="123"/>
      <c r="J10378" s="123"/>
      <c r="K10378" s="123"/>
    </row>
    <row r="10379" spans="9:11" s="3" customFormat="1" x14ac:dyDescent="0.3">
      <c r="I10379" s="123"/>
      <c r="J10379" s="123"/>
      <c r="K10379" s="123"/>
    </row>
    <row r="10380" spans="9:11" s="3" customFormat="1" x14ac:dyDescent="0.3">
      <c r="I10380" s="123"/>
      <c r="J10380" s="123"/>
      <c r="K10380" s="123"/>
    </row>
    <row r="10381" spans="9:11" s="3" customFormat="1" x14ac:dyDescent="0.3">
      <c r="I10381" s="123"/>
      <c r="J10381" s="123"/>
      <c r="K10381" s="123"/>
    </row>
    <row r="10382" spans="9:11" s="3" customFormat="1" x14ac:dyDescent="0.3">
      <c r="I10382" s="123"/>
      <c r="J10382" s="123"/>
      <c r="K10382" s="123"/>
    </row>
    <row r="10383" spans="9:11" s="3" customFormat="1" x14ac:dyDescent="0.3">
      <c r="I10383" s="123"/>
      <c r="J10383" s="123"/>
      <c r="K10383" s="123"/>
    </row>
    <row r="10384" spans="9:11" s="3" customFormat="1" x14ac:dyDescent="0.3">
      <c r="I10384" s="123"/>
      <c r="J10384" s="123"/>
      <c r="K10384" s="123"/>
    </row>
    <row r="10385" spans="9:11" s="3" customFormat="1" x14ac:dyDescent="0.3">
      <c r="I10385" s="123"/>
      <c r="J10385" s="123"/>
      <c r="K10385" s="123"/>
    </row>
    <row r="10386" spans="9:11" s="3" customFormat="1" x14ac:dyDescent="0.3">
      <c r="I10386" s="123"/>
      <c r="J10386" s="123"/>
      <c r="K10386" s="123"/>
    </row>
    <row r="10387" spans="9:11" s="3" customFormat="1" x14ac:dyDescent="0.3">
      <c r="I10387" s="123"/>
      <c r="J10387" s="123"/>
      <c r="K10387" s="123"/>
    </row>
    <row r="10388" spans="9:11" s="3" customFormat="1" x14ac:dyDescent="0.3">
      <c r="I10388" s="123"/>
      <c r="J10388" s="123"/>
      <c r="K10388" s="123"/>
    </row>
    <row r="10389" spans="9:11" s="3" customFormat="1" x14ac:dyDescent="0.3">
      <c r="I10389" s="123"/>
      <c r="J10389" s="123"/>
      <c r="K10389" s="123"/>
    </row>
    <row r="10390" spans="9:11" s="3" customFormat="1" x14ac:dyDescent="0.3">
      <c r="I10390" s="123"/>
      <c r="J10390" s="123"/>
      <c r="K10390" s="123"/>
    </row>
    <row r="10391" spans="9:11" s="3" customFormat="1" x14ac:dyDescent="0.3">
      <c r="I10391" s="123"/>
      <c r="J10391" s="123"/>
      <c r="K10391" s="123"/>
    </row>
    <row r="10392" spans="9:11" s="3" customFormat="1" x14ac:dyDescent="0.3">
      <c r="I10392" s="123"/>
      <c r="J10392" s="123"/>
      <c r="K10392" s="123"/>
    </row>
    <row r="10393" spans="9:11" s="3" customFormat="1" x14ac:dyDescent="0.3">
      <c r="I10393" s="123"/>
      <c r="J10393" s="123"/>
      <c r="K10393" s="123"/>
    </row>
    <row r="10394" spans="9:11" s="3" customFormat="1" x14ac:dyDescent="0.3">
      <c r="I10394" s="123"/>
      <c r="J10394" s="123"/>
      <c r="K10394" s="123"/>
    </row>
    <row r="10395" spans="9:11" s="3" customFormat="1" x14ac:dyDescent="0.3">
      <c r="I10395" s="123"/>
      <c r="J10395" s="123"/>
      <c r="K10395" s="123"/>
    </row>
    <row r="10396" spans="9:11" s="3" customFormat="1" x14ac:dyDescent="0.3">
      <c r="I10396" s="123"/>
      <c r="J10396" s="123"/>
      <c r="K10396" s="123"/>
    </row>
    <row r="10397" spans="9:11" s="3" customFormat="1" x14ac:dyDescent="0.3">
      <c r="I10397" s="123"/>
      <c r="J10397" s="123"/>
      <c r="K10397" s="123"/>
    </row>
    <row r="10398" spans="9:11" s="3" customFormat="1" x14ac:dyDescent="0.3">
      <c r="I10398" s="123"/>
      <c r="J10398" s="123"/>
      <c r="K10398" s="123"/>
    </row>
    <row r="10399" spans="9:11" s="3" customFormat="1" x14ac:dyDescent="0.3">
      <c r="I10399" s="123"/>
      <c r="J10399" s="123"/>
      <c r="K10399" s="123"/>
    </row>
    <row r="10400" spans="9:11" s="3" customFormat="1" x14ac:dyDescent="0.3">
      <c r="I10400" s="123"/>
      <c r="J10400" s="123"/>
      <c r="K10400" s="123"/>
    </row>
    <row r="10401" spans="9:11" s="3" customFormat="1" x14ac:dyDescent="0.3">
      <c r="I10401" s="123"/>
      <c r="J10401" s="123"/>
      <c r="K10401" s="123"/>
    </row>
    <row r="10402" spans="9:11" s="3" customFormat="1" x14ac:dyDescent="0.3">
      <c r="I10402" s="123"/>
      <c r="J10402" s="123"/>
      <c r="K10402" s="123"/>
    </row>
    <row r="10403" spans="9:11" s="3" customFormat="1" x14ac:dyDescent="0.3">
      <c r="I10403" s="123"/>
      <c r="J10403" s="123"/>
      <c r="K10403" s="123"/>
    </row>
    <row r="10404" spans="9:11" s="3" customFormat="1" x14ac:dyDescent="0.3">
      <c r="I10404" s="123"/>
      <c r="J10404" s="123"/>
      <c r="K10404" s="123"/>
    </row>
    <row r="10405" spans="9:11" s="3" customFormat="1" x14ac:dyDescent="0.3">
      <c r="I10405" s="123"/>
      <c r="J10405" s="123"/>
      <c r="K10405" s="123"/>
    </row>
    <row r="10406" spans="9:11" s="3" customFormat="1" x14ac:dyDescent="0.3">
      <c r="I10406" s="123"/>
      <c r="J10406" s="123"/>
      <c r="K10406" s="123"/>
    </row>
    <row r="10407" spans="9:11" s="3" customFormat="1" x14ac:dyDescent="0.3">
      <c r="I10407" s="123"/>
      <c r="J10407" s="123"/>
      <c r="K10407" s="123"/>
    </row>
    <row r="10408" spans="9:11" s="3" customFormat="1" x14ac:dyDescent="0.3">
      <c r="I10408" s="123"/>
      <c r="J10408" s="123"/>
      <c r="K10408" s="123"/>
    </row>
    <row r="10409" spans="9:11" s="3" customFormat="1" x14ac:dyDescent="0.3">
      <c r="I10409" s="123"/>
      <c r="J10409" s="123"/>
      <c r="K10409" s="123"/>
    </row>
    <row r="10410" spans="9:11" s="3" customFormat="1" x14ac:dyDescent="0.3">
      <c r="I10410" s="123"/>
      <c r="J10410" s="123"/>
      <c r="K10410" s="123"/>
    </row>
    <row r="10411" spans="9:11" s="3" customFormat="1" x14ac:dyDescent="0.3">
      <c r="I10411" s="123"/>
      <c r="J10411" s="123"/>
      <c r="K10411" s="123"/>
    </row>
    <row r="10412" spans="9:11" s="3" customFormat="1" x14ac:dyDescent="0.3">
      <c r="I10412" s="123"/>
      <c r="J10412" s="123"/>
      <c r="K10412" s="123"/>
    </row>
    <row r="10413" spans="9:11" s="3" customFormat="1" x14ac:dyDescent="0.3">
      <c r="I10413" s="123"/>
      <c r="J10413" s="123"/>
      <c r="K10413" s="123"/>
    </row>
    <row r="10414" spans="9:11" s="3" customFormat="1" x14ac:dyDescent="0.3">
      <c r="I10414" s="123"/>
      <c r="J10414" s="123"/>
      <c r="K10414" s="123"/>
    </row>
    <row r="10415" spans="9:11" s="3" customFormat="1" x14ac:dyDescent="0.3">
      <c r="I10415" s="123"/>
      <c r="J10415" s="123"/>
      <c r="K10415" s="123"/>
    </row>
    <row r="10416" spans="9:11" s="3" customFormat="1" x14ac:dyDescent="0.3">
      <c r="I10416" s="123"/>
      <c r="J10416" s="123"/>
      <c r="K10416" s="123"/>
    </row>
    <row r="10417" spans="9:11" s="3" customFormat="1" x14ac:dyDescent="0.3">
      <c r="I10417" s="123"/>
      <c r="J10417" s="123"/>
      <c r="K10417" s="123"/>
    </row>
    <row r="10418" spans="9:11" s="3" customFormat="1" x14ac:dyDescent="0.3">
      <c r="I10418" s="123"/>
      <c r="J10418" s="123"/>
      <c r="K10418" s="123"/>
    </row>
    <row r="10419" spans="9:11" s="3" customFormat="1" x14ac:dyDescent="0.3">
      <c r="I10419" s="123"/>
      <c r="J10419" s="123"/>
      <c r="K10419" s="123"/>
    </row>
    <row r="10420" spans="9:11" s="3" customFormat="1" x14ac:dyDescent="0.3">
      <c r="I10420" s="123"/>
      <c r="J10420" s="123"/>
      <c r="K10420" s="123"/>
    </row>
    <row r="10421" spans="9:11" s="3" customFormat="1" x14ac:dyDescent="0.3">
      <c r="I10421" s="123"/>
      <c r="J10421" s="123"/>
      <c r="K10421" s="123"/>
    </row>
    <row r="10422" spans="9:11" s="3" customFormat="1" x14ac:dyDescent="0.3">
      <c r="I10422" s="123"/>
      <c r="J10422" s="123"/>
      <c r="K10422" s="123"/>
    </row>
    <row r="10423" spans="9:11" s="3" customFormat="1" x14ac:dyDescent="0.3">
      <c r="I10423" s="123"/>
      <c r="J10423" s="123"/>
      <c r="K10423" s="123"/>
    </row>
    <row r="10424" spans="9:11" s="3" customFormat="1" x14ac:dyDescent="0.3">
      <c r="I10424" s="123"/>
      <c r="J10424" s="123"/>
      <c r="K10424" s="123"/>
    </row>
    <row r="10425" spans="9:11" s="3" customFormat="1" x14ac:dyDescent="0.3">
      <c r="I10425" s="123"/>
      <c r="J10425" s="123"/>
      <c r="K10425" s="123"/>
    </row>
    <row r="10426" spans="9:11" s="3" customFormat="1" x14ac:dyDescent="0.3">
      <c r="I10426" s="123"/>
      <c r="J10426" s="123"/>
      <c r="K10426" s="123"/>
    </row>
    <row r="10427" spans="9:11" s="3" customFormat="1" x14ac:dyDescent="0.3">
      <c r="I10427" s="123"/>
      <c r="J10427" s="123"/>
      <c r="K10427" s="123"/>
    </row>
    <row r="10428" spans="9:11" s="3" customFormat="1" x14ac:dyDescent="0.3">
      <c r="I10428" s="123"/>
      <c r="J10428" s="123"/>
      <c r="K10428" s="123"/>
    </row>
    <row r="10429" spans="9:11" s="3" customFormat="1" x14ac:dyDescent="0.3">
      <c r="I10429" s="123"/>
      <c r="J10429" s="123"/>
      <c r="K10429" s="123"/>
    </row>
    <row r="10430" spans="9:11" s="3" customFormat="1" x14ac:dyDescent="0.3">
      <c r="I10430" s="123"/>
      <c r="J10430" s="123"/>
      <c r="K10430" s="123"/>
    </row>
    <row r="10431" spans="9:11" s="3" customFormat="1" x14ac:dyDescent="0.3">
      <c r="I10431" s="123"/>
      <c r="J10431" s="123"/>
      <c r="K10431" s="123"/>
    </row>
    <row r="10432" spans="9:11" s="3" customFormat="1" x14ac:dyDescent="0.3">
      <c r="I10432" s="123"/>
      <c r="J10432" s="123"/>
      <c r="K10432" s="123"/>
    </row>
    <row r="10433" spans="9:11" s="3" customFormat="1" x14ac:dyDescent="0.3">
      <c r="I10433" s="123"/>
      <c r="J10433" s="123"/>
      <c r="K10433" s="123"/>
    </row>
    <row r="10434" spans="9:11" s="3" customFormat="1" x14ac:dyDescent="0.3">
      <c r="I10434" s="123"/>
      <c r="J10434" s="123"/>
      <c r="K10434" s="123"/>
    </row>
    <row r="10435" spans="9:11" s="3" customFormat="1" x14ac:dyDescent="0.3">
      <c r="I10435" s="123"/>
      <c r="J10435" s="123"/>
      <c r="K10435" s="123"/>
    </row>
    <row r="10436" spans="9:11" s="3" customFormat="1" x14ac:dyDescent="0.3">
      <c r="I10436" s="123"/>
      <c r="J10436" s="123"/>
      <c r="K10436" s="123"/>
    </row>
    <row r="10437" spans="9:11" s="3" customFormat="1" x14ac:dyDescent="0.3">
      <c r="I10437" s="123"/>
      <c r="J10437" s="123"/>
      <c r="K10437" s="123"/>
    </row>
    <row r="10438" spans="9:11" s="3" customFormat="1" x14ac:dyDescent="0.3">
      <c r="I10438" s="123"/>
      <c r="J10438" s="123"/>
      <c r="K10438" s="123"/>
    </row>
    <row r="10439" spans="9:11" s="3" customFormat="1" x14ac:dyDescent="0.3">
      <c r="I10439" s="123"/>
      <c r="J10439" s="123"/>
      <c r="K10439" s="123"/>
    </row>
    <row r="10440" spans="9:11" s="3" customFormat="1" x14ac:dyDescent="0.3">
      <c r="I10440" s="123"/>
      <c r="J10440" s="123"/>
      <c r="K10440" s="123"/>
    </row>
    <row r="10441" spans="9:11" s="3" customFormat="1" x14ac:dyDescent="0.3">
      <c r="I10441" s="123"/>
      <c r="J10441" s="123"/>
      <c r="K10441" s="123"/>
    </row>
    <row r="10442" spans="9:11" s="3" customFormat="1" x14ac:dyDescent="0.3">
      <c r="I10442" s="123"/>
      <c r="J10442" s="123"/>
      <c r="K10442" s="123"/>
    </row>
    <row r="10443" spans="9:11" s="3" customFormat="1" x14ac:dyDescent="0.3">
      <c r="I10443" s="123"/>
      <c r="J10443" s="123"/>
      <c r="K10443" s="123"/>
    </row>
    <row r="10444" spans="9:11" s="3" customFormat="1" x14ac:dyDescent="0.3">
      <c r="I10444" s="123"/>
      <c r="J10444" s="123"/>
      <c r="K10444" s="123"/>
    </row>
    <row r="10445" spans="9:11" s="3" customFormat="1" x14ac:dyDescent="0.3">
      <c r="I10445" s="123"/>
      <c r="J10445" s="123"/>
      <c r="K10445" s="123"/>
    </row>
    <row r="10446" spans="9:11" s="3" customFormat="1" x14ac:dyDescent="0.3">
      <c r="I10446" s="123"/>
      <c r="J10446" s="123"/>
      <c r="K10446" s="123"/>
    </row>
    <row r="10447" spans="9:11" s="3" customFormat="1" x14ac:dyDescent="0.3">
      <c r="I10447" s="123"/>
      <c r="J10447" s="123"/>
      <c r="K10447" s="123"/>
    </row>
    <row r="10448" spans="9:11" s="3" customFormat="1" x14ac:dyDescent="0.3">
      <c r="I10448" s="123"/>
      <c r="J10448" s="123"/>
      <c r="K10448" s="123"/>
    </row>
    <row r="10449" spans="9:11" s="3" customFormat="1" x14ac:dyDescent="0.3">
      <c r="I10449" s="123"/>
      <c r="J10449" s="123"/>
      <c r="K10449" s="123"/>
    </row>
    <row r="10450" spans="9:11" s="3" customFormat="1" x14ac:dyDescent="0.3">
      <c r="I10450" s="123"/>
      <c r="J10450" s="123"/>
      <c r="K10450" s="123"/>
    </row>
    <row r="10451" spans="9:11" s="3" customFormat="1" x14ac:dyDescent="0.3">
      <c r="I10451" s="123"/>
      <c r="J10451" s="123"/>
      <c r="K10451" s="123"/>
    </row>
    <row r="10452" spans="9:11" s="3" customFormat="1" x14ac:dyDescent="0.3">
      <c r="I10452" s="123"/>
      <c r="J10452" s="123"/>
      <c r="K10452" s="123"/>
    </row>
    <row r="10453" spans="9:11" s="3" customFormat="1" x14ac:dyDescent="0.3">
      <c r="I10453" s="123"/>
      <c r="J10453" s="123"/>
      <c r="K10453" s="123"/>
    </row>
    <row r="10454" spans="9:11" s="3" customFormat="1" x14ac:dyDescent="0.3">
      <c r="I10454" s="123"/>
      <c r="J10454" s="123"/>
      <c r="K10454" s="123"/>
    </row>
    <row r="10455" spans="9:11" s="3" customFormat="1" x14ac:dyDescent="0.3">
      <c r="I10455" s="123"/>
      <c r="J10455" s="123"/>
      <c r="K10455" s="123"/>
    </row>
    <row r="10456" spans="9:11" s="3" customFormat="1" x14ac:dyDescent="0.3">
      <c r="I10456" s="123"/>
      <c r="J10456" s="123"/>
      <c r="K10456" s="123"/>
    </row>
    <row r="10457" spans="9:11" s="3" customFormat="1" x14ac:dyDescent="0.3">
      <c r="I10457" s="123"/>
      <c r="J10457" s="123"/>
      <c r="K10457" s="123"/>
    </row>
    <row r="10458" spans="9:11" s="3" customFormat="1" x14ac:dyDescent="0.3">
      <c r="I10458" s="123"/>
      <c r="J10458" s="123"/>
      <c r="K10458" s="123"/>
    </row>
    <row r="10459" spans="9:11" s="3" customFormat="1" x14ac:dyDescent="0.3">
      <c r="I10459" s="123"/>
      <c r="J10459" s="123"/>
      <c r="K10459" s="123"/>
    </row>
    <row r="10460" spans="9:11" s="3" customFormat="1" x14ac:dyDescent="0.3">
      <c r="I10460" s="123"/>
      <c r="J10460" s="123"/>
      <c r="K10460" s="123"/>
    </row>
    <row r="10461" spans="9:11" s="3" customFormat="1" x14ac:dyDescent="0.3">
      <c r="I10461" s="123"/>
      <c r="J10461" s="123"/>
      <c r="K10461" s="123"/>
    </row>
    <row r="10462" spans="9:11" s="3" customFormat="1" x14ac:dyDescent="0.3">
      <c r="I10462" s="123"/>
      <c r="J10462" s="123"/>
      <c r="K10462" s="123"/>
    </row>
    <row r="10463" spans="9:11" s="3" customFormat="1" x14ac:dyDescent="0.3">
      <c r="I10463" s="123"/>
      <c r="J10463" s="123"/>
      <c r="K10463" s="123"/>
    </row>
    <row r="10464" spans="9:11" s="3" customFormat="1" x14ac:dyDescent="0.3">
      <c r="I10464" s="123"/>
      <c r="J10464" s="123"/>
      <c r="K10464" s="123"/>
    </row>
    <row r="10465" spans="9:11" s="3" customFormat="1" x14ac:dyDescent="0.3">
      <c r="I10465" s="123"/>
      <c r="J10465" s="123"/>
      <c r="K10465" s="123"/>
    </row>
    <row r="10466" spans="9:11" s="3" customFormat="1" x14ac:dyDescent="0.3">
      <c r="I10466" s="123"/>
      <c r="J10466" s="123"/>
      <c r="K10466" s="123"/>
    </row>
    <row r="10467" spans="9:11" s="3" customFormat="1" x14ac:dyDescent="0.3">
      <c r="I10467" s="123"/>
      <c r="J10467" s="123"/>
      <c r="K10467" s="123"/>
    </row>
    <row r="10468" spans="9:11" s="3" customFormat="1" x14ac:dyDescent="0.3">
      <c r="I10468" s="123"/>
      <c r="J10468" s="123"/>
      <c r="K10468" s="123"/>
    </row>
    <row r="10469" spans="9:11" s="3" customFormat="1" x14ac:dyDescent="0.3">
      <c r="I10469" s="123"/>
      <c r="J10469" s="123"/>
      <c r="K10469" s="123"/>
    </row>
    <row r="10470" spans="9:11" s="3" customFormat="1" x14ac:dyDescent="0.3">
      <c r="I10470" s="123"/>
      <c r="J10470" s="123"/>
      <c r="K10470" s="123"/>
    </row>
    <row r="10471" spans="9:11" s="3" customFormat="1" x14ac:dyDescent="0.3">
      <c r="I10471" s="123"/>
      <c r="J10471" s="123"/>
      <c r="K10471" s="123"/>
    </row>
    <row r="10472" spans="9:11" s="3" customFormat="1" x14ac:dyDescent="0.3">
      <c r="I10472" s="123"/>
      <c r="J10472" s="123"/>
      <c r="K10472" s="123"/>
    </row>
    <row r="10473" spans="9:11" s="3" customFormat="1" x14ac:dyDescent="0.3">
      <c r="I10473" s="123"/>
      <c r="J10473" s="123"/>
      <c r="K10473" s="123"/>
    </row>
    <row r="10474" spans="9:11" s="3" customFormat="1" x14ac:dyDescent="0.3">
      <c r="I10474" s="123"/>
      <c r="J10474" s="123"/>
      <c r="K10474" s="123"/>
    </row>
    <row r="10475" spans="9:11" s="3" customFormat="1" x14ac:dyDescent="0.3">
      <c r="I10475" s="123"/>
      <c r="J10475" s="123"/>
      <c r="K10475" s="123"/>
    </row>
    <row r="10476" spans="9:11" s="3" customFormat="1" x14ac:dyDescent="0.3">
      <c r="I10476" s="123"/>
      <c r="J10476" s="123"/>
      <c r="K10476" s="123"/>
    </row>
    <row r="10477" spans="9:11" s="3" customFormat="1" x14ac:dyDescent="0.3">
      <c r="I10477" s="123"/>
      <c r="J10477" s="123"/>
      <c r="K10477" s="123"/>
    </row>
    <row r="10478" spans="9:11" s="3" customFormat="1" x14ac:dyDescent="0.3">
      <c r="I10478" s="123"/>
      <c r="J10478" s="123"/>
      <c r="K10478" s="123"/>
    </row>
    <row r="10479" spans="9:11" s="3" customFormat="1" x14ac:dyDescent="0.3">
      <c r="I10479" s="123"/>
      <c r="J10479" s="123"/>
      <c r="K10479" s="123"/>
    </row>
    <row r="10480" spans="9:11" s="3" customFormat="1" x14ac:dyDescent="0.3">
      <c r="I10480" s="123"/>
      <c r="J10480" s="123"/>
      <c r="K10480" s="123"/>
    </row>
    <row r="10481" spans="9:11" s="3" customFormat="1" x14ac:dyDescent="0.3">
      <c r="I10481" s="123"/>
      <c r="J10481" s="123"/>
      <c r="K10481" s="123"/>
    </row>
    <row r="10482" spans="9:11" s="3" customFormat="1" x14ac:dyDescent="0.3">
      <c r="I10482" s="123"/>
      <c r="J10482" s="123"/>
      <c r="K10482" s="123"/>
    </row>
    <row r="10483" spans="9:11" s="3" customFormat="1" x14ac:dyDescent="0.3">
      <c r="I10483" s="123"/>
      <c r="J10483" s="123"/>
      <c r="K10483" s="123"/>
    </row>
    <row r="10484" spans="9:11" s="3" customFormat="1" x14ac:dyDescent="0.3">
      <c r="I10484" s="123"/>
      <c r="J10484" s="123"/>
      <c r="K10484" s="123"/>
    </row>
    <row r="10485" spans="9:11" s="3" customFormat="1" x14ac:dyDescent="0.3">
      <c r="I10485" s="123"/>
      <c r="J10485" s="123"/>
      <c r="K10485" s="123"/>
    </row>
    <row r="10486" spans="9:11" s="3" customFormat="1" x14ac:dyDescent="0.3">
      <c r="I10486" s="123"/>
      <c r="J10486" s="123"/>
      <c r="K10486" s="123"/>
    </row>
    <row r="10487" spans="9:11" s="3" customFormat="1" x14ac:dyDescent="0.3">
      <c r="I10487" s="123"/>
      <c r="J10487" s="123"/>
      <c r="K10487" s="123"/>
    </row>
    <row r="10488" spans="9:11" s="3" customFormat="1" x14ac:dyDescent="0.3">
      <c r="I10488" s="123"/>
      <c r="J10488" s="123"/>
      <c r="K10488" s="123"/>
    </row>
    <row r="10489" spans="9:11" s="3" customFormat="1" x14ac:dyDescent="0.3">
      <c r="I10489" s="123"/>
      <c r="J10489" s="123"/>
      <c r="K10489" s="123"/>
    </row>
    <row r="10490" spans="9:11" s="3" customFormat="1" x14ac:dyDescent="0.3">
      <c r="I10490" s="123"/>
      <c r="J10490" s="123"/>
      <c r="K10490" s="123"/>
    </row>
    <row r="10491" spans="9:11" s="3" customFormat="1" x14ac:dyDescent="0.3">
      <c r="I10491" s="123"/>
      <c r="J10491" s="123"/>
      <c r="K10491" s="123"/>
    </row>
    <row r="10492" spans="9:11" s="3" customFormat="1" x14ac:dyDescent="0.3">
      <c r="I10492" s="123"/>
      <c r="J10492" s="123"/>
      <c r="K10492" s="123"/>
    </row>
    <row r="10493" spans="9:11" s="3" customFormat="1" x14ac:dyDescent="0.3">
      <c r="I10493" s="123"/>
      <c r="J10493" s="123"/>
      <c r="K10493" s="123"/>
    </row>
    <row r="10494" spans="9:11" s="3" customFormat="1" x14ac:dyDescent="0.3">
      <c r="I10494" s="123"/>
      <c r="J10494" s="123"/>
      <c r="K10494" s="123"/>
    </row>
    <row r="10495" spans="9:11" s="3" customFormat="1" x14ac:dyDescent="0.3">
      <c r="I10495" s="123"/>
      <c r="J10495" s="123"/>
      <c r="K10495" s="123"/>
    </row>
    <row r="10496" spans="9:11" s="3" customFormat="1" x14ac:dyDescent="0.3">
      <c r="I10496" s="123"/>
      <c r="J10496" s="123"/>
      <c r="K10496" s="123"/>
    </row>
    <row r="10497" spans="9:11" s="3" customFormat="1" x14ac:dyDescent="0.3">
      <c r="I10497" s="123"/>
      <c r="J10497" s="123"/>
      <c r="K10497" s="123"/>
    </row>
    <row r="10498" spans="9:11" s="3" customFormat="1" x14ac:dyDescent="0.3">
      <c r="I10498" s="123"/>
      <c r="J10498" s="123"/>
      <c r="K10498" s="123"/>
    </row>
    <row r="10499" spans="9:11" s="3" customFormat="1" x14ac:dyDescent="0.3">
      <c r="I10499" s="123"/>
      <c r="J10499" s="123"/>
      <c r="K10499" s="123"/>
    </row>
    <row r="10500" spans="9:11" s="3" customFormat="1" x14ac:dyDescent="0.3">
      <c r="I10500" s="123"/>
      <c r="J10500" s="123"/>
      <c r="K10500" s="123"/>
    </row>
    <row r="10501" spans="9:11" s="3" customFormat="1" x14ac:dyDescent="0.3">
      <c r="I10501" s="123"/>
      <c r="J10501" s="123"/>
      <c r="K10501" s="123"/>
    </row>
    <row r="10502" spans="9:11" s="3" customFormat="1" x14ac:dyDescent="0.3">
      <c r="I10502" s="123"/>
      <c r="J10502" s="123"/>
      <c r="K10502" s="123"/>
    </row>
    <row r="10503" spans="9:11" s="3" customFormat="1" x14ac:dyDescent="0.3">
      <c r="I10503" s="123"/>
      <c r="J10503" s="123"/>
      <c r="K10503" s="123"/>
    </row>
    <row r="10504" spans="9:11" s="3" customFormat="1" x14ac:dyDescent="0.3">
      <c r="I10504" s="123"/>
      <c r="J10504" s="123"/>
      <c r="K10504" s="123"/>
    </row>
    <row r="10505" spans="9:11" s="3" customFormat="1" x14ac:dyDescent="0.3">
      <c r="I10505" s="123"/>
      <c r="J10505" s="123"/>
      <c r="K10505" s="123"/>
    </row>
    <row r="10506" spans="9:11" s="3" customFormat="1" x14ac:dyDescent="0.3">
      <c r="I10506" s="123"/>
      <c r="J10506" s="123"/>
      <c r="K10506" s="123"/>
    </row>
    <row r="10507" spans="9:11" s="3" customFormat="1" x14ac:dyDescent="0.3">
      <c r="I10507" s="123"/>
      <c r="J10507" s="123"/>
      <c r="K10507" s="123"/>
    </row>
    <row r="10508" spans="9:11" s="3" customFormat="1" x14ac:dyDescent="0.3">
      <c r="I10508" s="123"/>
      <c r="J10508" s="123"/>
      <c r="K10508" s="123"/>
    </row>
    <row r="10509" spans="9:11" s="3" customFormat="1" x14ac:dyDescent="0.3">
      <c r="I10509" s="123"/>
      <c r="J10509" s="123"/>
      <c r="K10509" s="123"/>
    </row>
    <row r="10510" spans="9:11" s="3" customFormat="1" x14ac:dyDescent="0.3">
      <c r="I10510" s="123"/>
      <c r="J10510" s="123"/>
      <c r="K10510" s="123"/>
    </row>
    <row r="10511" spans="9:11" s="3" customFormat="1" x14ac:dyDescent="0.3">
      <c r="I10511" s="123"/>
      <c r="J10511" s="123"/>
      <c r="K10511" s="123"/>
    </row>
    <row r="10512" spans="9:11" s="3" customFormat="1" x14ac:dyDescent="0.3">
      <c r="I10512" s="123"/>
      <c r="J10512" s="123"/>
      <c r="K10512" s="123"/>
    </row>
    <row r="10513" spans="9:11" s="3" customFormat="1" x14ac:dyDescent="0.3">
      <c r="I10513" s="123"/>
      <c r="J10513" s="123"/>
      <c r="K10513" s="123"/>
    </row>
    <row r="10514" spans="9:11" s="3" customFormat="1" x14ac:dyDescent="0.3">
      <c r="I10514" s="123"/>
      <c r="J10514" s="123"/>
      <c r="K10514" s="123"/>
    </row>
    <row r="10515" spans="9:11" s="3" customFormat="1" x14ac:dyDescent="0.3">
      <c r="I10515" s="123"/>
      <c r="J10515" s="123"/>
      <c r="K10515" s="123"/>
    </row>
    <row r="10516" spans="9:11" s="3" customFormat="1" x14ac:dyDescent="0.3">
      <c r="I10516" s="123"/>
      <c r="J10516" s="123"/>
      <c r="K10516" s="123"/>
    </row>
    <row r="10517" spans="9:11" s="3" customFormat="1" x14ac:dyDescent="0.3">
      <c r="I10517" s="123"/>
      <c r="J10517" s="123"/>
      <c r="K10517" s="123"/>
    </row>
    <row r="10518" spans="9:11" s="3" customFormat="1" x14ac:dyDescent="0.3">
      <c r="I10518" s="123"/>
      <c r="J10518" s="123"/>
      <c r="K10518" s="123"/>
    </row>
    <row r="10519" spans="9:11" s="3" customFormat="1" x14ac:dyDescent="0.3">
      <c r="I10519" s="123"/>
      <c r="J10519" s="123"/>
      <c r="K10519" s="123"/>
    </row>
    <row r="10520" spans="9:11" s="3" customFormat="1" x14ac:dyDescent="0.3">
      <c r="I10520" s="123"/>
      <c r="J10520" s="123"/>
      <c r="K10520" s="123"/>
    </row>
    <row r="10521" spans="9:11" s="3" customFormat="1" x14ac:dyDescent="0.3">
      <c r="I10521" s="123"/>
      <c r="J10521" s="123"/>
      <c r="K10521" s="123"/>
    </row>
    <row r="10522" spans="9:11" s="3" customFormat="1" x14ac:dyDescent="0.3">
      <c r="I10522" s="123"/>
      <c r="J10522" s="123"/>
      <c r="K10522" s="123"/>
    </row>
    <row r="10523" spans="9:11" s="3" customFormat="1" x14ac:dyDescent="0.3">
      <c r="I10523" s="123"/>
      <c r="J10523" s="123"/>
      <c r="K10523" s="123"/>
    </row>
    <row r="10524" spans="9:11" s="3" customFormat="1" x14ac:dyDescent="0.3">
      <c r="I10524" s="123"/>
      <c r="J10524" s="123"/>
      <c r="K10524" s="123"/>
    </row>
    <row r="10525" spans="9:11" s="3" customFormat="1" x14ac:dyDescent="0.3">
      <c r="I10525" s="123"/>
      <c r="J10525" s="123"/>
      <c r="K10525" s="123"/>
    </row>
    <row r="10526" spans="9:11" s="3" customFormat="1" x14ac:dyDescent="0.3">
      <c r="I10526" s="123"/>
      <c r="J10526" s="123"/>
      <c r="K10526" s="123"/>
    </row>
    <row r="10527" spans="9:11" s="3" customFormat="1" x14ac:dyDescent="0.3">
      <c r="I10527" s="123"/>
      <c r="J10527" s="123"/>
      <c r="K10527" s="123"/>
    </row>
    <row r="10528" spans="9:11" s="3" customFormat="1" x14ac:dyDescent="0.3">
      <c r="I10528" s="123"/>
      <c r="J10528" s="123"/>
      <c r="K10528" s="123"/>
    </row>
    <row r="10529" spans="9:11" s="3" customFormat="1" x14ac:dyDescent="0.3">
      <c r="I10529" s="123"/>
      <c r="J10529" s="123"/>
      <c r="K10529" s="123"/>
    </row>
    <row r="10530" spans="9:11" s="3" customFormat="1" x14ac:dyDescent="0.3">
      <c r="I10530" s="123"/>
      <c r="J10530" s="123"/>
      <c r="K10530" s="123"/>
    </row>
    <row r="10531" spans="9:11" s="3" customFormat="1" x14ac:dyDescent="0.3">
      <c r="I10531" s="123"/>
      <c r="J10531" s="123"/>
      <c r="K10531" s="123"/>
    </row>
    <row r="10532" spans="9:11" s="3" customFormat="1" x14ac:dyDescent="0.3">
      <c r="I10532" s="123"/>
      <c r="J10532" s="123"/>
      <c r="K10532" s="123"/>
    </row>
    <row r="10533" spans="9:11" s="3" customFormat="1" x14ac:dyDescent="0.3">
      <c r="I10533" s="123"/>
      <c r="J10533" s="123"/>
      <c r="K10533" s="123"/>
    </row>
    <row r="10534" spans="9:11" s="3" customFormat="1" x14ac:dyDescent="0.3">
      <c r="I10534" s="123"/>
      <c r="J10534" s="123"/>
      <c r="K10534" s="123"/>
    </row>
    <row r="10535" spans="9:11" s="3" customFormat="1" x14ac:dyDescent="0.3">
      <c r="I10535" s="123"/>
      <c r="J10535" s="123"/>
      <c r="K10535" s="123"/>
    </row>
    <row r="10536" spans="9:11" s="3" customFormat="1" x14ac:dyDescent="0.3">
      <c r="I10536" s="123"/>
      <c r="J10536" s="123"/>
      <c r="K10536" s="123"/>
    </row>
    <row r="10537" spans="9:11" s="3" customFormat="1" x14ac:dyDescent="0.3">
      <c r="I10537" s="123"/>
      <c r="J10537" s="123"/>
      <c r="K10537" s="123"/>
    </row>
    <row r="10538" spans="9:11" s="3" customFormat="1" x14ac:dyDescent="0.3">
      <c r="I10538" s="123"/>
      <c r="J10538" s="123"/>
      <c r="K10538" s="123"/>
    </row>
    <row r="10539" spans="9:11" s="3" customFormat="1" x14ac:dyDescent="0.3">
      <c r="I10539" s="123"/>
      <c r="J10539" s="123"/>
      <c r="K10539" s="123"/>
    </row>
    <row r="10540" spans="9:11" s="3" customFormat="1" x14ac:dyDescent="0.3">
      <c r="I10540" s="123"/>
      <c r="J10540" s="123"/>
      <c r="K10540" s="123"/>
    </row>
    <row r="10541" spans="9:11" s="3" customFormat="1" x14ac:dyDescent="0.3">
      <c r="I10541" s="123"/>
      <c r="J10541" s="123"/>
      <c r="K10541" s="123"/>
    </row>
    <row r="10542" spans="9:11" s="3" customFormat="1" x14ac:dyDescent="0.3">
      <c r="I10542" s="123"/>
      <c r="J10542" s="123"/>
      <c r="K10542" s="123"/>
    </row>
    <row r="10543" spans="9:11" s="3" customFormat="1" x14ac:dyDescent="0.3">
      <c r="I10543" s="123"/>
      <c r="J10543" s="123"/>
      <c r="K10543" s="123"/>
    </row>
    <row r="10544" spans="9:11" s="3" customFormat="1" x14ac:dyDescent="0.3">
      <c r="I10544" s="123"/>
      <c r="J10544" s="123"/>
      <c r="K10544" s="123"/>
    </row>
    <row r="10545" spans="9:11" s="3" customFormat="1" x14ac:dyDescent="0.3">
      <c r="I10545" s="123"/>
      <c r="J10545" s="123"/>
      <c r="K10545" s="123"/>
    </row>
    <row r="10546" spans="9:11" s="3" customFormat="1" x14ac:dyDescent="0.3">
      <c r="I10546" s="123"/>
      <c r="J10546" s="123"/>
      <c r="K10546" s="123"/>
    </row>
    <row r="10547" spans="9:11" s="3" customFormat="1" x14ac:dyDescent="0.3">
      <c r="I10547" s="123"/>
      <c r="J10547" s="123"/>
      <c r="K10547" s="123"/>
    </row>
    <row r="10548" spans="9:11" s="3" customFormat="1" x14ac:dyDescent="0.3">
      <c r="I10548" s="123"/>
      <c r="J10548" s="123"/>
      <c r="K10548" s="123"/>
    </row>
    <row r="10549" spans="9:11" s="3" customFormat="1" x14ac:dyDescent="0.3">
      <c r="I10549" s="123"/>
      <c r="J10549" s="123"/>
      <c r="K10549" s="123"/>
    </row>
    <row r="10550" spans="9:11" s="3" customFormat="1" x14ac:dyDescent="0.3">
      <c r="I10550" s="123"/>
      <c r="J10550" s="123"/>
      <c r="K10550" s="123"/>
    </row>
    <row r="10551" spans="9:11" s="3" customFormat="1" x14ac:dyDescent="0.3">
      <c r="I10551" s="123"/>
      <c r="J10551" s="123"/>
      <c r="K10551" s="123"/>
    </row>
    <row r="10552" spans="9:11" s="3" customFormat="1" x14ac:dyDescent="0.3">
      <c r="I10552" s="123"/>
      <c r="J10552" s="123"/>
      <c r="K10552" s="123"/>
    </row>
    <row r="10553" spans="9:11" s="3" customFormat="1" x14ac:dyDescent="0.3">
      <c r="I10553" s="123"/>
      <c r="J10553" s="123"/>
      <c r="K10553" s="123"/>
    </row>
    <row r="10554" spans="9:11" s="3" customFormat="1" x14ac:dyDescent="0.3">
      <c r="I10554" s="123"/>
      <c r="J10554" s="123"/>
      <c r="K10554" s="123"/>
    </row>
    <row r="10555" spans="9:11" s="3" customFormat="1" x14ac:dyDescent="0.3">
      <c r="I10555" s="123"/>
      <c r="J10555" s="123"/>
      <c r="K10555" s="123"/>
    </row>
    <row r="10556" spans="9:11" s="3" customFormat="1" x14ac:dyDescent="0.3">
      <c r="I10556" s="123"/>
      <c r="J10556" s="123"/>
      <c r="K10556" s="123"/>
    </row>
    <row r="10557" spans="9:11" s="3" customFormat="1" x14ac:dyDescent="0.3">
      <c r="I10557" s="123"/>
      <c r="J10557" s="123"/>
      <c r="K10557" s="123"/>
    </row>
    <row r="10558" spans="9:11" s="3" customFormat="1" x14ac:dyDescent="0.3">
      <c r="I10558" s="123"/>
      <c r="J10558" s="123"/>
      <c r="K10558" s="123"/>
    </row>
    <row r="10559" spans="9:11" s="3" customFormat="1" x14ac:dyDescent="0.3">
      <c r="I10559" s="123"/>
      <c r="J10559" s="123"/>
      <c r="K10559" s="123"/>
    </row>
    <row r="10560" spans="9:11" s="3" customFormat="1" x14ac:dyDescent="0.3">
      <c r="I10560" s="123"/>
      <c r="J10560" s="123"/>
      <c r="K10560" s="123"/>
    </row>
    <row r="10561" spans="9:11" s="3" customFormat="1" x14ac:dyDescent="0.3">
      <c r="I10561" s="123"/>
      <c r="J10561" s="123"/>
      <c r="K10561" s="123"/>
    </row>
    <row r="10562" spans="9:11" s="3" customFormat="1" x14ac:dyDescent="0.3">
      <c r="I10562" s="123"/>
      <c r="J10562" s="123"/>
      <c r="K10562" s="123"/>
    </row>
    <row r="10563" spans="9:11" s="3" customFormat="1" x14ac:dyDescent="0.3">
      <c r="I10563" s="123"/>
      <c r="J10563" s="123"/>
      <c r="K10563" s="123"/>
    </row>
    <row r="10564" spans="9:11" s="3" customFormat="1" x14ac:dyDescent="0.3">
      <c r="I10564" s="123"/>
      <c r="J10564" s="123"/>
      <c r="K10564" s="123"/>
    </row>
    <row r="10565" spans="9:11" s="3" customFormat="1" x14ac:dyDescent="0.3">
      <c r="I10565" s="123"/>
      <c r="J10565" s="123"/>
      <c r="K10565" s="123"/>
    </row>
    <row r="10566" spans="9:11" s="3" customFormat="1" x14ac:dyDescent="0.3">
      <c r="I10566" s="123"/>
      <c r="J10566" s="123"/>
      <c r="K10566" s="123"/>
    </row>
    <row r="10567" spans="9:11" s="3" customFormat="1" x14ac:dyDescent="0.3">
      <c r="I10567" s="123"/>
      <c r="J10567" s="123"/>
      <c r="K10567" s="123"/>
    </row>
    <row r="10568" spans="9:11" s="3" customFormat="1" x14ac:dyDescent="0.3">
      <c r="I10568" s="123"/>
      <c r="J10568" s="123"/>
      <c r="K10568" s="123"/>
    </row>
    <row r="10569" spans="9:11" s="3" customFormat="1" x14ac:dyDescent="0.3">
      <c r="I10569" s="123"/>
      <c r="J10569" s="123"/>
      <c r="K10569" s="123"/>
    </row>
    <row r="10570" spans="9:11" s="3" customFormat="1" x14ac:dyDescent="0.3">
      <c r="I10570" s="123"/>
      <c r="J10570" s="123"/>
      <c r="K10570" s="123"/>
    </row>
    <row r="10571" spans="9:11" s="3" customFormat="1" x14ac:dyDescent="0.3">
      <c r="I10571" s="123"/>
      <c r="J10571" s="123"/>
      <c r="K10571" s="123"/>
    </row>
    <row r="10572" spans="9:11" s="3" customFormat="1" x14ac:dyDescent="0.3">
      <c r="I10572" s="123"/>
      <c r="J10572" s="123"/>
      <c r="K10572" s="123"/>
    </row>
    <row r="10573" spans="9:11" s="3" customFormat="1" x14ac:dyDescent="0.3">
      <c r="I10573" s="123"/>
      <c r="J10573" s="123"/>
      <c r="K10573" s="123"/>
    </row>
    <row r="10574" spans="9:11" s="3" customFormat="1" x14ac:dyDescent="0.3">
      <c r="I10574" s="123"/>
      <c r="J10574" s="123"/>
      <c r="K10574" s="123"/>
    </row>
    <row r="10575" spans="9:11" s="3" customFormat="1" x14ac:dyDescent="0.3">
      <c r="I10575" s="123"/>
      <c r="J10575" s="123"/>
      <c r="K10575" s="123"/>
    </row>
    <row r="10576" spans="9:11" s="3" customFormat="1" x14ac:dyDescent="0.3">
      <c r="I10576" s="123"/>
      <c r="J10576" s="123"/>
      <c r="K10576" s="123"/>
    </row>
    <row r="10577" spans="9:11" s="3" customFormat="1" x14ac:dyDescent="0.3">
      <c r="I10577" s="123"/>
      <c r="J10577" s="123"/>
      <c r="K10577" s="123"/>
    </row>
    <row r="10578" spans="9:11" s="3" customFormat="1" x14ac:dyDescent="0.3">
      <c r="I10578" s="123"/>
      <c r="J10578" s="123"/>
      <c r="K10578" s="123"/>
    </row>
    <row r="10579" spans="9:11" s="3" customFormat="1" x14ac:dyDescent="0.3">
      <c r="I10579" s="123"/>
      <c r="J10579" s="123"/>
      <c r="K10579" s="123"/>
    </row>
    <row r="10580" spans="9:11" s="3" customFormat="1" x14ac:dyDescent="0.3">
      <c r="I10580" s="123"/>
      <c r="J10580" s="123"/>
      <c r="K10580" s="123"/>
    </row>
    <row r="10581" spans="9:11" s="3" customFormat="1" x14ac:dyDescent="0.3">
      <c r="I10581" s="123"/>
      <c r="J10581" s="123"/>
      <c r="K10581" s="123"/>
    </row>
    <row r="10582" spans="9:11" s="3" customFormat="1" x14ac:dyDescent="0.3">
      <c r="I10582" s="123"/>
      <c r="J10582" s="123"/>
      <c r="K10582" s="123"/>
    </row>
    <row r="10583" spans="9:11" s="3" customFormat="1" x14ac:dyDescent="0.3">
      <c r="I10583" s="123"/>
      <c r="J10583" s="123"/>
      <c r="K10583" s="123"/>
    </row>
    <row r="10584" spans="9:11" s="3" customFormat="1" x14ac:dyDescent="0.3">
      <c r="I10584" s="123"/>
      <c r="J10584" s="123"/>
      <c r="K10584" s="123"/>
    </row>
    <row r="10585" spans="9:11" s="3" customFormat="1" x14ac:dyDescent="0.3">
      <c r="I10585" s="123"/>
      <c r="J10585" s="123"/>
      <c r="K10585" s="123"/>
    </row>
    <row r="10586" spans="9:11" s="3" customFormat="1" x14ac:dyDescent="0.3">
      <c r="I10586" s="123"/>
      <c r="J10586" s="123"/>
      <c r="K10586" s="123"/>
    </row>
    <row r="10587" spans="9:11" s="3" customFormat="1" x14ac:dyDescent="0.3">
      <c r="I10587" s="123"/>
      <c r="J10587" s="123"/>
      <c r="K10587" s="123"/>
    </row>
    <row r="10588" spans="9:11" s="3" customFormat="1" x14ac:dyDescent="0.3">
      <c r="I10588" s="123"/>
      <c r="J10588" s="123"/>
      <c r="K10588" s="123"/>
    </row>
    <row r="10589" spans="9:11" s="3" customFormat="1" x14ac:dyDescent="0.3">
      <c r="I10589" s="123"/>
      <c r="J10589" s="123"/>
      <c r="K10589" s="123"/>
    </row>
    <row r="10590" spans="9:11" s="3" customFormat="1" x14ac:dyDescent="0.3">
      <c r="I10590" s="123"/>
      <c r="J10590" s="123"/>
      <c r="K10590" s="123"/>
    </row>
    <row r="10591" spans="9:11" s="3" customFormat="1" x14ac:dyDescent="0.3">
      <c r="I10591" s="123"/>
      <c r="J10591" s="123"/>
      <c r="K10591" s="123"/>
    </row>
    <row r="10592" spans="9:11" s="3" customFormat="1" x14ac:dyDescent="0.3">
      <c r="I10592" s="123"/>
      <c r="J10592" s="123"/>
      <c r="K10592" s="123"/>
    </row>
    <row r="10593" spans="9:11" s="3" customFormat="1" x14ac:dyDescent="0.3">
      <c r="I10593" s="123"/>
      <c r="J10593" s="123"/>
      <c r="K10593" s="123"/>
    </row>
    <row r="10594" spans="9:11" s="3" customFormat="1" x14ac:dyDescent="0.3">
      <c r="I10594" s="123"/>
      <c r="J10594" s="123"/>
      <c r="K10594" s="123"/>
    </row>
    <row r="10595" spans="9:11" s="3" customFormat="1" x14ac:dyDescent="0.3">
      <c r="I10595" s="123"/>
      <c r="J10595" s="123"/>
      <c r="K10595" s="123"/>
    </row>
    <row r="10596" spans="9:11" s="3" customFormat="1" x14ac:dyDescent="0.3">
      <c r="I10596" s="123"/>
      <c r="J10596" s="123"/>
      <c r="K10596" s="123"/>
    </row>
    <row r="10597" spans="9:11" s="3" customFormat="1" x14ac:dyDescent="0.3">
      <c r="I10597" s="123"/>
      <c r="J10597" s="123"/>
      <c r="K10597" s="123"/>
    </row>
    <row r="10598" spans="9:11" s="3" customFormat="1" x14ac:dyDescent="0.3">
      <c r="I10598" s="123"/>
      <c r="J10598" s="123"/>
      <c r="K10598" s="123"/>
    </row>
    <row r="10599" spans="9:11" s="3" customFormat="1" x14ac:dyDescent="0.3">
      <c r="I10599" s="123"/>
      <c r="J10599" s="123"/>
      <c r="K10599" s="123"/>
    </row>
    <row r="10600" spans="9:11" s="3" customFormat="1" x14ac:dyDescent="0.3">
      <c r="I10600" s="123"/>
      <c r="J10600" s="123"/>
      <c r="K10600" s="123"/>
    </row>
    <row r="10601" spans="9:11" s="3" customFormat="1" x14ac:dyDescent="0.3">
      <c r="I10601" s="123"/>
      <c r="J10601" s="123"/>
      <c r="K10601" s="123"/>
    </row>
    <row r="10602" spans="9:11" s="3" customFormat="1" x14ac:dyDescent="0.3">
      <c r="I10602" s="123"/>
      <c r="J10602" s="123"/>
      <c r="K10602" s="123"/>
    </row>
    <row r="10603" spans="9:11" s="3" customFormat="1" x14ac:dyDescent="0.3">
      <c r="I10603" s="123"/>
      <c r="J10603" s="123"/>
      <c r="K10603" s="123"/>
    </row>
    <row r="10604" spans="9:11" s="3" customFormat="1" x14ac:dyDescent="0.3">
      <c r="I10604" s="123"/>
      <c r="J10604" s="123"/>
      <c r="K10604" s="123"/>
    </row>
    <row r="10605" spans="9:11" s="3" customFormat="1" x14ac:dyDescent="0.3">
      <c r="I10605" s="123"/>
      <c r="J10605" s="123"/>
      <c r="K10605" s="123"/>
    </row>
    <row r="10606" spans="9:11" s="3" customFormat="1" x14ac:dyDescent="0.3">
      <c r="I10606" s="123"/>
      <c r="J10606" s="123"/>
      <c r="K10606" s="123"/>
    </row>
    <row r="10607" spans="9:11" s="3" customFormat="1" x14ac:dyDescent="0.3">
      <c r="I10607" s="123"/>
      <c r="J10607" s="123"/>
      <c r="K10607" s="123"/>
    </row>
    <row r="10608" spans="9:11" s="3" customFormat="1" x14ac:dyDescent="0.3">
      <c r="I10608" s="123"/>
      <c r="J10608" s="123"/>
      <c r="K10608" s="123"/>
    </row>
    <row r="10609" spans="9:11" s="3" customFormat="1" x14ac:dyDescent="0.3">
      <c r="I10609" s="123"/>
      <c r="J10609" s="123"/>
      <c r="K10609" s="123"/>
    </row>
    <row r="10610" spans="9:11" s="3" customFormat="1" x14ac:dyDescent="0.3">
      <c r="I10610" s="123"/>
      <c r="J10610" s="123"/>
      <c r="K10610" s="123"/>
    </row>
    <row r="10611" spans="9:11" s="3" customFormat="1" x14ac:dyDescent="0.3">
      <c r="I10611" s="123"/>
      <c r="J10611" s="123"/>
      <c r="K10611" s="123"/>
    </row>
    <row r="10612" spans="9:11" s="3" customFormat="1" x14ac:dyDescent="0.3">
      <c r="I10612" s="123"/>
      <c r="J10612" s="123"/>
      <c r="K10612" s="123"/>
    </row>
    <row r="10613" spans="9:11" s="3" customFormat="1" x14ac:dyDescent="0.3">
      <c r="I10613" s="123"/>
      <c r="J10613" s="123"/>
      <c r="K10613" s="123"/>
    </row>
    <row r="10614" spans="9:11" s="3" customFormat="1" x14ac:dyDescent="0.3">
      <c r="I10614" s="123"/>
      <c r="J10614" s="123"/>
      <c r="K10614" s="123"/>
    </row>
    <row r="10615" spans="9:11" s="3" customFormat="1" x14ac:dyDescent="0.3">
      <c r="I10615" s="123"/>
      <c r="J10615" s="123"/>
      <c r="K10615" s="123"/>
    </row>
    <row r="10616" spans="9:11" s="3" customFormat="1" x14ac:dyDescent="0.3">
      <c r="I10616" s="123"/>
      <c r="J10616" s="123"/>
      <c r="K10616" s="123"/>
    </row>
    <row r="10617" spans="9:11" s="3" customFormat="1" x14ac:dyDescent="0.3">
      <c r="I10617" s="123"/>
      <c r="J10617" s="123"/>
      <c r="K10617" s="123"/>
    </row>
    <row r="10618" spans="9:11" s="3" customFormat="1" x14ac:dyDescent="0.3">
      <c r="I10618" s="123"/>
      <c r="J10618" s="123"/>
      <c r="K10618" s="123"/>
    </row>
    <row r="10619" spans="9:11" s="3" customFormat="1" x14ac:dyDescent="0.3">
      <c r="I10619" s="123"/>
      <c r="J10619" s="123"/>
      <c r="K10619" s="123"/>
    </row>
    <row r="10620" spans="9:11" s="3" customFormat="1" x14ac:dyDescent="0.3">
      <c r="I10620" s="123"/>
      <c r="J10620" s="123"/>
      <c r="K10620" s="123"/>
    </row>
    <row r="10621" spans="9:11" s="3" customFormat="1" x14ac:dyDescent="0.3">
      <c r="I10621" s="123"/>
      <c r="J10621" s="123"/>
      <c r="K10621" s="123"/>
    </row>
    <row r="10622" spans="9:11" s="3" customFormat="1" x14ac:dyDescent="0.3">
      <c r="I10622" s="123"/>
      <c r="J10622" s="123"/>
      <c r="K10622" s="123"/>
    </row>
    <row r="10623" spans="9:11" s="3" customFormat="1" x14ac:dyDescent="0.3">
      <c r="I10623" s="123"/>
      <c r="J10623" s="123"/>
      <c r="K10623" s="123"/>
    </row>
    <row r="10624" spans="9:11" s="3" customFormat="1" x14ac:dyDescent="0.3">
      <c r="I10624" s="123"/>
      <c r="J10624" s="123"/>
      <c r="K10624" s="123"/>
    </row>
    <row r="10625" spans="9:11" s="3" customFormat="1" x14ac:dyDescent="0.3">
      <c r="I10625" s="123"/>
      <c r="J10625" s="123"/>
      <c r="K10625" s="123"/>
    </row>
    <row r="10626" spans="9:11" s="3" customFormat="1" x14ac:dyDescent="0.3">
      <c r="I10626" s="123"/>
      <c r="J10626" s="123"/>
      <c r="K10626" s="123"/>
    </row>
    <row r="10627" spans="9:11" s="3" customFormat="1" x14ac:dyDescent="0.3">
      <c r="I10627" s="123"/>
      <c r="J10627" s="123"/>
      <c r="K10627" s="123"/>
    </row>
    <row r="10628" spans="9:11" s="3" customFormat="1" x14ac:dyDescent="0.3">
      <c r="I10628" s="123"/>
      <c r="J10628" s="123"/>
      <c r="K10628" s="123"/>
    </row>
    <row r="10629" spans="9:11" s="3" customFormat="1" x14ac:dyDescent="0.3">
      <c r="I10629" s="123"/>
      <c r="J10629" s="123"/>
      <c r="K10629" s="123"/>
    </row>
    <row r="10630" spans="9:11" s="3" customFormat="1" x14ac:dyDescent="0.3">
      <c r="I10630" s="123"/>
      <c r="J10630" s="123"/>
      <c r="K10630" s="123"/>
    </row>
    <row r="10631" spans="9:11" s="3" customFormat="1" x14ac:dyDescent="0.3">
      <c r="I10631" s="123"/>
      <c r="J10631" s="123"/>
      <c r="K10631" s="123"/>
    </row>
    <row r="10632" spans="9:11" s="3" customFormat="1" x14ac:dyDescent="0.3">
      <c r="I10632" s="123"/>
      <c r="J10632" s="123"/>
      <c r="K10632" s="123"/>
    </row>
    <row r="10633" spans="9:11" s="3" customFormat="1" x14ac:dyDescent="0.3">
      <c r="I10633" s="123"/>
      <c r="J10633" s="123"/>
      <c r="K10633" s="123"/>
    </row>
    <row r="10634" spans="9:11" s="3" customFormat="1" x14ac:dyDescent="0.3">
      <c r="I10634" s="123"/>
      <c r="J10634" s="123"/>
      <c r="K10634" s="123"/>
    </row>
    <row r="10635" spans="9:11" s="3" customFormat="1" x14ac:dyDescent="0.3">
      <c r="I10635" s="123"/>
      <c r="J10635" s="123"/>
      <c r="K10635" s="123"/>
    </row>
    <row r="10636" spans="9:11" s="3" customFormat="1" x14ac:dyDescent="0.3">
      <c r="I10636" s="123"/>
      <c r="J10636" s="123"/>
      <c r="K10636" s="123"/>
    </row>
    <row r="10637" spans="9:11" s="3" customFormat="1" x14ac:dyDescent="0.3">
      <c r="I10637" s="123"/>
      <c r="J10637" s="123"/>
      <c r="K10637" s="123"/>
    </row>
    <row r="10638" spans="9:11" s="3" customFormat="1" x14ac:dyDescent="0.3">
      <c r="I10638" s="123"/>
      <c r="J10638" s="123"/>
      <c r="K10638" s="123"/>
    </row>
    <row r="10639" spans="9:11" s="3" customFormat="1" x14ac:dyDescent="0.3">
      <c r="I10639" s="123"/>
      <c r="J10639" s="123"/>
      <c r="K10639" s="123"/>
    </row>
    <row r="10640" spans="9:11" s="3" customFormat="1" x14ac:dyDescent="0.3">
      <c r="I10640" s="123"/>
      <c r="J10640" s="123"/>
      <c r="K10640" s="123"/>
    </row>
    <row r="10641" spans="9:11" s="3" customFormat="1" x14ac:dyDescent="0.3">
      <c r="I10641" s="123"/>
      <c r="J10641" s="123"/>
      <c r="K10641" s="123"/>
    </row>
    <row r="10642" spans="9:11" s="3" customFormat="1" x14ac:dyDescent="0.3">
      <c r="I10642" s="123"/>
      <c r="J10642" s="123"/>
      <c r="K10642" s="123"/>
    </row>
    <row r="10643" spans="9:11" s="3" customFormat="1" x14ac:dyDescent="0.3">
      <c r="I10643" s="123"/>
      <c r="J10643" s="123"/>
      <c r="K10643" s="123"/>
    </row>
    <row r="10644" spans="9:11" s="3" customFormat="1" x14ac:dyDescent="0.3">
      <c r="I10644" s="123"/>
      <c r="J10644" s="123"/>
      <c r="K10644" s="123"/>
    </row>
    <row r="10645" spans="9:11" s="3" customFormat="1" x14ac:dyDescent="0.3">
      <c r="I10645" s="123"/>
      <c r="J10645" s="123"/>
      <c r="K10645" s="123"/>
    </row>
    <row r="10646" spans="9:11" s="3" customFormat="1" x14ac:dyDescent="0.3">
      <c r="I10646" s="123"/>
      <c r="J10646" s="123"/>
      <c r="K10646" s="123"/>
    </row>
    <row r="10647" spans="9:11" s="3" customFormat="1" x14ac:dyDescent="0.3">
      <c r="I10647" s="123"/>
      <c r="J10647" s="123"/>
      <c r="K10647" s="123"/>
    </row>
    <row r="10648" spans="9:11" s="3" customFormat="1" x14ac:dyDescent="0.3">
      <c r="I10648" s="123"/>
      <c r="J10648" s="123"/>
      <c r="K10648" s="123"/>
    </row>
    <row r="10649" spans="9:11" s="3" customFormat="1" x14ac:dyDescent="0.3">
      <c r="I10649" s="123"/>
      <c r="J10649" s="123"/>
      <c r="K10649" s="123"/>
    </row>
    <row r="10650" spans="9:11" s="3" customFormat="1" x14ac:dyDescent="0.3">
      <c r="I10650" s="123"/>
      <c r="J10650" s="123"/>
      <c r="K10650" s="123"/>
    </row>
    <row r="10651" spans="9:11" s="3" customFormat="1" x14ac:dyDescent="0.3">
      <c r="I10651" s="123"/>
      <c r="J10651" s="123"/>
      <c r="K10651" s="123"/>
    </row>
    <row r="10652" spans="9:11" s="3" customFormat="1" x14ac:dyDescent="0.3">
      <c r="I10652" s="123"/>
      <c r="J10652" s="123"/>
      <c r="K10652" s="123"/>
    </row>
    <row r="10653" spans="9:11" s="3" customFormat="1" x14ac:dyDescent="0.3">
      <c r="I10653" s="123"/>
      <c r="J10653" s="123"/>
      <c r="K10653" s="123"/>
    </row>
    <row r="10654" spans="9:11" s="3" customFormat="1" x14ac:dyDescent="0.3">
      <c r="I10654" s="123"/>
      <c r="J10654" s="123"/>
      <c r="K10654" s="123"/>
    </row>
    <row r="10655" spans="9:11" s="3" customFormat="1" x14ac:dyDescent="0.3">
      <c r="I10655" s="123"/>
      <c r="J10655" s="123"/>
      <c r="K10655" s="123"/>
    </row>
    <row r="10656" spans="9:11" s="3" customFormat="1" x14ac:dyDescent="0.3">
      <c r="I10656" s="123"/>
      <c r="J10656" s="123"/>
      <c r="K10656" s="123"/>
    </row>
    <row r="10657" spans="9:11" s="3" customFormat="1" x14ac:dyDescent="0.3">
      <c r="I10657" s="123"/>
      <c r="J10657" s="123"/>
      <c r="K10657" s="123"/>
    </row>
    <row r="10658" spans="9:11" s="3" customFormat="1" x14ac:dyDescent="0.3">
      <c r="I10658" s="123"/>
      <c r="J10658" s="123"/>
      <c r="K10658" s="123"/>
    </row>
    <row r="10659" spans="9:11" s="3" customFormat="1" x14ac:dyDescent="0.3">
      <c r="I10659" s="123"/>
      <c r="J10659" s="123"/>
      <c r="K10659" s="123"/>
    </row>
    <row r="10660" spans="9:11" s="3" customFormat="1" x14ac:dyDescent="0.3">
      <c r="I10660" s="123"/>
      <c r="J10660" s="123"/>
      <c r="K10660" s="123"/>
    </row>
    <row r="10661" spans="9:11" s="3" customFormat="1" x14ac:dyDescent="0.3">
      <c r="I10661" s="123"/>
      <c r="J10661" s="123"/>
      <c r="K10661" s="123"/>
    </row>
    <row r="10662" spans="9:11" s="3" customFormat="1" x14ac:dyDescent="0.3">
      <c r="I10662" s="123"/>
      <c r="J10662" s="123"/>
      <c r="K10662" s="123"/>
    </row>
    <row r="10663" spans="9:11" s="3" customFormat="1" x14ac:dyDescent="0.3">
      <c r="I10663" s="123"/>
      <c r="J10663" s="123"/>
      <c r="K10663" s="123"/>
    </row>
    <row r="10664" spans="9:11" s="3" customFormat="1" x14ac:dyDescent="0.3">
      <c r="I10664" s="123"/>
      <c r="J10664" s="123"/>
      <c r="K10664" s="123"/>
    </row>
    <row r="10665" spans="9:11" s="3" customFormat="1" x14ac:dyDescent="0.3">
      <c r="I10665" s="123"/>
      <c r="J10665" s="123"/>
      <c r="K10665" s="123"/>
    </row>
    <row r="10666" spans="9:11" s="3" customFormat="1" x14ac:dyDescent="0.3">
      <c r="I10666" s="123"/>
      <c r="J10666" s="123"/>
      <c r="K10666" s="123"/>
    </row>
    <row r="10667" spans="9:11" s="3" customFormat="1" x14ac:dyDescent="0.3">
      <c r="I10667" s="123"/>
      <c r="J10667" s="123"/>
      <c r="K10667" s="123"/>
    </row>
    <row r="10668" spans="9:11" s="3" customFormat="1" x14ac:dyDescent="0.3">
      <c r="I10668" s="123"/>
      <c r="J10668" s="123"/>
      <c r="K10668" s="123"/>
    </row>
    <row r="10669" spans="9:11" s="3" customFormat="1" x14ac:dyDescent="0.3">
      <c r="I10669" s="123"/>
      <c r="J10669" s="123"/>
      <c r="K10669" s="123"/>
    </row>
    <row r="10670" spans="9:11" s="3" customFormat="1" x14ac:dyDescent="0.3">
      <c r="I10670" s="123"/>
      <c r="J10670" s="123"/>
      <c r="K10670" s="123"/>
    </row>
    <row r="10671" spans="9:11" s="3" customFormat="1" x14ac:dyDescent="0.3">
      <c r="I10671" s="123"/>
      <c r="J10671" s="123"/>
      <c r="K10671" s="123"/>
    </row>
    <row r="10672" spans="9:11" s="3" customFormat="1" x14ac:dyDescent="0.3">
      <c r="I10672" s="123"/>
      <c r="J10672" s="123"/>
      <c r="K10672" s="123"/>
    </row>
    <row r="10673" spans="9:11" s="3" customFormat="1" x14ac:dyDescent="0.3">
      <c r="I10673" s="123"/>
      <c r="J10673" s="123"/>
      <c r="K10673" s="123"/>
    </row>
    <row r="10674" spans="9:11" s="3" customFormat="1" x14ac:dyDescent="0.3">
      <c r="I10674" s="123"/>
      <c r="J10674" s="123"/>
      <c r="K10674" s="123"/>
    </row>
    <row r="10675" spans="9:11" s="3" customFormat="1" x14ac:dyDescent="0.3">
      <c r="I10675" s="123"/>
      <c r="J10675" s="123"/>
      <c r="K10675" s="123"/>
    </row>
    <row r="10676" spans="9:11" s="3" customFormat="1" x14ac:dyDescent="0.3">
      <c r="I10676" s="123"/>
      <c r="J10676" s="123"/>
      <c r="K10676" s="123"/>
    </row>
    <row r="10677" spans="9:11" s="3" customFormat="1" x14ac:dyDescent="0.3">
      <c r="I10677" s="123"/>
      <c r="J10677" s="123"/>
      <c r="K10677" s="123"/>
    </row>
    <row r="10678" spans="9:11" s="3" customFormat="1" x14ac:dyDescent="0.3">
      <c r="I10678" s="123"/>
      <c r="J10678" s="123"/>
      <c r="K10678" s="123"/>
    </row>
    <row r="10679" spans="9:11" s="3" customFormat="1" x14ac:dyDescent="0.3">
      <c r="I10679" s="123"/>
      <c r="J10679" s="123"/>
      <c r="K10679" s="123"/>
    </row>
    <row r="10680" spans="9:11" s="3" customFormat="1" x14ac:dyDescent="0.3">
      <c r="I10680" s="123"/>
      <c r="J10680" s="123"/>
      <c r="K10680" s="123"/>
    </row>
    <row r="10681" spans="9:11" s="3" customFormat="1" x14ac:dyDescent="0.3">
      <c r="I10681" s="123"/>
      <c r="J10681" s="123"/>
      <c r="K10681" s="123"/>
    </row>
    <row r="10682" spans="9:11" s="3" customFormat="1" x14ac:dyDescent="0.3">
      <c r="I10682" s="123"/>
      <c r="J10682" s="123"/>
      <c r="K10682" s="123"/>
    </row>
    <row r="10683" spans="9:11" s="3" customFormat="1" x14ac:dyDescent="0.3">
      <c r="I10683" s="123"/>
      <c r="J10683" s="123"/>
      <c r="K10683" s="123"/>
    </row>
    <row r="10684" spans="9:11" s="3" customFormat="1" x14ac:dyDescent="0.3">
      <c r="I10684" s="123"/>
      <c r="J10684" s="123"/>
      <c r="K10684" s="123"/>
    </row>
    <row r="10685" spans="9:11" s="3" customFormat="1" x14ac:dyDescent="0.3">
      <c r="I10685" s="123"/>
      <c r="J10685" s="123"/>
      <c r="K10685" s="123"/>
    </row>
    <row r="10686" spans="9:11" s="3" customFormat="1" x14ac:dyDescent="0.3">
      <c r="I10686" s="123"/>
      <c r="J10686" s="123"/>
      <c r="K10686" s="123"/>
    </row>
    <row r="10687" spans="9:11" s="3" customFormat="1" x14ac:dyDescent="0.3">
      <c r="I10687" s="123"/>
      <c r="J10687" s="123"/>
      <c r="K10687" s="123"/>
    </row>
    <row r="10688" spans="9:11" s="3" customFormat="1" x14ac:dyDescent="0.3">
      <c r="I10688" s="123"/>
      <c r="J10688" s="123"/>
      <c r="K10688" s="123"/>
    </row>
    <row r="10689" spans="9:11" s="3" customFormat="1" x14ac:dyDescent="0.3">
      <c r="I10689" s="123"/>
      <c r="J10689" s="123"/>
      <c r="K10689" s="123"/>
    </row>
    <row r="10690" spans="9:11" s="3" customFormat="1" x14ac:dyDescent="0.3">
      <c r="I10690" s="123"/>
      <c r="J10690" s="123"/>
      <c r="K10690" s="123"/>
    </row>
    <row r="10691" spans="9:11" s="3" customFormat="1" x14ac:dyDescent="0.3">
      <c r="I10691" s="123"/>
      <c r="J10691" s="123"/>
      <c r="K10691" s="123"/>
    </row>
    <row r="10692" spans="9:11" s="3" customFormat="1" x14ac:dyDescent="0.3">
      <c r="I10692" s="123"/>
      <c r="J10692" s="123"/>
      <c r="K10692" s="123"/>
    </row>
    <row r="10693" spans="9:11" s="3" customFormat="1" x14ac:dyDescent="0.3">
      <c r="I10693" s="123"/>
      <c r="J10693" s="123"/>
      <c r="K10693" s="123"/>
    </row>
    <row r="10694" spans="9:11" s="3" customFormat="1" x14ac:dyDescent="0.3">
      <c r="I10694" s="123"/>
      <c r="J10694" s="123"/>
      <c r="K10694" s="123"/>
    </row>
    <row r="10695" spans="9:11" s="3" customFormat="1" x14ac:dyDescent="0.3">
      <c r="I10695" s="123"/>
      <c r="J10695" s="123"/>
      <c r="K10695" s="123"/>
    </row>
    <row r="10696" spans="9:11" s="3" customFormat="1" x14ac:dyDescent="0.3">
      <c r="I10696" s="123"/>
      <c r="J10696" s="123"/>
      <c r="K10696" s="123"/>
    </row>
    <row r="10697" spans="9:11" s="3" customFormat="1" x14ac:dyDescent="0.3">
      <c r="I10697" s="123"/>
      <c r="J10697" s="123"/>
      <c r="K10697" s="123"/>
    </row>
    <row r="10698" spans="9:11" s="3" customFormat="1" x14ac:dyDescent="0.3">
      <c r="I10698" s="123"/>
      <c r="J10698" s="123"/>
      <c r="K10698" s="123"/>
    </row>
    <row r="10699" spans="9:11" s="3" customFormat="1" x14ac:dyDescent="0.3">
      <c r="I10699" s="123"/>
      <c r="J10699" s="123"/>
      <c r="K10699" s="123"/>
    </row>
    <row r="10700" spans="9:11" s="3" customFormat="1" x14ac:dyDescent="0.3">
      <c r="I10700" s="123"/>
      <c r="J10700" s="123"/>
      <c r="K10700" s="123"/>
    </row>
    <row r="10701" spans="9:11" s="3" customFormat="1" x14ac:dyDescent="0.3">
      <c r="I10701" s="123"/>
      <c r="J10701" s="123"/>
      <c r="K10701" s="123"/>
    </row>
    <row r="10702" spans="9:11" s="3" customFormat="1" x14ac:dyDescent="0.3">
      <c r="I10702" s="123"/>
      <c r="J10702" s="123"/>
      <c r="K10702" s="123"/>
    </row>
    <row r="10703" spans="9:11" s="3" customFormat="1" x14ac:dyDescent="0.3">
      <c r="I10703" s="123"/>
      <c r="J10703" s="123"/>
      <c r="K10703" s="123"/>
    </row>
    <row r="10704" spans="9:11" s="3" customFormat="1" x14ac:dyDescent="0.3">
      <c r="I10704" s="123"/>
      <c r="J10704" s="123"/>
      <c r="K10704" s="123"/>
    </row>
    <row r="10705" spans="9:11" s="3" customFormat="1" x14ac:dyDescent="0.3">
      <c r="I10705" s="123"/>
      <c r="J10705" s="123"/>
      <c r="K10705" s="123"/>
    </row>
    <row r="10706" spans="9:11" s="3" customFormat="1" x14ac:dyDescent="0.3">
      <c r="I10706" s="123"/>
      <c r="J10706" s="123"/>
      <c r="K10706" s="123"/>
    </row>
    <row r="10707" spans="9:11" s="3" customFormat="1" x14ac:dyDescent="0.3">
      <c r="I10707" s="123"/>
      <c r="J10707" s="123"/>
      <c r="K10707" s="123"/>
    </row>
    <row r="10708" spans="9:11" s="3" customFormat="1" x14ac:dyDescent="0.3">
      <c r="I10708" s="123"/>
      <c r="J10708" s="123"/>
      <c r="K10708" s="123"/>
    </row>
    <row r="10709" spans="9:11" s="3" customFormat="1" x14ac:dyDescent="0.3">
      <c r="I10709" s="123"/>
      <c r="J10709" s="123"/>
      <c r="K10709" s="123"/>
    </row>
    <row r="10710" spans="9:11" s="3" customFormat="1" x14ac:dyDescent="0.3">
      <c r="I10710" s="123"/>
      <c r="J10710" s="123"/>
      <c r="K10710" s="123"/>
    </row>
    <row r="10711" spans="9:11" s="3" customFormat="1" x14ac:dyDescent="0.3">
      <c r="I10711" s="123"/>
      <c r="J10711" s="123"/>
      <c r="K10711" s="123"/>
    </row>
    <row r="10712" spans="9:11" s="3" customFormat="1" x14ac:dyDescent="0.3">
      <c r="I10712" s="123"/>
      <c r="J10712" s="123"/>
      <c r="K10712" s="123"/>
    </row>
    <row r="10713" spans="9:11" s="3" customFormat="1" x14ac:dyDescent="0.3">
      <c r="I10713" s="123"/>
      <c r="J10713" s="123"/>
      <c r="K10713" s="123"/>
    </row>
    <row r="10714" spans="9:11" s="3" customFormat="1" x14ac:dyDescent="0.3">
      <c r="I10714" s="123"/>
      <c r="J10714" s="123"/>
      <c r="K10714" s="123"/>
    </row>
    <row r="10715" spans="9:11" s="3" customFormat="1" x14ac:dyDescent="0.3">
      <c r="I10715" s="123"/>
      <c r="J10715" s="123"/>
      <c r="K10715" s="123"/>
    </row>
    <row r="10716" spans="9:11" s="3" customFormat="1" x14ac:dyDescent="0.3">
      <c r="I10716" s="123"/>
      <c r="J10716" s="123"/>
      <c r="K10716" s="123"/>
    </row>
    <row r="10717" spans="9:11" s="3" customFormat="1" x14ac:dyDescent="0.3">
      <c r="I10717" s="123"/>
      <c r="J10717" s="123"/>
      <c r="K10717" s="123"/>
    </row>
    <row r="10718" spans="9:11" s="3" customFormat="1" x14ac:dyDescent="0.3">
      <c r="I10718" s="123"/>
      <c r="J10718" s="123"/>
      <c r="K10718" s="123"/>
    </row>
    <row r="10719" spans="9:11" s="3" customFormat="1" x14ac:dyDescent="0.3">
      <c r="I10719" s="123"/>
      <c r="J10719" s="123"/>
      <c r="K10719" s="123"/>
    </row>
    <row r="10720" spans="9:11" s="3" customFormat="1" x14ac:dyDescent="0.3">
      <c r="I10720" s="123"/>
      <c r="J10720" s="123"/>
      <c r="K10720" s="123"/>
    </row>
    <row r="10721" spans="9:11" s="3" customFormat="1" x14ac:dyDescent="0.3">
      <c r="I10721" s="123"/>
      <c r="J10721" s="123"/>
      <c r="K10721" s="123"/>
    </row>
    <row r="10722" spans="9:11" s="3" customFormat="1" x14ac:dyDescent="0.3">
      <c r="I10722" s="123"/>
      <c r="J10722" s="123"/>
      <c r="K10722" s="123"/>
    </row>
    <row r="10723" spans="9:11" s="3" customFormat="1" x14ac:dyDescent="0.3">
      <c r="I10723" s="123"/>
      <c r="J10723" s="123"/>
      <c r="K10723" s="123"/>
    </row>
    <row r="10724" spans="9:11" s="3" customFormat="1" x14ac:dyDescent="0.3">
      <c r="I10724" s="123"/>
      <c r="J10724" s="123"/>
      <c r="K10724" s="123"/>
    </row>
    <row r="10725" spans="9:11" s="3" customFormat="1" x14ac:dyDescent="0.3">
      <c r="I10725" s="123"/>
      <c r="J10725" s="123"/>
      <c r="K10725" s="123"/>
    </row>
    <row r="10726" spans="9:11" s="3" customFormat="1" x14ac:dyDescent="0.3">
      <c r="I10726" s="123"/>
      <c r="J10726" s="123"/>
      <c r="K10726" s="123"/>
    </row>
    <row r="10727" spans="9:11" s="3" customFormat="1" x14ac:dyDescent="0.3">
      <c r="I10727" s="123"/>
      <c r="J10727" s="123"/>
      <c r="K10727" s="123"/>
    </row>
    <row r="10728" spans="9:11" s="3" customFormat="1" x14ac:dyDescent="0.3">
      <c r="I10728" s="123"/>
      <c r="J10728" s="123"/>
      <c r="K10728" s="123"/>
    </row>
    <row r="10729" spans="9:11" s="3" customFormat="1" x14ac:dyDescent="0.3">
      <c r="I10729" s="123"/>
      <c r="J10729" s="123"/>
      <c r="K10729" s="123"/>
    </row>
    <row r="10730" spans="9:11" s="3" customFormat="1" x14ac:dyDescent="0.3">
      <c r="I10730" s="123"/>
      <c r="J10730" s="123"/>
      <c r="K10730" s="123"/>
    </row>
    <row r="10731" spans="9:11" s="3" customFormat="1" x14ac:dyDescent="0.3">
      <c r="I10731" s="123"/>
      <c r="J10731" s="123"/>
      <c r="K10731" s="123"/>
    </row>
    <row r="10732" spans="9:11" s="3" customFormat="1" x14ac:dyDescent="0.3">
      <c r="I10732" s="123"/>
      <c r="J10732" s="123"/>
      <c r="K10732" s="123"/>
    </row>
    <row r="10733" spans="9:11" s="3" customFormat="1" x14ac:dyDescent="0.3">
      <c r="I10733" s="123"/>
      <c r="J10733" s="123"/>
      <c r="K10733" s="123"/>
    </row>
    <row r="10734" spans="9:11" s="3" customFormat="1" x14ac:dyDescent="0.3">
      <c r="I10734" s="123"/>
      <c r="J10734" s="123"/>
      <c r="K10734" s="123"/>
    </row>
    <row r="10735" spans="9:11" s="3" customFormat="1" x14ac:dyDescent="0.3">
      <c r="I10735" s="123"/>
      <c r="J10735" s="123"/>
      <c r="K10735" s="123"/>
    </row>
    <row r="10736" spans="9:11" s="3" customFormat="1" x14ac:dyDescent="0.3">
      <c r="I10736" s="123"/>
      <c r="J10736" s="123"/>
      <c r="K10736" s="123"/>
    </row>
    <row r="10737" spans="9:11" s="3" customFormat="1" x14ac:dyDescent="0.3">
      <c r="I10737" s="123"/>
      <c r="J10737" s="123"/>
      <c r="K10737" s="123"/>
    </row>
    <row r="10738" spans="9:11" s="3" customFormat="1" x14ac:dyDescent="0.3">
      <c r="I10738" s="123"/>
      <c r="J10738" s="123"/>
      <c r="K10738" s="123"/>
    </row>
    <row r="10739" spans="9:11" s="3" customFormat="1" x14ac:dyDescent="0.3">
      <c r="I10739" s="123"/>
      <c r="J10739" s="123"/>
      <c r="K10739" s="123"/>
    </row>
    <row r="10740" spans="9:11" s="3" customFormat="1" x14ac:dyDescent="0.3">
      <c r="I10740" s="123"/>
      <c r="J10740" s="123"/>
      <c r="K10740" s="123"/>
    </row>
    <row r="10741" spans="9:11" s="3" customFormat="1" x14ac:dyDescent="0.3">
      <c r="I10741" s="123"/>
      <c r="J10741" s="123"/>
      <c r="K10741" s="123"/>
    </row>
    <row r="10742" spans="9:11" s="3" customFormat="1" x14ac:dyDescent="0.3">
      <c r="I10742" s="123"/>
      <c r="J10742" s="123"/>
      <c r="K10742" s="123"/>
    </row>
    <row r="10743" spans="9:11" s="3" customFormat="1" x14ac:dyDescent="0.3">
      <c r="I10743" s="123"/>
      <c r="J10743" s="123"/>
      <c r="K10743" s="123"/>
    </row>
    <row r="10744" spans="9:11" s="3" customFormat="1" x14ac:dyDescent="0.3">
      <c r="I10744" s="123"/>
      <c r="J10744" s="123"/>
      <c r="K10744" s="123"/>
    </row>
    <row r="10745" spans="9:11" s="3" customFormat="1" x14ac:dyDescent="0.3">
      <c r="I10745" s="123"/>
      <c r="J10745" s="123"/>
      <c r="K10745" s="123"/>
    </row>
    <row r="10746" spans="9:11" s="3" customFormat="1" x14ac:dyDescent="0.3">
      <c r="I10746" s="123"/>
      <c r="J10746" s="123"/>
      <c r="K10746" s="123"/>
    </row>
    <row r="10747" spans="9:11" s="3" customFormat="1" x14ac:dyDescent="0.3">
      <c r="I10747" s="123"/>
      <c r="J10747" s="123"/>
      <c r="K10747" s="123"/>
    </row>
    <row r="10748" spans="9:11" s="3" customFormat="1" x14ac:dyDescent="0.3">
      <c r="I10748" s="123"/>
      <c r="J10748" s="123"/>
      <c r="K10748" s="123"/>
    </row>
    <row r="10749" spans="9:11" s="3" customFormat="1" x14ac:dyDescent="0.3">
      <c r="I10749" s="123"/>
      <c r="J10749" s="123"/>
      <c r="K10749" s="123"/>
    </row>
    <row r="10750" spans="9:11" s="3" customFormat="1" x14ac:dyDescent="0.3">
      <c r="I10750" s="123"/>
      <c r="J10750" s="123"/>
      <c r="K10750" s="123"/>
    </row>
    <row r="10751" spans="9:11" s="3" customFormat="1" x14ac:dyDescent="0.3">
      <c r="I10751" s="123"/>
      <c r="J10751" s="123"/>
      <c r="K10751" s="123"/>
    </row>
    <row r="10752" spans="9:11" s="3" customFormat="1" x14ac:dyDescent="0.3">
      <c r="I10752" s="123"/>
      <c r="J10752" s="123"/>
      <c r="K10752" s="123"/>
    </row>
    <row r="10753" spans="9:11" s="3" customFormat="1" x14ac:dyDescent="0.3">
      <c r="I10753" s="123"/>
      <c r="J10753" s="123"/>
      <c r="K10753" s="123"/>
    </row>
    <row r="10754" spans="9:11" s="3" customFormat="1" x14ac:dyDescent="0.3">
      <c r="I10754" s="123"/>
      <c r="J10754" s="123"/>
      <c r="K10754" s="123"/>
    </row>
    <row r="10755" spans="9:11" s="3" customFormat="1" x14ac:dyDescent="0.3">
      <c r="I10755" s="123"/>
      <c r="J10755" s="123"/>
      <c r="K10755" s="123"/>
    </row>
    <row r="10756" spans="9:11" s="3" customFormat="1" x14ac:dyDescent="0.3">
      <c r="I10756" s="123"/>
      <c r="J10756" s="123"/>
      <c r="K10756" s="123"/>
    </row>
    <row r="10757" spans="9:11" s="3" customFormat="1" x14ac:dyDescent="0.3">
      <c r="I10757" s="123"/>
      <c r="J10757" s="123"/>
      <c r="K10757" s="123"/>
    </row>
    <row r="10758" spans="9:11" s="3" customFormat="1" x14ac:dyDescent="0.3">
      <c r="I10758" s="123"/>
      <c r="J10758" s="123"/>
      <c r="K10758" s="123"/>
    </row>
    <row r="10759" spans="9:11" s="3" customFormat="1" x14ac:dyDescent="0.3">
      <c r="I10759" s="123"/>
      <c r="J10759" s="123"/>
      <c r="K10759" s="123"/>
    </row>
    <row r="10760" spans="9:11" s="3" customFormat="1" x14ac:dyDescent="0.3">
      <c r="I10760" s="123"/>
      <c r="J10760" s="123"/>
      <c r="K10760" s="123"/>
    </row>
    <row r="10761" spans="9:11" s="3" customFormat="1" x14ac:dyDescent="0.3">
      <c r="I10761" s="123"/>
      <c r="J10761" s="123"/>
      <c r="K10761" s="123"/>
    </row>
    <row r="10762" spans="9:11" s="3" customFormat="1" x14ac:dyDescent="0.3">
      <c r="I10762" s="123"/>
      <c r="J10762" s="123"/>
      <c r="K10762" s="123"/>
    </row>
    <row r="10763" spans="9:11" s="3" customFormat="1" x14ac:dyDescent="0.3">
      <c r="I10763" s="123"/>
      <c r="J10763" s="123"/>
      <c r="K10763" s="123"/>
    </row>
    <row r="10764" spans="9:11" s="3" customFormat="1" x14ac:dyDescent="0.3">
      <c r="I10764" s="123"/>
      <c r="J10764" s="123"/>
      <c r="K10764" s="123"/>
    </row>
    <row r="10765" spans="9:11" s="3" customFormat="1" x14ac:dyDescent="0.3">
      <c r="I10765" s="123"/>
      <c r="J10765" s="123"/>
      <c r="K10765" s="123"/>
    </row>
    <row r="10766" spans="9:11" s="3" customFormat="1" x14ac:dyDescent="0.3">
      <c r="I10766" s="123"/>
      <c r="J10766" s="123"/>
      <c r="K10766" s="123"/>
    </row>
    <row r="10767" spans="9:11" s="3" customFormat="1" x14ac:dyDescent="0.3">
      <c r="I10767" s="123"/>
      <c r="J10767" s="123"/>
      <c r="K10767" s="123"/>
    </row>
    <row r="10768" spans="9:11" s="3" customFormat="1" x14ac:dyDescent="0.3">
      <c r="I10768" s="123"/>
      <c r="J10768" s="123"/>
      <c r="K10768" s="123"/>
    </row>
    <row r="10769" spans="9:11" s="3" customFormat="1" x14ac:dyDescent="0.3">
      <c r="I10769" s="123"/>
      <c r="J10769" s="123"/>
      <c r="K10769" s="123"/>
    </row>
    <row r="10770" spans="9:11" s="3" customFormat="1" x14ac:dyDescent="0.3">
      <c r="I10770" s="123"/>
      <c r="J10770" s="123"/>
      <c r="K10770" s="123"/>
    </row>
    <row r="10771" spans="9:11" s="3" customFormat="1" x14ac:dyDescent="0.3">
      <c r="I10771" s="123"/>
      <c r="J10771" s="123"/>
      <c r="K10771" s="123"/>
    </row>
    <row r="10772" spans="9:11" s="3" customFormat="1" x14ac:dyDescent="0.3">
      <c r="I10772" s="123"/>
      <c r="J10772" s="123"/>
      <c r="K10772" s="123"/>
    </row>
    <row r="10773" spans="9:11" s="3" customFormat="1" x14ac:dyDescent="0.3">
      <c r="I10773" s="123"/>
      <c r="J10773" s="123"/>
      <c r="K10773" s="123"/>
    </row>
    <row r="10774" spans="9:11" s="3" customFormat="1" x14ac:dyDescent="0.3">
      <c r="I10774" s="123"/>
      <c r="J10774" s="123"/>
      <c r="K10774" s="123"/>
    </row>
    <row r="10775" spans="9:11" s="3" customFormat="1" x14ac:dyDescent="0.3">
      <c r="I10775" s="123"/>
      <c r="J10775" s="123"/>
      <c r="K10775" s="123"/>
    </row>
    <row r="10776" spans="9:11" s="3" customFormat="1" x14ac:dyDescent="0.3">
      <c r="I10776" s="123"/>
      <c r="J10776" s="123"/>
      <c r="K10776" s="123"/>
    </row>
    <row r="10777" spans="9:11" s="3" customFormat="1" x14ac:dyDescent="0.3">
      <c r="I10777" s="123"/>
      <c r="J10777" s="123"/>
      <c r="K10777" s="123"/>
    </row>
    <row r="10778" spans="9:11" s="3" customFormat="1" x14ac:dyDescent="0.3">
      <c r="I10778" s="123"/>
      <c r="J10778" s="123"/>
      <c r="K10778" s="123"/>
    </row>
    <row r="10779" spans="9:11" s="3" customFormat="1" x14ac:dyDescent="0.3">
      <c r="I10779" s="123"/>
      <c r="J10779" s="123"/>
      <c r="K10779" s="123"/>
    </row>
    <row r="10780" spans="9:11" s="3" customFormat="1" x14ac:dyDescent="0.3">
      <c r="I10780" s="123"/>
      <c r="J10780" s="123"/>
      <c r="K10780" s="123"/>
    </row>
    <row r="10781" spans="9:11" s="3" customFormat="1" x14ac:dyDescent="0.3">
      <c r="I10781" s="123"/>
      <c r="J10781" s="123"/>
      <c r="K10781" s="123"/>
    </row>
    <row r="10782" spans="9:11" s="3" customFormat="1" x14ac:dyDescent="0.3">
      <c r="I10782" s="123"/>
      <c r="J10782" s="123"/>
      <c r="K10782" s="123"/>
    </row>
    <row r="10783" spans="9:11" s="3" customFormat="1" x14ac:dyDescent="0.3">
      <c r="I10783" s="123"/>
      <c r="J10783" s="123"/>
      <c r="K10783" s="123"/>
    </row>
    <row r="10784" spans="9:11" s="3" customFormat="1" x14ac:dyDescent="0.3">
      <c r="I10784" s="123"/>
      <c r="J10784" s="123"/>
      <c r="K10784" s="123"/>
    </row>
    <row r="10785" spans="9:11" s="3" customFormat="1" x14ac:dyDescent="0.3">
      <c r="I10785" s="123"/>
      <c r="J10785" s="123"/>
      <c r="K10785" s="123"/>
    </row>
    <row r="10786" spans="9:11" s="3" customFormat="1" x14ac:dyDescent="0.3">
      <c r="I10786" s="123"/>
      <c r="J10786" s="123"/>
      <c r="K10786" s="123"/>
    </row>
    <row r="10787" spans="9:11" s="3" customFormat="1" x14ac:dyDescent="0.3">
      <c r="I10787" s="123"/>
      <c r="J10787" s="123"/>
      <c r="K10787" s="123"/>
    </row>
    <row r="10788" spans="9:11" s="3" customFormat="1" x14ac:dyDescent="0.3">
      <c r="I10788" s="123"/>
      <c r="J10788" s="123"/>
      <c r="K10788" s="123"/>
    </row>
    <row r="10789" spans="9:11" s="3" customFormat="1" x14ac:dyDescent="0.3">
      <c r="I10789" s="123"/>
      <c r="J10789" s="123"/>
      <c r="K10789" s="123"/>
    </row>
    <row r="10790" spans="9:11" s="3" customFormat="1" x14ac:dyDescent="0.3">
      <c r="I10790" s="123"/>
      <c r="J10790" s="123"/>
      <c r="K10790" s="123"/>
    </row>
    <row r="10791" spans="9:11" s="3" customFormat="1" x14ac:dyDescent="0.3">
      <c r="I10791" s="123"/>
      <c r="J10791" s="123"/>
      <c r="K10791" s="123"/>
    </row>
    <row r="10792" spans="9:11" s="3" customFormat="1" x14ac:dyDescent="0.3">
      <c r="I10792" s="123"/>
      <c r="J10792" s="123"/>
      <c r="K10792" s="123"/>
    </row>
    <row r="10793" spans="9:11" s="3" customFormat="1" x14ac:dyDescent="0.3">
      <c r="I10793" s="123"/>
      <c r="J10793" s="123"/>
      <c r="K10793" s="123"/>
    </row>
    <row r="10794" spans="9:11" s="3" customFormat="1" x14ac:dyDescent="0.3">
      <c r="I10794" s="123"/>
      <c r="J10794" s="123"/>
      <c r="K10794" s="123"/>
    </row>
    <row r="10795" spans="9:11" s="3" customFormat="1" x14ac:dyDescent="0.3">
      <c r="I10795" s="123"/>
      <c r="J10795" s="123"/>
      <c r="K10795" s="123"/>
    </row>
    <row r="10796" spans="9:11" s="3" customFormat="1" x14ac:dyDescent="0.3">
      <c r="I10796" s="123"/>
      <c r="J10796" s="123"/>
      <c r="K10796" s="123"/>
    </row>
    <row r="10797" spans="9:11" s="3" customFormat="1" x14ac:dyDescent="0.3">
      <c r="I10797" s="123"/>
      <c r="J10797" s="123"/>
      <c r="K10797" s="123"/>
    </row>
    <row r="10798" spans="9:11" s="3" customFormat="1" x14ac:dyDescent="0.3">
      <c r="I10798" s="123"/>
      <c r="J10798" s="123"/>
      <c r="K10798" s="123"/>
    </row>
    <row r="10799" spans="9:11" s="3" customFormat="1" x14ac:dyDescent="0.3">
      <c r="I10799" s="123"/>
      <c r="J10799" s="123"/>
      <c r="K10799" s="123"/>
    </row>
    <row r="10800" spans="9:11" s="3" customFormat="1" x14ac:dyDescent="0.3">
      <c r="I10800" s="123"/>
      <c r="J10800" s="123"/>
      <c r="K10800" s="123"/>
    </row>
    <row r="10801" spans="9:11" s="3" customFormat="1" x14ac:dyDescent="0.3">
      <c r="I10801" s="123"/>
      <c r="J10801" s="123"/>
      <c r="K10801" s="123"/>
    </row>
    <row r="10802" spans="9:11" s="3" customFormat="1" x14ac:dyDescent="0.3">
      <c r="I10802" s="123"/>
      <c r="J10802" s="123"/>
      <c r="K10802" s="123"/>
    </row>
    <row r="10803" spans="9:11" s="3" customFormat="1" x14ac:dyDescent="0.3">
      <c r="I10803" s="123"/>
      <c r="J10803" s="123"/>
      <c r="K10803" s="123"/>
    </row>
    <row r="10804" spans="9:11" s="3" customFormat="1" x14ac:dyDescent="0.3">
      <c r="I10804" s="123"/>
      <c r="J10804" s="123"/>
      <c r="K10804" s="123"/>
    </row>
    <row r="10805" spans="9:11" s="3" customFormat="1" x14ac:dyDescent="0.3">
      <c r="I10805" s="123"/>
      <c r="J10805" s="123"/>
      <c r="K10805" s="123"/>
    </row>
    <row r="10806" spans="9:11" s="3" customFormat="1" x14ac:dyDescent="0.3">
      <c r="I10806" s="123"/>
      <c r="J10806" s="123"/>
      <c r="K10806" s="123"/>
    </row>
    <row r="10807" spans="9:11" s="3" customFormat="1" x14ac:dyDescent="0.3">
      <c r="I10807" s="123"/>
      <c r="J10807" s="123"/>
      <c r="K10807" s="123"/>
    </row>
    <row r="10808" spans="9:11" s="3" customFormat="1" x14ac:dyDescent="0.3">
      <c r="I10808" s="123"/>
      <c r="J10808" s="123"/>
      <c r="K10808" s="123"/>
    </row>
    <row r="10809" spans="9:11" s="3" customFormat="1" x14ac:dyDescent="0.3">
      <c r="I10809" s="123"/>
      <c r="J10809" s="123"/>
      <c r="K10809" s="123"/>
    </row>
    <row r="10810" spans="9:11" s="3" customFormat="1" x14ac:dyDescent="0.3">
      <c r="I10810" s="123"/>
      <c r="J10810" s="123"/>
      <c r="K10810" s="123"/>
    </row>
    <row r="10811" spans="9:11" s="3" customFormat="1" x14ac:dyDescent="0.3">
      <c r="I10811" s="123"/>
      <c r="J10811" s="123"/>
      <c r="K10811" s="123"/>
    </row>
    <row r="10812" spans="9:11" s="3" customFormat="1" x14ac:dyDescent="0.3">
      <c r="I10812" s="123"/>
      <c r="J10812" s="123"/>
      <c r="K10812" s="123"/>
    </row>
    <row r="10813" spans="9:11" s="3" customFormat="1" x14ac:dyDescent="0.3">
      <c r="I10813" s="123"/>
      <c r="J10813" s="123"/>
      <c r="K10813" s="123"/>
    </row>
    <row r="10814" spans="9:11" s="3" customFormat="1" x14ac:dyDescent="0.3">
      <c r="I10814" s="123"/>
      <c r="J10814" s="123"/>
      <c r="K10814" s="123"/>
    </row>
    <row r="10815" spans="9:11" s="3" customFormat="1" x14ac:dyDescent="0.3">
      <c r="I10815" s="123"/>
      <c r="J10815" s="123"/>
      <c r="K10815" s="123"/>
    </row>
    <row r="10816" spans="9:11" s="3" customFormat="1" x14ac:dyDescent="0.3">
      <c r="I10816" s="123"/>
      <c r="J10816" s="123"/>
      <c r="K10816" s="123"/>
    </row>
    <row r="10817" spans="9:11" s="3" customFormat="1" x14ac:dyDescent="0.3">
      <c r="I10817" s="123"/>
      <c r="J10817" s="123"/>
      <c r="K10817" s="123"/>
    </row>
    <row r="10818" spans="9:11" s="3" customFormat="1" x14ac:dyDescent="0.3">
      <c r="I10818" s="123"/>
      <c r="J10818" s="123"/>
      <c r="K10818" s="123"/>
    </row>
    <row r="10819" spans="9:11" s="3" customFormat="1" x14ac:dyDescent="0.3">
      <c r="I10819" s="123"/>
      <c r="J10819" s="123"/>
      <c r="K10819" s="123"/>
    </row>
    <row r="10820" spans="9:11" s="3" customFormat="1" x14ac:dyDescent="0.3">
      <c r="I10820" s="123"/>
      <c r="J10820" s="123"/>
      <c r="K10820" s="123"/>
    </row>
    <row r="10821" spans="9:11" s="3" customFormat="1" x14ac:dyDescent="0.3">
      <c r="I10821" s="123"/>
      <c r="J10821" s="123"/>
      <c r="K10821" s="123"/>
    </row>
    <row r="10822" spans="9:11" s="3" customFormat="1" x14ac:dyDescent="0.3">
      <c r="I10822" s="123"/>
      <c r="J10822" s="123"/>
      <c r="K10822" s="123"/>
    </row>
    <row r="10823" spans="9:11" s="3" customFormat="1" x14ac:dyDescent="0.3">
      <c r="I10823" s="123"/>
      <c r="J10823" s="123"/>
      <c r="K10823" s="123"/>
    </row>
    <row r="10824" spans="9:11" s="3" customFormat="1" x14ac:dyDescent="0.3">
      <c r="I10824" s="123"/>
      <c r="J10824" s="123"/>
      <c r="K10824" s="123"/>
    </row>
    <row r="10825" spans="9:11" s="3" customFormat="1" x14ac:dyDescent="0.3">
      <c r="I10825" s="123"/>
      <c r="J10825" s="123"/>
      <c r="K10825" s="123"/>
    </row>
    <row r="10826" spans="9:11" s="3" customFormat="1" x14ac:dyDescent="0.3">
      <c r="I10826" s="123"/>
      <c r="J10826" s="123"/>
      <c r="K10826" s="123"/>
    </row>
    <row r="10827" spans="9:11" s="3" customFormat="1" x14ac:dyDescent="0.3">
      <c r="I10827" s="123"/>
      <c r="J10827" s="123"/>
      <c r="K10827" s="123"/>
    </row>
    <row r="10828" spans="9:11" s="3" customFormat="1" x14ac:dyDescent="0.3">
      <c r="I10828" s="123"/>
      <c r="J10828" s="123"/>
      <c r="K10828" s="123"/>
    </row>
    <row r="10829" spans="9:11" s="3" customFormat="1" x14ac:dyDescent="0.3">
      <c r="I10829" s="123"/>
      <c r="J10829" s="123"/>
      <c r="K10829" s="123"/>
    </row>
    <row r="10830" spans="9:11" s="3" customFormat="1" x14ac:dyDescent="0.3">
      <c r="I10830" s="123"/>
      <c r="J10830" s="123"/>
      <c r="K10830" s="123"/>
    </row>
    <row r="10831" spans="9:11" s="3" customFormat="1" x14ac:dyDescent="0.3">
      <c r="I10831" s="123"/>
      <c r="J10831" s="123"/>
      <c r="K10831" s="123"/>
    </row>
    <row r="10832" spans="9:11" s="3" customFormat="1" x14ac:dyDescent="0.3">
      <c r="I10832" s="123"/>
      <c r="J10832" s="123"/>
      <c r="K10832" s="123"/>
    </row>
    <row r="10833" spans="9:11" s="3" customFormat="1" x14ac:dyDescent="0.3">
      <c r="I10833" s="123"/>
      <c r="J10833" s="123"/>
      <c r="K10833" s="123"/>
    </row>
    <row r="10834" spans="9:11" s="3" customFormat="1" x14ac:dyDescent="0.3">
      <c r="I10834" s="123"/>
      <c r="J10834" s="123"/>
      <c r="K10834" s="123"/>
    </row>
    <row r="10835" spans="9:11" s="3" customFormat="1" x14ac:dyDescent="0.3">
      <c r="I10835" s="123"/>
      <c r="J10835" s="123"/>
      <c r="K10835" s="123"/>
    </row>
    <row r="10836" spans="9:11" s="3" customFormat="1" x14ac:dyDescent="0.3">
      <c r="I10836" s="123"/>
      <c r="J10836" s="123"/>
      <c r="K10836" s="123"/>
    </row>
    <row r="10837" spans="9:11" s="3" customFormat="1" x14ac:dyDescent="0.3">
      <c r="I10837" s="123"/>
      <c r="J10837" s="123"/>
      <c r="K10837" s="123"/>
    </row>
    <row r="10838" spans="9:11" s="3" customFormat="1" x14ac:dyDescent="0.3">
      <c r="I10838" s="123"/>
      <c r="J10838" s="123"/>
      <c r="K10838" s="123"/>
    </row>
    <row r="10839" spans="9:11" s="3" customFormat="1" x14ac:dyDescent="0.3">
      <c r="I10839" s="123"/>
      <c r="J10839" s="123"/>
      <c r="K10839" s="123"/>
    </row>
    <row r="10840" spans="9:11" s="3" customFormat="1" x14ac:dyDescent="0.3">
      <c r="I10840" s="123"/>
      <c r="J10840" s="123"/>
      <c r="K10840" s="123"/>
    </row>
    <row r="10841" spans="9:11" s="3" customFormat="1" x14ac:dyDescent="0.3">
      <c r="I10841" s="123"/>
      <c r="J10841" s="123"/>
      <c r="K10841" s="123"/>
    </row>
    <row r="10842" spans="9:11" s="3" customFormat="1" x14ac:dyDescent="0.3">
      <c r="I10842" s="123"/>
      <c r="J10842" s="123"/>
      <c r="K10842" s="123"/>
    </row>
    <row r="10843" spans="9:11" s="3" customFormat="1" x14ac:dyDescent="0.3">
      <c r="I10843" s="123"/>
      <c r="J10843" s="123"/>
      <c r="K10843" s="123"/>
    </row>
    <row r="10844" spans="9:11" s="3" customFormat="1" x14ac:dyDescent="0.3">
      <c r="I10844" s="123"/>
      <c r="J10844" s="123"/>
      <c r="K10844" s="123"/>
    </row>
    <row r="10845" spans="9:11" s="3" customFormat="1" x14ac:dyDescent="0.3">
      <c r="I10845" s="123"/>
      <c r="J10845" s="123"/>
      <c r="K10845" s="123"/>
    </row>
    <row r="10846" spans="9:11" s="3" customFormat="1" x14ac:dyDescent="0.3">
      <c r="I10846" s="123"/>
      <c r="J10846" s="123"/>
      <c r="K10846" s="123"/>
    </row>
    <row r="10847" spans="9:11" s="3" customFormat="1" x14ac:dyDescent="0.3">
      <c r="I10847" s="123"/>
      <c r="J10847" s="123"/>
      <c r="K10847" s="123"/>
    </row>
    <row r="10848" spans="9:11" s="3" customFormat="1" x14ac:dyDescent="0.3">
      <c r="I10848" s="123"/>
      <c r="J10848" s="123"/>
      <c r="K10848" s="123"/>
    </row>
    <row r="10849" spans="9:11" s="3" customFormat="1" x14ac:dyDescent="0.3">
      <c r="I10849" s="123"/>
      <c r="J10849" s="123"/>
      <c r="K10849" s="123"/>
    </row>
    <row r="10850" spans="9:11" s="3" customFormat="1" x14ac:dyDescent="0.3">
      <c r="I10850" s="123"/>
      <c r="J10850" s="123"/>
      <c r="K10850" s="123"/>
    </row>
    <row r="10851" spans="9:11" s="3" customFormat="1" x14ac:dyDescent="0.3">
      <c r="I10851" s="123"/>
      <c r="J10851" s="123"/>
      <c r="K10851" s="123"/>
    </row>
    <row r="10852" spans="9:11" s="3" customFormat="1" x14ac:dyDescent="0.3">
      <c r="I10852" s="123"/>
      <c r="J10852" s="123"/>
      <c r="K10852" s="123"/>
    </row>
    <row r="10853" spans="9:11" s="3" customFormat="1" x14ac:dyDescent="0.3">
      <c r="I10853" s="123"/>
      <c r="J10853" s="123"/>
      <c r="K10853" s="123"/>
    </row>
    <row r="10854" spans="9:11" s="3" customFormat="1" x14ac:dyDescent="0.3">
      <c r="I10854" s="123"/>
      <c r="J10854" s="123"/>
      <c r="K10854" s="123"/>
    </row>
    <row r="10855" spans="9:11" s="3" customFormat="1" x14ac:dyDescent="0.3">
      <c r="I10855" s="123"/>
      <c r="J10855" s="123"/>
      <c r="K10855" s="123"/>
    </row>
    <row r="10856" spans="9:11" s="3" customFormat="1" x14ac:dyDescent="0.3">
      <c r="I10856" s="123"/>
      <c r="J10856" s="123"/>
      <c r="K10856" s="123"/>
    </row>
    <row r="10857" spans="9:11" s="3" customFormat="1" x14ac:dyDescent="0.3">
      <c r="I10857" s="123"/>
      <c r="J10857" s="123"/>
      <c r="K10857" s="123"/>
    </row>
    <row r="10858" spans="9:11" s="3" customFormat="1" x14ac:dyDescent="0.3">
      <c r="I10858" s="123"/>
      <c r="J10858" s="123"/>
      <c r="K10858" s="123"/>
    </row>
    <row r="10859" spans="9:11" s="3" customFormat="1" x14ac:dyDescent="0.3">
      <c r="I10859" s="123"/>
      <c r="J10859" s="123"/>
      <c r="K10859" s="123"/>
    </row>
    <row r="10860" spans="9:11" s="3" customFormat="1" x14ac:dyDescent="0.3">
      <c r="I10860" s="123"/>
      <c r="J10860" s="123"/>
      <c r="K10860" s="123"/>
    </row>
    <row r="10861" spans="9:11" s="3" customFormat="1" x14ac:dyDescent="0.3">
      <c r="I10861" s="123"/>
      <c r="J10861" s="123"/>
      <c r="K10861" s="123"/>
    </row>
    <row r="10862" spans="9:11" s="3" customFormat="1" x14ac:dyDescent="0.3">
      <c r="I10862" s="123"/>
      <c r="J10862" s="123"/>
      <c r="K10862" s="123"/>
    </row>
    <row r="10863" spans="9:11" s="3" customFormat="1" x14ac:dyDescent="0.3">
      <c r="I10863" s="123"/>
      <c r="J10863" s="123"/>
      <c r="K10863" s="123"/>
    </row>
    <row r="10864" spans="9:11" s="3" customFormat="1" x14ac:dyDescent="0.3">
      <c r="I10864" s="123"/>
      <c r="J10864" s="123"/>
      <c r="K10864" s="123"/>
    </row>
    <row r="10865" spans="9:11" s="3" customFormat="1" x14ac:dyDescent="0.3">
      <c r="I10865" s="123"/>
      <c r="J10865" s="123"/>
      <c r="K10865" s="123"/>
    </row>
    <row r="10866" spans="9:11" s="3" customFormat="1" x14ac:dyDescent="0.3">
      <c r="I10866" s="123"/>
      <c r="J10866" s="123"/>
      <c r="K10866" s="123"/>
    </row>
    <row r="10867" spans="9:11" s="3" customFormat="1" x14ac:dyDescent="0.3">
      <c r="I10867" s="123"/>
      <c r="J10867" s="123"/>
      <c r="K10867" s="123"/>
    </row>
    <row r="10868" spans="9:11" s="3" customFormat="1" x14ac:dyDescent="0.3">
      <c r="I10868" s="123"/>
      <c r="J10868" s="123"/>
      <c r="K10868" s="123"/>
    </row>
    <row r="10869" spans="9:11" s="3" customFormat="1" x14ac:dyDescent="0.3">
      <c r="I10869" s="123"/>
      <c r="J10869" s="123"/>
      <c r="K10869" s="123"/>
    </row>
    <row r="10870" spans="9:11" s="3" customFormat="1" x14ac:dyDescent="0.3">
      <c r="I10870" s="123"/>
      <c r="J10870" s="123"/>
      <c r="K10870" s="123"/>
    </row>
    <row r="10871" spans="9:11" s="3" customFormat="1" x14ac:dyDescent="0.3">
      <c r="I10871" s="123"/>
      <c r="J10871" s="123"/>
      <c r="K10871" s="123"/>
    </row>
    <row r="10872" spans="9:11" s="3" customFormat="1" x14ac:dyDescent="0.3">
      <c r="I10872" s="123"/>
      <c r="J10872" s="123"/>
      <c r="K10872" s="123"/>
    </row>
    <row r="10873" spans="9:11" s="3" customFormat="1" x14ac:dyDescent="0.3">
      <c r="I10873" s="123"/>
      <c r="J10873" s="123"/>
      <c r="K10873" s="123"/>
    </row>
    <row r="10874" spans="9:11" s="3" customFormat="1" x14ac:dyDescent="0.3">
      <c r="I10874" s="123"/>
      <c r="J10874" s="123"/>
      <c r="K10874" s="123"/>
    </row>
    <row r="10875" spans="9:11" s="3" customFormat="1" x14ac:dyDescent="0.3">
      <c r="I10875" s="123"/>
      <c r="J10875" s="123"/>
      <c r="K10875" s="123"/>
    </row>
    <row r="10876" spans="9:11" s="3" customFormat="1" x14ac:dyDescent="0.3">
      <c r="I10876" s="123"/>
      <c r="J10876" s="123"/>
      <c r="K10876" s="123"/>
    </row>
    <row r="10877" spans="9:11" s="3" customFormat="1" x14ac:dyDescent="0.3">
      <c r="I10877" s="123"/>
      <c r="J10877" s="123"/>
      <c r="K10877" s="123"/>
    </row>
    <row r="10878" spans="9:11" s="3" customFormat="1" x14ac:dyDescent="0.3">
      <c r="I10878" s="123"/>
      <c r="J10878" s="123"/>
      <c r="K10878" s="123"/>
    </row>
    <row r="10879" spans="9:11" s="3" customFormat="1" x14ac:dyDescent="0.3">
      <c r="I10879" s="123"/>
      <c r="J10879" s="123"/>
      <c r="K10879" s="123"/>
    </row>
    <row r="10880" spans="9:11" s="3" customFormat="1" x14ac:dyDescent="0.3">
      <c r="I10880" s="123"/>
      <c r="J10880" s="123"/>
      <c r="K10880" s="123"/>
    </row>
    <row r="10881" spans="9:11" s="3" customFormat="1" x14ac:dyDescent="0.3">
      <c r="I10881" s="123"/>
      <c r="J10881" s="123"/>
      <c r="K10881" s="123"/>
    </row>
    <row r="10882" spans="9:11" s="3" customFormat="1" x14ac:dyDescent="0.3">
      <c r="I10882" s="123"/>
      <c r="J10882" s="123"/>
      <c r="K10882" s="123"/>
    </row>
    <row r="10883" spans="9:11" s="3" customFormat="1" x14ac:dyDescent="0.3">
      <c r="I10883" s="123"/>
      <c r="J10883" s="123"/>
      <c r="K10883" s="123"/>
    </row>
    <row r="10884" spans="9:11" s="3" customFormat="1" x14ac:dyDescent="0.3">
      <c r="I10884" s="123"/>
      <c r="J10884" s="123"/>
      <c r="K10884" s="123"/>
    </row>
    <row r="10885" spans="9:11" s="3" customFormat="1" x14ac:dyDescent="0.3">
      <c r="I10885" s="123"/>
      <c r="J10885" s="123"/>
      <c r="K10885" s="123"/>
    </row>
    <row r="10886" spans="9:11" s="3" customFormat="1" x14ac:dyDescent="0.3">
      <c r="I10886" s="123"/>
      <c r="J10886" s="123"/>
      <c r="K10886" s="123"/>
    </row>
    <row r="10887" spans="9:11" s="3" customFormat="1" x14ac:dyDescent="0.3">
      <c r="I10887" s="123"/>
      <c r="J10887" s="123"/>
      <c r="K10887" s="123"/>
    </row>
    <row r="10888" spans="9:11" s="3" customFormat="1" x14ac:dyDescent="0.3">
      <c r="I10888" s="123"/>
      <c r="J10888" s="123"/>
      <c r="K10888" s="123"/>
    </row>
    <row r="10889" spans="9:11" s="3" customFormat="1" x14ac:dyDescent="0.3">
      <c r="I10889" s="123"/>
      <c r="J10889" s="123"/>
      <c r="K10889" s="123"/>
    </row>
    <row r="10890" spans="9:11" s="3" customFormat="1" x14ac:dyDescent="0.3">
      <c r="I10890" s="123"/>
      <c r="J10890" s="123"/>
      <c r="K10890" s="123"/>
    </row>
    <row r="10891" spans="9:11" s="3" customFormat="1" x14ac:dyDescent="0.3">
      <c r="I10891" s="123"/>
      <c r="J10891" s="123"/>
      <c r="K10891" s="123"/>
    </row>
    <row r="10892" spans="9:11" s="3" customFormat="1" x14ac:dyDescent="0.3">
      <c r="I10892" s="123"/>
      <c r="J10892" s="123"/>
      <c r="K10892" s="123"/>
    </row>
    <row r="10893" spans="9:11" s="3" customFormat="1" x14ac:dyDescent="0.3">
      <c r="I10893" s="123"/>
      <c r="J10893" s="123"/>
      <c r="K10893" s="123"/>
    </row>
    <row r="10894" spans="9:11" s="3" customFormat="1" x14ac:dyDescent="0.3">
      <c r="I10894" s="123"/>
      <c r="J10894" s="123"/>
      <c r="K10894" s="123"/>
    </row>
    <row r="10895" spans="9:11" s="3" customFormat="1" x14ac:dyDescent="0.3">
      <c r="I10895" s="123"/>
      <c r="J10895" s="123"/>
      <c r="K10895" s="123"/>
    </row>
    <row r="10896" spans="9:11" s="3" customFormat="1" x14ac:dyDescent="0.3">
      <c r="I10896" s="123"/>
      <c r="J10896" s="123"/>
      <c r="K10896" s="123"/>
    </row>
    <row r="10897" spans="9:11" s="3" customFormat="1" x14ac:dyDescent="0.3">
      <c r="I10897" s="123"/>
      <c r="J10897" s="123"/>
      <c r="K10897" s="123"/>
    </row>
    <row r="10898" spans="9:11" s="3" customFormat="1" x14ac:dyDescent="0.3">
      <c r="I10898" s="123"/>
      <c r="J10898" s="123"/>
      <c r="K10898" s="123"/>
    </row>
    <row r="10899" spans="9:11" s="3" customFormat="1" x14ac:dyDescent="0.3">
      <c r="I10899" s="123"/>
      <c r="J10899" s="123"/>
      <c r="K10899" s="123"/>
    </row>
    <row r="10900" spans="9:11" s="3" customFormat="1" x14ac:dyDescent="0.3">
      <c r="I10900" s="123"/>
      <c r="J10900" s="123"/>
      <c r="K10900" s="123"/>
    </row>
    <row r="10901" spans="9:11" s="3" customFormat="1" x14ac:dyDescent="0.3">
      <c r="I10901" s="123"/>
      <c r="J10901" s="123"/>
      <c r="K10901" s="123"/>
    </row>
    <row r="10902" spans="9:11" s="3" customFormat="1" x14ac:dyDescent="0.3">
      <c r="I10902" s="123"/>
      <c r="J10902" s="123"/>
      <c r="K10902" s="123"/>
    </row>
    <row r="10903" spans="9:11" s="3" customFormat="1" x14ac:dyDescent="0.3">
      <c r="I10903" s="123"/>
      <c r="J10903" s="123"/>
      <c r="K10903" s="123"/>
    </row>
    <row r="10904" spans="9:11" s="3" customFormat="1" x14ac:dyDescent="0.3">
      <c r="I10904" s="123"/>
      <c r="J10904" s="123"/>
      <c r="K10904" s="123"/>
    </row>
    <row r="10905" spans="9:11" s="3" customFormat="1" x14ac:dyDescent="0.3">
      <c r="I10905" s="123"/>
      <c r="J10905" s="123"/>
      <c r="K10905" s="123"/>
    </row>
    <row r="10906" spans="9:11" s="3" customFormat="1" x14ac:dyDescent="0.3">
      <c r="I10906" s="123"/>
      <c r="J10906" s="123"/>
      <c r="K10906" s="123"/>
    </row>
    <row r="10907" spans="9:11" s="3" customFormat="1" x14ac:dyDescent="0.3">
      <c r="I10907" s="123"/>
      <c r="J10907" s="123"/>
      <c r="K10907" s="123"/>
    </row>
    <row r="10908" spans="9:11" s="3" customFormat="1" x14ac:dyDescent="0.3">
      <c r="I10908" s="123"/>
      <c r="J10908" s="123"/>
      <c r="K10908" s="123"/>
    </row>
    <row r="10909" spans="9:11" s="3" customFormat="1" x14ac:dyDescent="0.3">
      <c r="I10909" s="123"/>
      <c r="J10909" s="123"/>
      <c r="K10909" s="123"/>
    </row>
    <row r="10910" spans="9:11" s="3" customFormat="1" x14ac:dyDescent="0.3">
      <c r="I10910" s="123"/>
      <c r="J10910" s="123"/>
      <c r="K10910" s="123"/>
    </row>
    <row r="10911" spans="9:11" s="3" customFormat="1" x14ac:dyDescent="0.3">
      <c r="I10911" s="123"/>
      <c r="J10911" s="123"/>
      <c r="K10911" s="123"/>
    </row>
    <row r="10912" spans="9:11" s="3" customFormat="1" x14ac:dyDescent="0.3">
      <c r="I10912" s="123"/>
      <c r="J10912" s="123"/>
      <c r="K10912" s="123"/>
    </row>
    <row r="10913" spans="9:11" s="3" customFormat="1" x14ac:dyDescent="0.3">
      <c r="I10913" s="123"/>
      <c r="J10913" s="123"/>
      <c r="K10913" s="123"/>
    </row>
    <row r="10914" spans="9:11" s="3" customFormat="1" x14ac:dyDescent="0.3">
      <c r="I10914" s="123"/>
      <c r="J10914" s="123"/>
      <c r="K10914" s="123"/>
    </row>
    <row r="10915" spans="9:11" s="3" customFormat="1" x14ac:dyDescent="0.3">
      <c r="I10915" s="123"/>
      <c r="J10915" s="123"/>
      <c r="K10915" s="123"/>
    </row>
    <row r="10916" spans="9:11" s="3" customFormat="1" x14ac:dyDescent="0.3">
      <c r="I10916" s="123"/>
      <c r="J10916" s="123"/>
      <c r="K10916" s="123"/>
    </row>
    <row r="10917" spans="9:11" s="3" customFormat="1" x14ac:dyDescent="0.3">
      <c r="I10917" s="123"/>
      <c r="J10917" s="123"/>
      <c r="K10917" s="123"/>
    </row>
    <row r="10918" spans="9:11" s="3" customFormat="1" x14ac:dyDescent="0.3">
      <c r="I10918" s="123"/>
      <c r="J10918" s="123"/>
      <c r="K10918" s="123"/>
    </row>
    <row r="10919" spans="9:11" s="3" customFormat="1" x14ac:dyDescent="0.3">
      <c r="I10919" s="123"/>
      <c r="J10919" s="123"/>
      <c r="K10919" s="123"/>
    </row>
    <row r="10920" spans="9:11" s="3" customFormat="1" x14ac:dyDescent="0.3">
      <c r="I10920" s="123"/>
      <c r="J10920" s="123"/>
      <c r="K10920" s="123"/>
    </row>
    <row r="10921" spans="9:11" s="3" customFormat="1" x14ac:dyDescent="0.3">
      <c r="I10921" s="123"/>
      <c r="J10921" s="123"/>
      <c r="K10921" s="123"/>
    </row>
    <row r="10922" spans="9:11" s="3" customFormat="1" x14ac:dyDescent="0.3">
      <c r="I10922" s="123"/>
      <c r="J10922" s="123"/>
      <c r="K10922" s="123"/>
    </row>
    <row r="10923" spans="9:11" s="3" customFormat="1" x14ac:dyDescent="0.3">
      <c r="I10923" s="123"/>
      <c r="J10923" s="123"/>
      <c r="K10923" s="123"/>
    </row>
    <row r="10924" spans="9:11" s="3" customFormat="1" x14ac:dyDescent="0.3">
      <c r="I10924" s="123"/>
      <c r="J10924" s="123"/>
      <c r="K10924" s="123"/>
    </row>
    <row r="10925" spans="9:11" s="3" customFormat="1" x14ac:dyDescent="0.3">
      <c r="I10925" s="123"/>
      <c r="J10925" s="123"/>
      <c r="K10925" s="123"/>
    </row>
    <row r="10926" spans="9:11" s="3" customFormat="1" x14ac:dyDescent="0.3">
      <c r="I10926" s="123"/>
      <c r="J10926" s="123"/>
      <c r="K10926" s="123"/>
    </row>
    <row r="10927" spans="9:11" s="3" customFormat="1" x14ac:dyDescent="0.3">
      <c r="I10927" s="123"/>
      <c r="J10927" s="123"/>
      <c r="K10927" s="123"/>
    </row>
    <row r="10928" spans="9:11" s="3" customFormat="1" x14ac:dyDescent="0.3">
      <c r="I10928" s="123"/>
      <c r="J10928" s="123"/>
      <c r="K10928" s="123"/>
    </row>
    <row r="10929" spans="9:11" s="3" customFormat="1" x14ac:dyDescent="0.3">
      <c r="I10929" s="123"/>
      <c r="J10929" s="123"/>
      <c r="K10929" s="123"/>
    </row>
    <row r="10930" spans="9:11" s="3" customFormat="1" x14ac:dyDescent="0.3">
      <c r="I10930" s="123"/>
      <c r="J10930" s="123"/>
      <c r="K10930" s="123"/>
    </row>
    <row r="10931" spans="9:11" s="3" customFormat="1" x14ac:dyDescent="0.3">
      <c r="I10931" s="123"/>
      <c r="J10931" s="123"/>
      <c r="K10931" s="123"/>
    </row>
    <row r="10932" spans="9:11" s="3" customFormat="1" x14ac:dyDescent="0.3">
      <c r="I10932" s="123"/>
      <c r="J10932" s="123"/>
      <c r="K10932" s="123"/>
    </row>
    <row r="10933" spans="9:11" s="3" customFormat="1" x14ac:dyDescent="0.3">
      <c r="I10933" s="123"/>
      <c r="J10933" s="123"/>
      <c r="K10933" s="123"/>
    </row>
    <row r="10934" spans="9:11" s="3" customFormat="1" x14ac:dyDescent="0.3">
      <c r="I10934" s="123"/>
      <c r="J10934" s="123"/>
      <c r="K10934" s="123"/>
    </row>
    <row r="10935" spans="9:11" s="3" customFormat="1" x14ac:dyDescent="0.3">
      <c r="I10935" s="123"/>
      <c r="J10935" s="123"/>
      <c r="K10935" s="123"/>
    </row>
    <row r="10936" spans="9:11" s="3" customFormat="1" x14ac:dyDescent="0.3">
      <c r="I10936" s="123"/>
      <c r="J10936" s="123"/>
      <c r="K10936" s="123"/>
    </row>
    <row r="10937" spans="9:11" s="3" customFormat="1" x14ac:dyDescent="0.3">
      <c r="I10937" s="123"/>
      <c r="J10937" s="123"/>
      <c r="K10937" s="123"/>
    </row>
    <row r="10938" spans="9:11" s="3" customFormat="1" x14ac:dyDescent="0.3">
      <c r="I10938" s="123"/>
      <c r="J10938" s="123"/>
      <c r="K10938" s="123"/>
    </row>
    <row r="10939" spans="9:11" s="3" customFormat="1" x14ac:dyDescent="0.3">
      <c r="I10939" s="123"/>
      <c r="J10939" s="123"/>
      <c r="K10939" s="123"/>
    </row>
    <row r="10940" spans="9:11" s="3" customFormat="1" x14ac:dyDescent="0.3">
      <c r="I10940" s="123"/>
      <c r="J10940" s="123"/>
      <c r="K10940" s="123"/>
    </row>
    <row r="10941" spans="9:11" s="3" customFormat="1" x14ac:dyDescent="0.3">
      <c r="I10941" s="123"/>
      <c r="J10941" s="123"/>
      <c r="K10941" s="123"/>
    </row>
    <row r="10942" spans="9:11" s="3" customFormat="1" x14ac:dyDescent="0.3">
      <c r="I10942" s="123"/>
      <c r="J10942" s="123"/>
      <c r="K10942" s="123"/>
    </row>
    <row r="10943" spans="9:11" s="3" customFormat="1" x14ac:dyDescent="0.3">
      <c r="I10943" s="123"/>
      <c r="J10943" s="123"/>
      <c r="K10943" s="123"/>
    </row>
    <row r="10944" spans="9:11" s="3" customFormat="1" x14ac:dyDescent="0.3">
      <c r="I10944" s="123"/>
      <c r="J10944" s="123"/>
      <c r="K10944" s="123"/>
    </row>
    <row r="10945" spans="9:11" s="3" customFormat="1" x14ac:dyDescent="0.3">
      <c r="I10945" s="123"/>
      <c r="J10945" s="123"/>
      <c r="K10945" s="123"/>
    </row>
    <row r="10946" spans="9:11" s="3" customFormat="1" x14ac:dyDescent="0.3">
      <c r="I10946" s="123"/>
      <c r="J10946" s="123"/>
      <c r="K10946" s="123"/>
    </row>
    <row r="10947" spans="9:11" s="3" customFormat="1" x14ac:dyDescent="0.3">
      <c r="I10947" s="123"/>
      <c r="J10947" s="123"/>
      <c r="K10947" s="123"/>
    </row>
    <row r="10948" spans="9:11" s="3" customFormat="1" x14ac:dyDescent="0.3">
      <c r="I10948" s="123"/>
      <c r="J10948" s="123"/>
      <c r="K10948" s="123"/>
    </row>
    <row r="10949" spans="9:11" s="3" customFormat="1" x14ac:dyDescent="0.3">
      <c r="I10949" s="123"/>
      <c r="J10949" s="123"/>
      <c r="K10949" s="123"/>
    </row>
    <row r="10950" spans="9:11" s="3" customFormat="1" x14ac:dyDescent="0.3">
      <c r="I10950" s="123"/>
      <c r="J10950" s="123"/>
      <c r="K10950" s="123"/>
    </row>
    <row r="10951" spans="9:11" s="3" customFormat="1" x14ac:dyDescent="0.3">
      <c r="I10951" s="123"/>
      <c r="J10951" s="123"/>
      <c r="K10951" s="123"/>
    </row>
    <row r="10952" spans="9:11" s="3" customFormat="1" x14ac:dyDescent="0.3">
      <c r="I10952" s="123"/>
      <c r="J10952" s="123"/>
      <c r="K10952" s="123"/>
    </row>
    <row r="10953" spans="9:11" s="3" customFormat="1" x14ac:dyDescent="0.3">
      <c r="I10953" s="123"/>
      <c r="J10953" s="123"/>
      <c r="K10953" s="123"/>
    </row>
    <row r="10954" spans="9:11" s="3" customFormat="1" x14ac:dyDescent="0.3">
      <c r="I10954" s="123"/>
      <c r="J10954" s="123"/>
      <c r="K10954" s="123"/>
    </row>
    <row r="10955" spans="9:11" s="3" customFormat="1" x14ac:dyDescent="0.3">
      <c r="I10955" s="123"/>
      <c r="J10955" s="123"/>
      <c r="K10955" s="123"/>
    </row>
    <row r="10956" spans="9:11" s="3" customFormat="1" x14ac:dyDescent="0.3">
      <c r="I10956" s="123"/>
      <c r="J10956" s="123"/>
      <c r="K10956" s="123"/>
    </row>
    <row r="10957" spans="9:11" s="3" customFormat="1" x14ac:dyDescent="0.3">
      <c r="I10957" s="123"/>
      <c r="J10957" s="123"/>
      <c r="K10957" s="123"/>
    </row>
    <row r="10958" spans="9:11" s="3" customFormat="1" x14ac:dyDescent="0.3">
      <c r="I10958" s="123"/>
      <c r="J10958" s="123"/>
      <c r="K10958" s="123"/>
    </row>
    <row r="10959" spans="9:11" s="3" customFormat="1" x14ac:dyDescent="0.3">
      <c r="I10959" s="123"/>
      <c r="J10959" s="123"/>
      <c r="K10959" s="123"/>
    </row>
    <row r="10960" spans="9:11" s="3" customFormat="1" x14ac:dyDescent="0.3">
      <c r="I10960" s="123"/>
      <c r="J10960" s="123"/>
      <c r="K10960" s="123"/>
    </row>
    <row r="10961" spans="9:11" s="3" customFormat="1" x14ac:dyDescent="0.3">
      <c r="I10961" s="123"/>
      <c r="J10961" s="123"/>
      <c r="K10961" s="123"/>
    </row>
    <row r="10962" spans="9:11" s="3" customFormat="1" x14ac:dyDescent="0.3">
      <c r="I10962" s="123"/>
      <c r="J10962" s="123"/>
      <c r="K10962" s="123"/>
    </row>
    <row r="10963" spans="9:11" s="3" customFormat="1" x14ac:dyDescent="0.3">
      <c r="I10963" s="123"/>
      <c r="J10963" s="123"/>
      <c r="K10963" s="123"/>
    </row>
    <row r="10964" spans="9:11" s="3" customFormat="1" x14ac:dyDescent="0.3">
      <c r="I10964" s="123"/>
      <c r="J10964" s="123"/>
      <c r="K10964" s="123"/>
    </row>
    <row r="10965" spans="9:11" s="3" customFormat="1" x14ac:dyDescent="0.3">
      <c r="I10965" s="123"/>
      <c r="J10965" s="123"/>
      <c r="K10965" s="123"/>
    </row>
    <row r="10966" spans="9:11" s="3" customFormat="1" x14ac:dyDescent="0.3">
      <c r="I10966" s="123"/>
      <c r="J10966" s="123"/>
      <c r="K10966" s="123"/>
    </row>
    <row r="10967" spans="9:11" s="3" customFormat="1" x14ac:dyDescent="0.3">
      <c r="I10967" s="123"/>
      <c r="J10967" s="123"/>
      <c r="K10967" s="123"/>
    </row>
    <row r="10968" spans="9:11" s="3" customFormat="1" x14ac:dyDescent="0.3">
      <c r="I10968" s="123"/>
      <c r="J10968" s="123"/>
      <c r="K10968" s="123"/>
    </row>
    <row r="10969" spans="9:11" s="3" customFormat="1" x14ac:dyDescent="0.3">
      <c r="I10969" s="123"/>
      <c r="J10969" s="123"/>
      <c r="K10969" s="123"/>
    </row>
    <row r="10970" spans="9:11" s="3" customFormat="1" x14ac:dyDescent="0.3">
      <c r="I10970" s="123"/>
      <c r="J10970" s="123"/>
      <c r="K10970" s="123"/>
    </row>
    <row r="10971" spans="9:11" s="3" customFormat="1" x14ac:dyDescent="0.3">
      <c r="I10971" s="123"/>
      <c r="J10971" s="123"/>
      <c r="K10971" s="123"/>
    </row>
    <row r="10972" spans="9:11" s="3" customFormat="1" x14ac:dyDescent="0.3">
      <c r="I10972" s="123"/>
      <c r="J10972" s="123"/>
      <c r="K10972" s="123"/>
    </row>
    <row r="10973" spans="9:11" s="3" customFormat="1" x14ac:dyDescent="0.3">
      <c r="I10973" s="123"/>
      <c r="J10973" s="123"/>
      <c r="K10973" s="123"/>
    </row>
    <row r="10974" spans="9:11" s="3" customFormat="1" x14ac:dyDescent="0.3">
      <c r="I10974" s="123"/>
      <c r="J10974" s="123"/>
      <c r="K10974" s="123"/>
    </row>
    <row r="10975" spans="9:11" s="3" customFormat="1" x14ac:dyDescent="0.3">
      <c r="I10975" s="123"/>
      <c r="J10975" s="123"/>
      <c r="K10975" s="123"/>
    </row>
    <row r="10976" spans="9:11" s="3" customFormat="1" x14ac:dyDescent="0.3">
      <c r="I10976" s="123"/>
      <c r="J10976" s="123"/>
      <c r="K10976" s="123"/>
    </row>
    <row r="10977" spans="9:11" s="3" customFormat="1" x14ac:dyDescent="0.3">
      <c r="I10977" s="123"/>
      <c r="J10977" s="123"/>
      <c r="K10977" s="123"/>
    </row>
    <row r="10978" spans="9:11" s="3" customFormat="1" x14ac:dyDescent="0.3">
      <c r="I10978" s="123"/>
      <c r="J10978" s="123"/>
      <c r="K10978" s="123"/>
    </row>
    <row r="10979" spans="9:11" s="3" customFormat="1" x14ac:dyDescent="0.3">
      <c r="I10979" s="123"/>
      <c r="J10979" s="123"/>
      <c r="K10979" s="123"/>
    </row>
    <row r="10980" spans="9:11" s="3" customFormat="1" x14ac:dyDescent="0.3">
      <c r="I10980" s="123"/>
      <c r="J10980" s="123"/>
      <c r="K10980" s="123"/>
    </row>
    <row r="10981" spans="9:11" s="3" customFormat="1" x14ac:dyDescent="0.3">
      <c r="I10981" s="123"/>
      <c r="J10981" s="123"/>
      <c r="K10981" s="123"/>
    </row>
    <row r="10982" spans="9:11" s="3" customFormat="1" x14ac:dyDescent="0.3">
      <c r="I10982" s="123"/>
      <c r="J10982" s="123"/>
      <c r="K10982" s="123"/>
    </row>
    <row r="10983" spans="9:11" s="3" customFormat="1" x14ac:dyDescent="0.3">
      <c r="I10983" s="123"/>
      <c r="J10983" s="123"/>
      <c r="K10983" s="123"/>
    </row>
    <row r="10984" spans="9:11" s="3" customFormat="1" x14ac:dyDescent="0.3">
      <c r="I10984" s="123"/>
      <c r="J10984" s="123"/>
      <c r="K10984" s="123"/>
    </row>
    <row r="10985" spans="9:11" s="3" customFormat="1" x14ac:dyDescent="0.3">
      <c r="I10985" s="123"/>
      <c r="J10985" s="123"/>
      <c r="K10985" s="123"/>
    </row>
    <row r="10986" spans="9:11" s="3" customFormat="1" x14ac:dyDescent="0.3">
      <c r="I10986" s="123"/>
      <c r="J10986" s="123"/>
      <c r="K10986" s="123"/>
    </row>
    <row r="10987" spans="9:11" s="3" customFormat="1" x14ac:dyDescent="0.3">
      <c r="I10987" s="123"/>
      <c r="J10987" s="123"/>
      <c r="K10987" s="123"/>
    </row>
    <row r="10988" spans="9:11" s="3" customFormat="1" x14ac:dyDescent="0.3">
      <c r="I10988" s="123"/>
      <c r="J10988" s="123"/>
      <c r="K10988" s="123"/>
    </row>
    <row r="10989" spans="9:11" s="3" customFormat="1" x14ac:dyDescent="0.3">
      <c r="I10989" s="123"/>
      <c r="J10989" s="123"/>
      <c r="K10989" s="123"/>
    </row>
    <row r="10990" spans="9:11" s="3" customFormat="1" x14ac:dyDescent="0.3">
      <c r="I10990" s="123"/>
      <c r="J10990" s="123"/>
      <c r="K10990" s="123"/>
    </row>
    <row r="10991" spans="9:11" s="3" customFormat="1" x14ac:dyDescent="0.3">
      <c r="I10991" s="123"/>
      <c r="J10991" s="123"/>
      <c r="K10991" s="123"/>
    </row>
    <row r="10992" spans="9:11" s="3" customFormat="1" x14ac:dyDescent="0.3">
      <c r="I10992" s="123"/>
      <c r="J10992" s="123"/>
      <c r="K10992" s="123"/>
    </row>
    <row r="10993" spans="9:11" s="3" customFormat="1" x14ac:dyDescent="0.3">
      <c r="I10993" s="123"/>
      <c r="J10993" s="123"/>
      <c r="K10993" s="123"/>
    </row>
    <row r="10994" spans="9:11" s="3" customFormat="1" x14ac:dyDescent="0.3">
      <c r="I10994" s="123"/>
      <c r="J10994" s="123"/>
      <c r="K10994" s="123"/>
    </row>
    <row r="10995" spans="9:11" s="3" customFormat="1" x14ac:dyDescent="0.3">
      <c r="I10995" s="123"/>
      <c r="J10995" s="123"/>
      <c r="K10995" s="123"/>
    </row>
    <row r="10996" spans="9:11" s="3" customFormat="1" x14ac:dyDescent="0.3">
      <c r="I10996" s="123"/>
      <c r="J10996" s="123"/>
      <c r="K10996" s="123"/>
    </row>
    <row r="10997" spans="9:11" s="3" customFormat="1" x14ac:dyDescent="0.3">
      <c r="I10997" s="123"/>
      <c r="J10997" s="123"/>
      <c r="K10997" s="123"/>
    </row>
    <row r="10998" spans="9:11" s="3" customFormat="1" x14ac:dyDescent="0.3">
      <c r="I10998" s="123"/>
      <c r="J10998" s="123"/>
      <c r="K10998" s="123"/>
    </row>
    <row r="10999" spans="9:11" s="3" customFormat="1" x14ac:dyDescent="0.3">
      <c r="I10999" s="123"/>
      <c r="J10999" s="123"/>
      <c r="K10999" s="123"/>
    </row>
    <row r="11000" spans="9:11" s="3" customFormat="1" x14ac:dyDescent="0.3">
      <c r="I11000" s="123"/>
      <c r="J11000" s="123"/>
      <c r="K11000" s="123"/>
    </row>
    <row r="11001" spans="9:11" s="3" customFormat="1" x14ac:dyDescent="0.3">
      <c r="I11001" s="123"/>
      <c r="J11001" s="123"/>
      <c r="K11001" s="123"/>
    </row>
    <row r="11002" spans="9:11" s="3" customFormat="1" x14ac:dyDescent="0.3">
      <c r="I11002" s="123"/>
      <c r="J11002" s="123"/>
      <c r="K11002" s="123"/>
    </row>
    <row r="11003" spans="9:11" s="3" customFormat="1" x14ac:dyDescent="0.3">
      <c r="I11003" s="123"/>
      <c r="J11003" s="123"/>
      <c r="K11003" s="123"/>
    </row>
    <row r="11004" spans="9:11" s="3" customFormat="1" x14ac:dyDescent="0.3">
      <c r="I11004" s="123"/>
      <c r="J11004" s="123"/>
      <c r="K11004" s="123"/>
    </row>
    <row r="11005" spans="9:11" s="3" customFormat="1" x14ac:dyDescent="0.3">
      <c r="I11005" s="123"/>
      <c r="J11005" s="123"/>
      <c r="K11005" s="123"/>
    </row>
    <row r="11006" spans="9:11" s="3" customFormat="1" x14ac:dyDescent="0.3">
      <c r="I11006" s="123"/>
      <c r="J11006" s="123"/>
      <c r="K11006" s="123"/>
    </row>
    <row r="11007" spans="9:11" s="3" customFormat="1" x14ac:dyDescent="0.3">
      <c r="I11007" s="123"/>
      <c r="J11007" s="123"/>
      <c r="K11007" s="123"/>
    </row>
    <row r="11008" spans="9:11" s="3" customFormat="1" x14ac:dyDescent="0.3">
      <c r="I11008" s="123"/>
      <c r="J11008" s="123"/>
      <c r="K11008" s="123"/>
    </row>
    <row r="11009" spans="9:11" s="3" customFormat="1" x14ac:dyDescent="0.3">
      <c r="I11009" s="123"/>
      <c r="J11009" s="123"/>
      <c r="K11009" s="123"/>
    </row>
    <row r="11010" spans="9:11" s="3" customFormat="1" x14ac:dyDescent="0.3">
      <c r="I11010" s="123"/>
      <c r="J11010" s="123"/>
      <c r="K11010" s="123"/>
    </row>
    <row r="11011" spans="9:11" s="3" customFormat="1" x14ac:dyDescent="0.3">
      <c r="I11011" s="123"/>
      <c r="J11011" s="123"/>
      <c r="K11011" s="123"/>
    </row>
    <row r="11012" spans="9:11" s="3" customFormat="1" x14ac:dyDescent="0.3">
      <c r="I11012" s="123"/>
      <c r="J11012" s="123"/>
      <c r="K11012" s="123"/>
    </row>
    <row r="11013" spans="9:11" s="3" customFormat="1" x14ac:dyDescent="0.3">
      <c r="I11013" s="123"/>
      <c r="J11013" s="123"/>
      <c r="K11013" s="123"/>
    </row>
    <row r="11014" spans="9:11" s="3" customFormat="1" x14ac:dyDescent="0.3">
      <c r="I11014" s="123"/>
      <c r="J11014" s="123"/>
      <c r="K11014" s="123"/>
    </row>
    <row r="11015" spans="9:11" s="3" customFormat="1" x14ac:dyDescent="0.3">
      <c r="I11015" s="123"/>
      <c r="J11015" s="123"/>
      <c r="K11015" s="123"/>
    </row>
    <row r="11016" spans="9:11" s="3" customFormat="1" x14ac:dyDescent="0.3">
      <c r="I11016" s="123"/>
      <c r="J11016" s="123"/>
      <c r="K11016" s="123"/>
    </row>
    <row r="11017" spans="9:11" s="3" customFormat="1" x14ac:dyDescent="0.3">
      <c r="I11017" s="123"/>
      <c r="J11017" s="123"/>
      <c r="K11017" s="123"/>
    </row>
    <row r="11018" spans="9:11" s="3" customFormat="1" x14ac:dyDescent="0.3">
      <c r="I11018" s="123"/>
      <c r="J11018" s="123"/>
      <c r="K11018" s="123"/>
    </row>
    <row r="11019" spans="9:11" s="3" customFormat="1" x14ac:dyDescent="0.3">
      <c r="I11019" s="123"/>
      <c r="J11019" s="123"/>
      <c r="K11019" s="123"/>
    </row>
    <row r="11020" spans="9:11" s="3" customFormat="1" x14ac:dyDescent="0.3">
      <c r="I11020" s="123"/>
      <c r="J11020" s="123"/>
      <c r="K11020" s="123"/>
    </row>
    <row r="11021" spans="9:11" s="3" customFormat="1" x14ac:dyDescent="0.3">
      <c r="I11021" s="123"/>
      <c r="J11021" s="123"/>
      <c r="K11021" s="123"/>
    </row>
    <row r="11022" spans="9:11" s="3" customFormat="1" x14ac:dyDescent="0.3">
      <c r="I11022" s="123"/>
      <c r="J11022" s="123"/>
      <c r="K11022" s="123"/>
    </row>
    <row r="11023" spans="9:11" s="3" customFormat="1" x14ac:dyDescent="0.3">
      <c r="I11023" s="123"/>
      <c r="J11023" s="123"/>
      <c r="K11023" s="123"/>
    </row>
    <row r="11024" spans="9:11" s="3" customFormat="1" x14ac:dyDescent="0.3">
      <c r="I11024" s="123"/>
      <c r="J11024" s="123"/>
      <c r="K11024" s="123"/>
    </row>
    <row r="11025" spans="9:11" s="3" customFormat="1" x14ac:dyDescent="0.3">
      <c r="I11025" s="123"/>
      <c r="J11025" s="123"/>
      <c r="K11025" s="123"/>
    </row>
    <row r="11026" spans="9:11" s="3" customFormat="1" x14ac:dyDescent="0.3">
      <c r="I11026" s="123"/>
      <c r="J11026" s="123"/>
      <c r="K11026" s="123"/>
    </row>
    <row r="11027" spans="9:11" s="3" customFormat="1" x14ac:dyDescent="0.3">
      <c r="I11027" s="123"/>
      <c r="J11027" s="123"/>
      <c r="K11027" s="123"/>
    </row>
    <row r="11028" spans="9:11" s="3" customFormat="1" x14ac:dyDescent="0.3">
      <c r="I11028" s="123"/>
      <c r="J11028" s="123"/>
      <c r="K11028" s="123"/>
    </row>
    <row r="11029" spans="9:11" s="3" customFormat="1" x14ac:dyDescent="0.3">
      <c r="I11029" s="123"/>
      <c r="J11029" s="123"/>
      <c r="K11029" s="123"/>
    </row>
    <row r="11030" spans="9:11" s="3" customFormat="1" x14ac:dyDescent="0.3">
      <c r="I11030" s="123"/>
      <c r="J11030" s="123"/>
      <c r="K11030" s="123"/>
    </row>
    <row r="11031" spans="9:11" s="3" customFormat="1" x14ac:dyDescent="0.3">
      <c r="I11031" s="123"/>
      <c r="J11031" s="123"/>
      <c r="K11031" s="123"/>
    </row>
    <row r="11032" spans="9:11" s="3" customFormat="1" x14ac:dyDescent="0.3">
      <c r="I11032" s="123"/>
      <c r="J11032" s="123"/>
      <c r="K11032" s="123"/>
    </row>
    <row r="11033" spans="9:11" s="3" customFormat="1" x14ac:dyDescent="0.3">
      <c r="I11033" s="123"/>
      <c r="J11033" s="123"/>
      <c r="K11033" s="123"/>
    </row>
    <row r="11034" spans="9:11" s="3" customFormat="1" x14ac:dyDescent="0.3">
      <c r="I11034" s="123"/>
      <c r="J11034" s="123"/>
      <c r="K11034" s="123"/>
    </row>
    <row r="11035" spans="9:11" s="3" customFormat="1" x14ac:dyDescent="0.3">
      <c r="I11035" s="123"/>
      <c r="J11035" s="123"/>
      <c r="K11035" s="123"/>
    </row>
    <row r="11036" spans="9:11" s="3" customFormat="1" x14ac:dyDescent="0.3">
      <c r="I11036" s="123"/>
      <c r="J11036" s="123"/>
      <c r="K11036" s="123"/>
    </row>
    <row r="11037" spans="9:11" s="3" customFormat="1" x14ac:dyDescent="0.3">
      <c r="I11037" s="123"/>
      <c r="J11037" s="123"/>
      <c r="K11037" s="123"/>
    </row>
    <row r="11038" spans="9:11" s="3" customFormat="1" x14ac:dyDescent="0.3">
      <c r="I11038" s="123"/>
      <c r="J11038" s="123"/>
      <c r="K11038" s="123"/>
    </row>
    <row r="11039" spans="9:11" s="3" customFormat="1" x14ac:dyDescent="0.3">
      <c r="I11039" s="123"/>
      <c r="J11039" s="123"/>
      <c r="K11039" s="123"/>
    </row>
    <row r="11040" spans="9:11" s="3" customFormat="1" x14ac:dyDescent="0.3">
      <c r="I11040" s="123"/>
      <c r="J11040" s="123"/>
      <c r="K11040" s="123"/>
    </row>
    <row r="11041" spans="9:11" s="3" customFormat="1" x14ac:dyDescent="0.3">
      <c r="I11041" s="123"/>
      <c r="J11041" s="123"/>
      <c r="K11041" s="123"/>
    </row>
    <row r="11042" spans="9:11" s="3" customFormat="1" x14ac:dyDescent="0.3">
      <c r="I11042" s="123"/>
      <c r="J11042" s="123"/>
      <c r="K11042" s="123"/>
    </row>
    <row r="11043" spans="9:11" s="3" customFormat="1" x14ac:dyDescent="0.3">
      <c r="I11043" s="123"/>
      <c r="J11043" s="123"/>
      <c r="K11043" s="123"/>
    </row>
    <row r="11044" spans="9:11" s="3" customFormat="1" x14ac:dyDescent="0.3">
      <c r="I11044" s="123"/>
      <c r="J11044" s="123"/>
      <c r="K11044" s="123"/>
    </row>
    <row r="11045" spans="9:11" s="3" customFormat="1" x14ac:dyDescent="0.3">
      <c r="I11045" s="123"/>
      <c r="J11045" s="123"/>
      <c r="K11045" s="123"/>
    </row>
    <row r="11046" spans="9:11" s="3" customFormat="1" x14ac:dyDescent="0.3">
      <c r="I11046" s="123"/>
      <c r="J11046" s="123"/>
      <c r="K11046" s="123"/>
    </row>
    <row r="11047" spans="9:11" s="3" customFormat="1" x14ac:dyDescent="0.3">
      <c r="I11047" s="123"/>
      <c r="J11047" s="123"/>
      <c r="K11047" s="123"/>
    </row>
    <row r="11048" spans="9:11" s="3" customFormat="1" x14ac:dyDescent="0.3">
      <c r="I11048" s="123"/>
      <c r="J11048" s="123"/>
      <c r="K11048" s="123"/>
    </row>
    <row r="11049" spans="9:11" s="3" customFormat="1" x14ac:dyDescent="0.3">
      <c r="I11049" s="123"/>
      <c r="J11049" s="123"/>
      <c r="K11049" s="123"/>
    </row>
    <row r="11050" spans="9:11" s="3" customFormat="1" x14ac:dyDescent="0.3">
      <c r="I11050" s="123"/>
      <c r="J11050" s="123"/>
      <c r="K11050" s="123"/>
    </row>
    <row r="11051" spans="9:11" s="3" customFormat="1" x14ac:dyDescent="0.3">
      <c r="I11051" s="123"/>
      <c r="J11051" s="123"/>
      <c r="K11051" s="123"/>
    </row>
    <row r="11052" spans="9:11" s="3" customFormat="1" x14ac:dyDescent="0.3">
      <c r="I11052" s="123"/>
      <c r="J11052" s="123"/>
      <c r="K11052" s="123"/>
    </row>
    <row r="11053" spans="9:11" s="3" customFormat="1" x14ac:dyDescent="0.3">
      <c r="I11053" s="123"/>
      <c r="J11053" s="123"/>
      <c r="K11053" s="123"/>
    </row>
    <row r="11054" spans="9:11" s="3" customFormat="1" x14ac:dyDescent="0.3">
      <c r="I11054" s="123"/>
      <c r="J11054" s="123"/>
      <c r="K11054" s="123"/>
    </row>
    <row r="11055" spans="9:11" s="3" customFormat="1" x14ac:dyDescent="0.3">
      <c r="I11055" s="123"/>
      <c r="J11055" s="123"/>
      <c r="K11055" s="123"/>
    </row>
    <row r="11056" spans="9:11" s="3" customFormat="1" x14ac:dyDescent="0.3">
      <c r="I11056" s="123"/>
      <c r="J11056" s="123"/>
      <c r="K11056" s="123"/>
    </row>
    <row r="11057" spans="9:11" s="3" customFormat="1" x14ac:dyDescent="0.3">
      <c r="I11057" s="123"/>
      <c r="J11057" s="123"/>
      <c r="K11057" s="123"/>
    </row>
    <row r="11058" spans="9:11" s="3" customFormat="1" x14ac:dyDescent="0.3">
      <c r="I11058" s="123"/>
      <c r="J11058" s="123"/>
      <c r="K11058" s="123"/>
    </row>
    <row r="11059" spans="9:11" s="3" customFormat="1" x14ac:dyDescent="0.3">
      <c r="I11059" s="123"/>
      <c r="J11059" s="123"/>
      <c r="K11059" s="123"/>
    </row>
    <row r="11060" spans="9:11" s="3" customFormat="1" x14ac:dyDescent="0.3">
      <c r="I11060" s="123"/>
      <c r="J11060" s="123"/>
      <c r="K11060" s="123"/>
    </row>
    <row r="11061" spans="9:11" s="3" customFormat="1" x14ac:dyDescent="0.3">
      <c r="I11061" s="123"/>
      <c r="J11061" s="123"/>
      <c r="K11061" s="123"/>
    </row>
    <row r="11062" spans="9:11" s="3" customFormat="1" x14ac:dyDescent="0.3">
      <c r="I11062" s="123"/>
      <c r="J11062" s="123"/>
      <c r="K11062" s="123"/>
    </row>
    <row r="11063" spans="9:11" s="3" customFormat="1" x14ac:dyDescent="0.3">
      <c r="I11063" s="123"/>
      <c r="J11063" s="123"/>
      <c r="K11063" s="123"/>
    </row>
    <row r="11064" spans="9:11" s="3" customFormat="1" x14ac:dyDescent="0.3">
      <c r="I11064" s="123"/>
      <c r="J11064" s="123"/>
      <c r="K11064" s="123"/>
    </row>
    <row r="11065" spans="9:11" s="3" customFormat="1" x14ac:dyDescent="0.3">
      <c r="I11065" s="123"/>
      <c r="J11065" s="123"/>
      <c r="K11065" s="123"/>
    </row>
    <row r="11066" spans="9:11" s="3" customFormat="1" x14ac:dyDescent="0.3">
      <c r="I11066" s="123"/>
      <c r="J11066" s="123"/>
      <c r="K11066" s="123"/>
    </row>
    <row r="11067" spans="9:11" s="3" customFormat="1" x14ac:dyDescent="0.3">
      <c r="I11067" s="123"/>
      <c r="J11067" s="123"/>
      <c r="K11067" s="123"/>
    </row>
    <row r="11068" spans="9:11" s="3" customFormat="1" x14ac:dyDescent="0.3">
      <c r="I11068" s="123"/>
      <c r="J11068" s="123"/>
      <c r="K11068" s="123"/>
    </row>
    <row r="11069" spans="9:11" s="3" customFormat="1" x14ac:dyDescent="0.3">
      <c r="I11069" s="123"/>
      <c r="J11069" s="123"/>
      <c r="K11069" s="123"/>
    </row>
    <row r="11070" spans="9:11" s="3" customFormat="1" x14ac:dyDescent="0.3">
      <c r="I11070" s="123"/>
      <c r="J11070" s="123"/>
      <c r="K11070" s="123"/>
    </row>
    <row r="11071" spans="9:11" s="3" customFormat="1" x14ac:dyDescent="0.3">
      <c r="I11071" s="123"/>
      <c r="J11071" s="123"/>
      <c r="K11071" s="123"/>
    </row>
    <row r="11072" spans="9:11" s="3" customFormat="1" x14ac:dyDescent="0.3">
      <c r="I11072" s="123"/>
      <c r="J11072" s="123"/>
      <c r="K11072" s="123"/>
    </row>
    <row r="11073" spans="9:11" s="3" customFormat="1" x14ac:dyDescent="0.3">
      <c r="I11073" s="123"/>
      <c r="J11073" s="123"/>
      <c r="K11073" s="123"/>
    </row>
    <row r="11074" spans="9:11" s="3" customFormat="1" x14ac:dyDescent="0.3">
      <c r="I11074" s="123"/>
      <c r="J11074" s="123"/>
      <c r="K11074" s="123"/>
    </row>
    <row r="11075" spans="9:11" s="3" customFormat="1" x14ac:dyDescent="0.3">
      <c r="I11075" s="123"/>
      <c r="J11075" s="123"/>
      <c r="K11075" s="123"/>
    </row>
    <row r="11076" spans="9:11" s="3" customFormat="1" x14ac:dyDescent="0.3">
      <c r="I11076" s="123"/>
      <c r="J11076" s="123"/>
      <c r="K11076" s="123"/>
    </row>
    <row r="11077" spans="9:11" s="3" customFormat="1" x14ac:dyDescent="0.3">
      <c r="I11077" s="123"/>
      <c r="J11077" s="123"/>
      <c r="K11077" s="123"/>
    </row>
    <row r="11078" spans="9:11" s="3" customFormat="1" x14ac:dyDescent="0.3">
      <c r="I11078" s="123"/>
      <c r="J11078" s="123"/>
      <c r="K11078" s="123"/>
    </row>
    <row r="11079" spans="9:11" s="3" customFormat="1" x14ac:dyDescent="0.3">
      <c r="I11079" s="123"/>
      <c r="J11079" s="123"/>
      <c r="K11079" s="123"/>
    </row>
    <row r="11080" spans="9:11" s="3" customFormat="1" x14ac:dyDescent="0.3">
      <c r="I11080" s="123"/>
      <c r="J11080" s="123"/>
      <c r="K11080" s="123"/>
    </row>
    <row r="11081" spans="9:11" s="3" customFormat="1" x14ac:dyDescent="0.3">
      <c r="I11081" s="123"/>
      <c r="J11081" s="123"/>
      <c r="K11081" s="123"/>
    </row>
    <row r="11082" spans="9:11" s="3" customFormat="1" x14ac:dyDescent="0.3">
      <c r="I11082" s="123"/>
      <c r="J11082" s="123"/>
      <c r="K11082" s="123"/>
    </row>
    <row r="11083" spans="9:11" s="3" customFormat="1" x14ac:dyDescent="0.3">
      <c r="I11083" s="123"/>
      <c r="J11083" s="123"/>
      <c r="K11083" s="123"/>
    </row>
    <row r="11084" spans="9:11" s="3" customFormat="1" x14ac:dyDescent="0.3">
      <c r="I11084" s="123"/>
      <c r="J11084" s="123"/>
      <c r="K11084" s="123"/>
    </row>
    <row r="11085" spans="9:11" s="3" customFormat="1" x14ac:dyDescent="0.3">
      <c r="I11085" s="123"/>
      <c r="J11085" s="123"/>
      <c r="K11085" s="123"/>
    </row>
    <row r="11086" spans="9:11" s="3" customFormat="1" x14ac:dyDescent="0.3">
      <c r="I11086" s="123"/>
      <c r="J11086" s="123"/>
      <c r="K11086" s="123"/>
    </row>
    <row r="11087" spans="9:11" s="3" customFormat="1" x14ac:dyDescent="0.3">
      <c r="I11087" s="123"/>
      <c r="J11087" s="123"/>
      <c r="K11087" s="123"/>
    </row>
    <row r="11088" spans="9:11" s="3" customFormat="1" x14ac:dyDescent="0.3">
      <c r="I11088" s="123"/>
      <c r="J11088" s="123"/>
      <c r="K11088" s="123"/>
    </row>
    <row r="11089" spans="9:11" s="3" customFormat="1" x14ac:dyDescent="0.3">
      <c r="I11089" s="123"/>
      <c r="J11089" s="123"/>
      <c r="K11089" s="123"/>
    </row>
    <row r="11090" spans="9:11" s="3" customFormat="1" x14ac:dyDescent="0.3">
      <c r="I11090" s="123"/>
      <c r="J11090" s="123"/>
      <c r="K11090" s="123"/>
    </row>
    <row r="11091" spans="9:11" s="3" customFormat="1" x14ac:dyDescent="0.3">
      <c r="I11091" s="123"/>
      <c r="J11091" s="123"/>
      <c r="K11091" s="123"/>
    </row>
    <row r="11092" spans="9:11" s="3" customFormat="1" x14ac:dyDescent="0.3">
      <c r="I11092" s="123"/>
      <c r="J11092" s="123"/>
      <c r="K11092" s="123"/>
    </row>
    <row r="11093" spans="9:11" s="3" customFormat="1" x14ac:dyDescent="0.3">
      <c r="I11093" s="123"/>
      <c r="J11093" s="123"/>
      <c r="K11093" s="123"/>
    </row>
    <row r="11094" spans="9:11" s="3" customFormat="1" x14ac:dyDescent="0.3">
      <c r="I11094" s="123"/>
      <c r="J11094" s="123"/>
      <c r="K11094" s="123"/>
    </row>
    <row r="11095" spans="9:11" s="3" customFormat="1" x14ac:dyDescent="0.3">
      <c r="I11095" s="123"/>
      <c r="J11095" s="123"/>
      <c r="K11095" s="123"/>
    </row>
    <row r="11096" spans="9:11" s="3" customFormat="1" x14ac:dyDescent="0.3">
      <c r="I11096" s="123"/>
      <c r="J11096" s="123"/>
      <c r="K11096" s="123"/>
    </row>
    <row r="11097" spans="9:11" s="3" customFormat="1" x14ac:dyDescent="0.3">
      <c r="I11097" s="123"/>
      <c r="J11097" s="123"/>
      <c r="K11097" s="123"/>
    </row>
    <row r="11098" spans="9:11" s="3" customFormat="1" x14ac:dyDescent="0.3">
      <c r="I11098" s="123"/>
      <c r="J11098" s="123"/>
      <c r="K11098" s="123"/>
    </row>
    <row r="11099" spans="9:11" s="3" customFormat="1" x14ac:dyDescent="0.3">
      <c r="I11099" s="123"/>
      <c r="J11099" s="123"/>
      <c r="K11099" s="123"/>
    </row>
    <row r="11100" spans="9:11" s="3" customFormat="1" x14ac:dyDescent="0.3">
      <c r="I11100" s="123"/>
      <c r="J11100" s="123"/>
      <c r="K11100" s="123"/>
    </row>
    <row r="11101" spans="9:11" s="3" customFormat="1" x14ac:dyDescent="0.3">
      <c r="I11101" s="123"/>
      <c r="J11101" s="123"/>
      <c r="K11101" s="123"/>
    </row>
    <row r="11102" spans="9:11" s="3" customFormat="1" x14ac:dyDescent="0.3">
      <c r="I11102" s="123"/>
      <c r="J11102" s="123"/>
      <c r="K11102" s="123"/>
    </row>
    <row r="11103" spans="9:11" s="3" customFormat="1" x14ac:dyDescent="0.3">
      <c r="I11103" s="123"/>
      <c r="J11103" s="123"/>
      <c r="K11103" s="123"/>
    </row>
    <row r="11104" spans="9:11" s="3" customFormat="1" x14ac:dyDescent="0.3">
      <c r="I11104" s="123"/>
      <c r="J11104" s="123"/>
      <c r="K11104" s="123"/>
    </row>
    <row r="11105" spans="9:11" s="3" customFormat="1" x14ac:dyDescent="0.3">
      <c r="I11105" s="123"/>
      <c r="J11105" s="123"/>
      <c r="K11105" s="123"/>
    </row>
    <row r="11106" spans="9:11" s="3" customFormat="1" x14ac:dyDescent="0.3">
      <c r="I11106" s="123"/>
      <c r="J11106" s="123"/>
      <c r="K11106" s="123"/>
    </row>
    <row r="11107" spans="9:11" s="3" customFormat="1" x14ac:dyDescent="0.3">
      <c r="I11107" s="123"/>
      <c r="J11107" s="123"/>
      <c r="K11107" s="123"/>
    </row>
    <row r="11108" spans="9:11" s="3" customFormat="1" x14ac:dyDescent="0.3">
      <c r="I11108" s="123"/>
      <c r="J11108" s="123"/>
      <c r="K11108" s="123"/>
    </row>
    <row r="11109" spans="9:11" s="3" customFormat="1" x14ac:dyDescent="0.3">
      <c r="I11109" s="123"/>
      <c r="J11109" s="123"/>
      <c r="K11109" s="123"/>
    </row>
    <row r="11110" spans="9:11" s="3" customFormat="1" x14ac:dyDescent="0.3">
      <c r="I11110" s="123"/>
      <c r="J11110" s="123"/>
      <c r="K11110" s="123"/>
    </row>
    <row r="11111" spans="9:11" s="3" customFormat="1" x14ac:dyDescent="0.3">
      <c r="I11111" s="123"/>
      <c r="J11111" s="123"/>
      <c r="K11111" s="123"/>
    </row>
    <row r="11112" spans="9:11" s="3" customFormat="1" x14ac:dyDescent="0.3">
      <c r="I11112" s="123"/>
      <c r="J11112" s="123"/>
      <c r="K11112" s="123"/>
    </row>
    <row r="11113" spans="9:11" s="3" customFormat="1" x14ac:dyDescent="0.3">
      <c r="I11113" s="123"/>
      <c r="J11113" s="123"/>
      <c r="K11113" s="123"/>
    </row>
    <row r="11114" spans="9:11" s="3" customFormat="1" x14ac:dyDescent="0.3">
      <c r="I11114" s="123"/>
      <c r="J11114" s="123"/>
      <c r="K11114" s="123"/>
    </row>
    <row r="11115" spans="9:11" s="3" customFormat="1" x14ac:dyDescent="0.3">
      <c r="I11115" s="123"/>
      <c r="J11115" s="123"/>
      <c r="K11115" s="123"/>
    </row>
    <row r="11116" spans="9:11" s="3" customFormat="1" x14ac:dyDescent="0.3">
      <c r="I11116" s="123"/>
      <c r="J11116" s="123"/>
      <c r="K11116" s="123"/>
    </row>
    <row r="11117" spans="9:11" s="3" customFormat="1" x14ac:dyDescent="0.3">
      <c r="I11117" s="123"/>
      <c r="J11117" s="123"/>
      <c r="K11117" s="123"/>
    </row>
    <row r="11118" spans="9:11" s="3" customFormat="1" x14ac:dyDescent="0.3">
      <c r="I11118" s="123"/>
      <c r="J11118" s="123"/>
      <c r="K11118" s="123"/>
    </row>
    <row r="11119" spans="9:11" s="3" customFormat="1" x14ac:dyDescent="0.3">
      <c r="I11119" s="123"/>
      <c r="J11119" s="123"/>
      <c r="K11119" s="123"/>
    </row>
    <row r="11120" spans="9:11" s="3" customFormat="1" x14ac:dyDescent="0.3">
      <c r="I11120" s="123"/>
      <c r="J11120" s="123"/>
      <c r="K11120" s="123"/>
    </row>
    <row r="11121" spans="9:11" s="3" customFormat="1" x14ac:dyDescent="0.3">
      <c r="I11121" s="123"/>
      <c r="J11121" s="123"/>
      <c r="K11121" s="123"/>
    </row>
    <row r="11122" spans="9:11" s="3" customFormat="1" x14ac:dyDescent="0.3">
      <c r="I11122" s="123"/>
      <c r="J11122" s="123"/>
      <c r="K11122" s="123"/>
    </row>
    <row r="11123" spans="9:11" s="3" customFormat="1" x14ac:dyDescent="0.3">
      <c r="I11123" s="123"/>
      <c r="J11123" s="123"/>
      <c r="K11123" s="123"/>
    </row>
    <row r="11124" spans="9:11" s="3" customFormat="1" x14ac:dyDescent="0.3">
      <c r="I11124" s="123"/>
      <c r="J11124" s="123"/>
      <c r="K11124" s="123"/>
    </row>
    <row r="11125" spans="9:11" s="3" customFormat="1" x14ac:dyDescent="0.3">
      <c r="I11125" s="123"/>
      <c r="J11125" s="123"/>
      <c r="K11125" s="123"/>
    </row>
    <row r="11126" spans="9:11" s="3" customFormat="1" x14ac:dyDescent="0.3">
      <c r="I11126" s="123"/>
      <c r="J11126" s="123"/>
      <c r="K11126" s="123"/>
    </row>
    <row r="11127" spans="9:11" s="3" customFormat="1" x14ac:dyDescent="0.3">
      <c r="I11127" s="123"/>
      <c r="J11127" s="123"/>
      <c r="K11127" s="123"/>
    </row>
    <row r="11128" spans="9:11" s="3" customFormat="1" x14ac:dyDescent="0.3">
      <c r="I11128" s="123"/>
      <c r="J11128" s="123"/>
      <c r="K11128" s="123"/>
    </row>
    <row r="11129" spans="9:11" s="3" customFormat="1" x14ac:dyDescent="0.3">
      <c r="I11129" s="123"/>
      <c r="J11129" s="123"/>
      <c r="K11129" s="123"/>
    </row>
    <row r="11130" spans="9:11" s="3" customFormat="1" x14ac:dyDescent="0.3">
      <c r="I11130" s="123"/>
      <c r="J11130" s="123"/>
      <c r="K11130" s="123"/>
    </row>
    <row r="11131" spans="9:11" s="3" customFormat="1" x14ac:dyDescent="0.3">
      <c r="I11131" s="123"/>
      <c r="J11131" s="123"/>
      <c r="K11131" s="123"/>
    </row>
    <row r="11132" spans="9:11" s="3" customFormat="1" x14ac:dyDescent="0.3">
      <c r="I11132" s="123"/>
      <c r="J11132" s="123"/>
      <c r="K11132" s="123"/>
    </row>
    <row r="11133" spans="9:11" s="3" customFormat="1" x14ac:dyDescent="0.3">
      <c r="I11133" s="123"/>
      <c r="J11133" s="123"/>
      <c r="K11133" s="123"/>
    </row>
    <row r="11134" spans="9:11" s="3" customFormat="1" x14ac:dyDescent="0.3">
      <c r="I11134" s="123"/>
      <c r="J11134" s="123"/>
      <c r="K11134" s="123"/>
    </row>
    <row r="11135" spans="9:11" s="3" customFormat="1" x14ac:dyDescent="0.3">
      <c r="I11135" s="123"/>
      <c r="J11135" s="123"/>
      <c r="K11135" s="123"/>
    </row>
    <row r="11136" spans="9:11" s="3" customFormat="1" x14ac:dyDescent="0.3">
      <c r="I11136" s="123"/>
      <c r="J11136" s="123"/>
      <c r="K11136" s="123"/>
    </row>
    <row r="11137" spans="9:11" s="3" customFormat="1" x14ac:dyDescent="0.3">
      <c r="I11137" s="123"/>
      <c r="J11137" s="123"/>
      <c r="K11137" s="123"/>
    </row>
    <row r="11138" spans="9:11" s="3" customFormat="1" x14ac:dyDescent="0.3">
      <c r="I11138" s="123"/>
      <c r="J11138" s="123"/>
      <c r="K11138" s="123"/>
    </row>
    <row r="11139" spans="9:11" s="3" customFormat="1" x14ac:dyDescent="0.3">
      <c r="I11139" s="123"/>
      <c r="J11139" s="123"/>
      <c r="K11139" s="123"/>
    </row>
    <row r="11140" spans="9:11" s="3" customFormat="1" x14ac:dyDescent="0.3">
      <c r="I11140" s="123"/>
      <c r="J11140" s="123"/>
      <c r="K11140" s="123"/>
    </row>
    <row r="11141" spans="9:11" s="3" customFormat="1" x14ac:dyDescent="0.3">
      <c r="I11141" s="123"/>
      <c r="J11141" s="123"/>
      <c r="K11141" s="123"/>
    </row>
    <row r="11142" spans="9:11" s="3" customFormat="1" x14ac:dyDescent="0.3">
      <c r="I11142" s="123"/>
      <c r="J11142" s="123"/>
      <c r="K11142" s="123"/>
    </row>
    <row r="11143" spans="9:11" s="3" customFormat="1" x14ac:dyDescent="0.3">
      <c r="I11143" s="123"/>
      <c r="J11143" s="123"/>
      <c r="K11143" s="123"/>
    </row>
    <row r="11144" spans="9:11" s="3" customFormat="1" x14ac:dyDescent="0.3">
      <c r="I11144" s="123"/>
      <c r="J11144" s="123"/>
      <c r="K11144" s="123"/>
    </row>
    <row r="11145" spans="9:11" s="3" customFormat="1" x14ac:dyDescent="0.3">
      <c r="I11145" s="123"/>
      <c r="J11145" s="123"/>
      <c r="K11145" s="123"/>
    </row>
    <row r="11146" spans="9:11" s="3" customFormat="1" x14ac:dyDescent="0.3">
      <c r="I11146" s="123"/>
      <c r="J11146" s="123"/>
      <c r="K11146" s="123"/>
    </row>
    <row r="11147" spans="9:11" s="3" customFormat="1" x14ac:dyDescent="0.3">
      <c r="I11147" s="123"/>
      <c r="J11147" s="123"/>
      <c r="K11147" s="123"/>
    </row>
    <row r="11148" spans="9:11" s="3" customFormat="1" x14ac:dyDescent="0.3">
      <c r="I11148" s="123"/>
      <c r="J11148" s="123"/>
      <c r="K11148" s="123"/>
    </row>
    <row r="11149" spans="9:11" s="3" customFormat="1" x14ac:dyDescent="0.3">
      <c r="I11149" s="123"/>
      <c r="J11149" s="123"/>
      <c r="K11149" s="123"/>
    </row>
    <row r="11150" spans="9:11" s="3" customFormat="1" x14ac:dyDescent="0.3">
      <c r="I11150" s="123"/>
      <c r="J11150" s="123"/>
      <c r="K11150" s="123"/>
    </row>
    <row r="11151" spans="9:11" s="3" customFormat="1" x14ac:dyDescent="0.3">
      <c r="I11151" s="123"/>
      <c r="J11151" s="123"/>
      <c r="K11151" s="123"/>
    </row>
    <row r="11152" spans="9:11" s="3" customFormat="1" x14ac:dyDescent="0.3">
      <c r="I11152" s="123"/>
      <c r="J11152" s="123"/>
      <c r="K11152" s="123"/>
    </row>
    <row r="11153" spans="9:11" s="3" customFormat="1" x14ac:dyDescent="0.3">
      <c r="I11153" s="123"/>
      <c r="J11153" s="123"/>
      <c r="K11153" s="123"/>
    </row>
    <row r="11154" spans="9:11" s="3" customFormat="1" x14ac:dyDescent="0.3">
      <c r="I11154" s="123"/>
      <c r="J11154" s="123"/>
      <c r="K11154" s="123"/>
    </row>
    <row r="11155" spans="9:11" s="3" customFormat="1" x14ac:dyDescent="0.3">
      <c r="I11155" s="123"/>
      <c r="J11155" s="123"/>
      <c r="K11155" s="123"/>
    </row>
    <row r="11156" spans="9:11" s="3" customFormat="1" x14ac:dyDescent="0.3">
      <c r="I11156" s="123"/>
      <c r="J11156" s="123"/>
      <c r="K11156" s="123"/>
    </row>
    <row r="11157" spans="9:11" s="3" customFormat="1" x14ac:dyDescent="0.3">
      <c r="I11157" s="123"/>
      <c r="J11157" s="123"/>
      <c r="K11157" s="123"/>
    </row>
    <row r="11158" spans="9:11" s="3" customFormat="1" x14ac:dyDescent="0.3">
      <c r="I11158" s="123"/>
      <c r="J11158" s="123"/>
      <c r="K11158" s="123"/>
    </row>
    <row r="11159" spans="9:11" s="3" customFormat="1" x14ac:dyDescent="0.3">
      <c r="I11159" s="123"/>
      <c r="J11159" s="123"/>
      <c r="K11159" s="123"/>
    </row>
    <row r="11160" spans="9:11" s="3" customFormat="1" x14ac:dyDescent="0.3">
      <c r="I11160" s="123"/>
      <c r="J11160" s="123"/>
      <c r="K11160" s="123"/>
    </row>
    <row r="11161" spans="9:11" s="3" customFormat="1" x14ac:dyDescent="0.3">
      <c r="I11161" s="123"/>
      <c r="J11161" s="123"/>
      <c r="K11161" s="123"/>
    </row>
    <row r="11162" spans="9:11" s="3" customFormat="1" x14ac:dyDescent="0.3">
      <c r="I11162" s="123"/>
      <c r="J11162" s="123"/>
      <c r="K11162" s="123"/>
    </row>
    <row r="11163" spans="9:11" s="3" customFormat="1" x14ac:dyDescent="0.3">
      <c r="I11163" s="123"/>
      <c r="J11163" s="123"/>
      <c r="K11163" s="123"/>
    </row>
    <row r="11164" spans="9:11" s="3" customFormat="1" x14ac:dyDescent="0.3">
      <c r="I11164" s="123"/>
      <c r="J11164" s="123"/>
      <c r="K11164" s="123"/>
    </row>
    <row r="11165" spans="9:11" s="3" customFormat="1" x14ac:dyDescent="0.3">
      <c r="I11165" s="123"/>
      <c r="J11165" s="123"/>
      <c r="K11165" s="123"/>
    </row>
    <row r="11166" spans="9:11" s="3" customFormat="1" x14ac:dyDescent="0.3">
      <c r="I11166" s="123"/>
      <c r="J11166" s="123"/>
      <c r="K11166" s="123"/>
    </row>
    <row r="11167" spans="9:11" s="3" customFormat="1" x14ac:dyDescent="0.3">
      <c r="I11167" s="123"/>
      <c r="J11167" s="123"/>
      <c r="K11167" s="123"/>
    </row>
    <row r="11168" spans="9:11" s="3" customFormat="1" x14ac:dyDescent="0.3">
      <c r="I11168" s="123"/>
      <c r="J11168" s="123"/>
      <c r="K11168" s="123"/>
    </row>
    <row r="11169" spans="9:11" s="3" customFormat="1" x14ac:dyDescent="0.3">
      <c r="I11169" s="123"/>
      <c r="J11169" s="123"/>
      <c r="K11169" s="123"/>
    </row>
    <row r="11170" spans="9:11" s="3" customFormat="1" x14ac:dyDescent="0.3">
      <c r="I11170" s="123"/>
      <c r="J11170" s="123"/>
      <c r="K11170" s="123"/>
    </row>
    <row r="11171" spans="9:11" s="3" customFormat="1" x14ac:dyDescent="0.3">
      <c r="I11171" s="123"/>
      <c r="J11171" s="123"/>
      <c r="K11171" s="123"/>
    </row>
    <row r="11172" spans="9:11" s="3" customFormat="1" x14ac:dyDescent="0.3">
      <c r="I11172" s="123"/>
      <c r="J11172" s="123"/>
      <c r="K11172" s="123"/>
    </row>
    <row r="11173" spans="9:11" s="3" customFormat="1" x14ac:dyDescent="0.3">
      <c r="I11173" s="123"/>
      <c r="J11173" s="123"/>
      <c r="K11173" s="123"/>
    </row>
    <row r="11174" spans="9:11" s="3" customFormat="1" x14ac:dyDescent="0.3">
      <c r="I11174" s="123"/>
      <c r="J11174" s="123"/>
      <c r="K11174" s="123"/>
    </row>
    <row r="11175" spans="9:11" s="3" customFormat="1" x14ac:dyDescent="0.3">
      <c r="I11175" s="123"/>
      <c r="J11175" s="123"/>
      <c r="K11175" s="123"/>
    </row>
    <row r="11176" spans="9:11" s="3" customFormat="1" x14ac:dyDescent="0.3">
      <c r="I11176" s="123"/>
      <c r="J11176" s="123"/>
      <c r="K11176" s="123"/>
    </row>
    <row r="11177" spans="9:11" s="3" customFormat="1" x14ac:dyDescent="0.3">
      <c r="I11177" s="123"/>
      <c r="J11177" s="123"/>
      <c r="K11177" s="123"/>
    </row>
    <row r="11178" spans="9:11" s="3" customFormat="1" x14ac:dyDescent="0.3">
      <c r="I11178" s="123"/>
      <c r="J11178" s="123"/>
      <c r="K11178" s="123"/>
    </row>
    <row r="11179" spans="9:11" s="3" customFormat="1" x14ac:dyDescent="0.3">
      <c r="I11179" s="123"/>
      <c r="J11179" s="123"/>
      <c r="K11179" s="123"/>
    </row>
    <row r="11180" spans="9:11" s="3" customFormat="1" x14ac:dyDescent="0.3">
      <c r="I11180" s="123"/>
      <c r="J11180" s="123"/>
      <c r="K11180" s="123"/>
    </row>
    <row r="11181" spans="9:11" s="3" customFormat="1" x14ac:dyDescent="0.3">
      <c r="I11181" s="123"/>
      <c r="J11181" s="123"/>
      <c r="K11181" s="123"/>
    </row>
    <row r="11182" spans="9:11" s="3" customFormat="1" x14ac:dyDescent="0.3">
      <c r="I11182" s="123"/>
      <c r="J11182" s="123"/>
      <c r="K11182" s="123"/>
    </row>
    <row r="11183" spans="9:11" s="3" customFormat="1" x14ac:dyDescent="0.3">
      <c r="I11183" s="123"/>
      <c r="J11183" s="123"/>
      <c r="K11183" s="123"/>
    </row>
    <row r="11184" spans="9:11" s="3" customFormat="1" x14ac:dyDescent="0.3">
      <c r="I11184" s="123"/>
      <c r="J11184" s="123"/>
      <c r="K11184" s="123"/>
    </row>
    <row r="11185" spans="9:11" s="3" customFormat="1" x14ac:dyDescent="0.3">
      <c r="I11185" s="123"/>
      <c r="J11185" s="123"/>
      <c r="K11185" s="123"/>
    </row>
    <row r="11186" spans="9:11" s="3" customFormat="1" x14ac:dyDescent="0.3">
      <c r="I11186" s="123"/>
      <c r="J11186" s="123"/>
      <c r="K11186" s="123"/>
    </row>
    <row r="11187" spans="9:11" s="3" customFormat="1" x14ac:dyDescent="0.3">
      <c r="I11187" s="123"/>
      <c r="J11187" s="123"/>
      <c r="K11187" s="123"/>
    </row>
    <row r="11188" spans="9:11" s="3" customFormat="1" x14ac:dyDescent="0.3">
      <c r="I11188" s="123"/>
      <c r="J11188" s="123"/>
      <c r="K11188" s="123"/>
    </row>
    <row r="11189" spans="9:11" s="3" customFormat="1" x14ac:dyDescent="0.3">
      <c r="I11189" s="123"/>
      <c r="J11189" s="123"/>
      <c r="K11189" s="123"/>
    </row>
    <row r="11190" spans="9:11" s="3" customFormat="1" x14ac:dyDescent="0.3">
      <c r="I11190" s="123"/>
      <c r="J11190" s="123"/>
      <c r="K11190" s="123"/>
    </row>
    <row r="11191" spans="9:11" s="3" customFormat="1" x14ac:dyDescent="0.3">
      <c r="I11191" s="123"/>
      <c r="J11191" s="123"/>
      <c r="K11191" s="123"/>
    </row>
    <row r="11192" spans="9:11" s="3" customFormat="1" x14ac:dyDescent="0.3">
      <c r="I11192" s="123"/>
      <c r="J11192" s="123"/>
      <c r="K11192" s="123"/>
    </row>
    <row r="11193" spans="9:11" s="3" customFormat="1" x14ac:dyDescent="0.3">
      <c r="I11193" s="123"/>
      <c r="J11193" s="123"/>
      <c r="K11193" s="123"/>
    </row>
    <row r="11194" spans="9:11" s="3" customFormat="1" x14ac:dyDescent="0.3">
      <c r="I11194" s="123"/>
      <c r="J11194" s="123"/>
      <c r="K11194" s="123"/>
    </row>
    <row r="11195" spans="9:11" s="3" customFormat="1" x14ac:dyDescent="0.3">
      <c r="I11195" s="123"/>
      <c r="J11195" s="123"/>
      <c r="K11195" s="123"/>
    </row>
    <row r="11196" spans="9:11" s="3" customFormat="1" x14ac:dyDescent="0.3">
      <c r="I11196" s="123"/>
      <c r="J11196" s="123"/>
      <c r="K11196" s="123"/>
    </row>
    <row r="11197" spans="9:11" s="3" customFormat="1" x14ac:dyDescent="0.3">
      <c r="I11197" s="123"/>
      <c r="J11197" s="123"/>
      <c r="K11197" s="123"/>
    </row>
    <row r="11198" spans="9:11" s="3" customFormat="1" x14ac:dyDescent="0.3">
      <c r="I11198" s="123"/>
      <c r="J11198" s="123"/>
      <c r="K11198" s="123"/>
    </row>
    <row r="11199" spans="9:11" s="3" customFormat="1" x14ac:dyDescent="0.3">
      <c r="I11199" s="123"/>
      <c r="J11199" s="123"/>
      <c r="K11199" s="123"/>
    </row>
    <row r="11200" spans="9:11" s="3" customFormat="1" x14ac:dyDescent="0.3">
      <c r="I11200" s="123"/>
      <c r="J11200" s="123"/>
      <c r="K11200" s="123"/>
    </row>
    <row r="11201" spans="9:11" s="3" customFormat="1" x14ac:dyDescent="0.3">
      <c r="I11201" s="123"/>
      <c r="J11201" s="123"/>
      <c r="K11201" s="123"/>
    </row>
    <row r="11202" spans="9:11" s="3" customFormat="1" x14ac:dyDescent="0.3">
      <c r="I11202" s="123"/>
      <c r="J11202" s="123"/>
      <c r="K11202" s="123"/>
    </row>
    <row r="11203" spans="9:11" s="3" customFormat="1" x14ac:dyDescent="0.3">
      <c r="I11203" s="123"/>
      <c r="J11203" s="123"/>
      <c r="K11203" s="123"/>
    </row>
    <row r="11204" spans="9:11" s="3" customFormat="1" x14ac:dyDescent="0.3">
      <c r="I11204" s="123"/>
      <c r="J11204" s="123"/>
      <c r="K11204" s="123"/>
    </row>
    <row r="11205" spans="9:11" s="3" customFormat="1" x14ac:dyDescent="0.3">
      <c r="I11205" s="123"/>
      <c r="J11205" s="123"/>
      <c r="K11205" s="123"/>
    </row>
    <row r="11206" spans="9:11" s="3" customFormat="1" x14ac:dyDescent="0.3">
      <c r="I11206" s="123"/>
      <c r="J11206" s="123"/>
      <c r="K11206" s="123"/>
    </row>
    <row r="11207" spans="9:11" s="3" customFormat="1" x14ac:dyDescent="0.3">
      <c r="I11207" s="123"/>
      <c r="J11207" s="123"/>
      <c r="K11207" s="123"/>
    </row>
    <row r="11208" spans="9:11" s="3" customFormat="1" x14ac:dyDescent="0.3">
      <c r="I11208" s="123"/>
      <c r="J11208" s="123"/>
      <c r="K11208" s="123"/>
    </row>
    <row r="11209" spans="9:11" s="3" customFormat="1" x14ac:dyDescent="0.3">
      <c r="I11209" s="123"/>
      <c r="J11209" s="123"/>
      <c r="K11209" s="123"/>
    </row>
    <row r="11210" spans="9:11" s="3" customFormat="1" x14ac:dyDescent="0.3">
      <c r="I11210" s="123"/>
      <c r="J11210" s="123"/>
      <c r="K11210" s="123"/>
    </row>
    <row r="11211" spans="9:11" s="3" customFormat="1" x14ac:dyDescent="0.3">
      <c r="I11211" s="123"/>
      <c r="J11211" s="123"/>
      <c r="K11211" s="123"/>
    </row>
    <row r="11212" spans="9:11" s="3" customFormat="1" x14ac:dyDescent="0.3">
      <c r="I11212" s="123"/>
      <c r="J11212" s="123"/>
      <c r="K11212" s="123"/>
    </row>
    <row r="11213" spans="9:11" s="3" customFormat="1" x14ac:dyDescent="0.3">
      <c r="I11213" s="123"/>
      <c r="J11213" s="123"/>
      <c r="K11213" s="123"/>
    </row>
    <row r="11214" spans="9:11" s="3" customFormat="1" x14ac:dyDescent="0.3">
      <c r="I11214" s="123"/>
      <c r="J11214" s="123"/>
      <c r="K11214" s="123"/>
    </row>
    <row r="11215" spans="9:11" s="3" customFormat="1" x14ac:dyDescent="0.3">
      <c r="I11215" s="123"/>
      <c r="J11215" s="123"/>
      <c r="K11215" s="123"/>
    </row>
    <row r="11216" spans="9:11" s="3" customFormat="1" x14ac:dyDescent="0.3">
      <c r="I11216" s="123"/>
      <c r="J11216" s="123"/>
      <c r="K11216" s="123"/>
    </row>
    <row r="11217" spans="9:11" s="3" customFormat="1" x14ac:dyDescent="0.3">
      <c r="I11217" s="123"/>
      <c r="J11217" s="123"/>
      <c r="K11217" s="123"/>
    </row>
    <row r="11218" spans="9:11" s="3" customFormat="1" x14ac:dyDescent="0.3">
      <c r="I11218" s="123"/>
      <c r="J11218" s="123"/>
      <c r="K11218" s="123"/>
    </row>
    <row r="11219" spans="9:11" s="3" customFormat="1" x14ac:dyDescent="0.3">
      <c r="I11219" s="123"/>
      <c r="J11219" s="123"/>
      <c r="K11219" s="123"/>
    </row>
    <row r="11220" spans="9:11" s="3" customFormat="1" x14ac:dyDescent="0.3">
      <c r="I11220" s="123"/>
      <c r="J11220" s="123"/>
      <c r="K11220" s="123"/>
    </row>
    <row r="11221" spans="9:11" s="3" customFormat="1" x14ac:dyDescent="0.3">
      <c r="I11221" s="123"/>
      <c r="J11221" s="123"/>
      <c r="K11221" s="123"/>
    </row>
    <row r="11222" spans="9:11" s="3" customFormat="1" x14ac:dyDescent="0.3">
      <c r="I11222" s="123"/>
      <c r="J11222" s="123"/>
      <c r="K11222" s="123"/>
    </row>
    <row r="11223" spans="9:11" s="3" customFormat="1" x14ac:dyDescent="0.3">
      <c r="I11223" s="123"/>
      <c r="J11223" s="123"/>
      <c r="K11223" s="123"/>
    </row>
    <row r="11224" spans="9:11" s="3" customFormat="1" x14ac:dyDescent="0.3">
      <c r="I11224" s="123"/>
      <c r="J11224" s="123"/>
      <c r="K11224" s="123"/>
    </row>
    <row r="11225" spans="9:11" s="3" customFormat="1" x14ac:dyDescent="0.3">
      <c r="I11225" s="123"/>
      <c r="J11225" s="123"/>
      <c r="K11225" s="123"/>
    </row>
    <row r="11226" spans="9:11" s="3" customFormat="1" x14ac:dyDescent="0.3">
      <c r="I11226" s="123"/>
      <c r="J11226" s="123"/>
      <c r="K11226" s="123"/>
    </row>
    <row r="11227" spans="9:11" s="3" customFormat="1" x14ac:dyDescent="0.3">
      <c r="I11227" s="123"/>
      <c r="J11227" s="123"/>
      <c r="K11227" s="123"/>
    </row>
    <row r="11228" spans="9:11" s="3" customFormat="1" x14ac:dyDescent="0.3">
      <c r="I11228" s="123"/>
      <c r="J11228" s="123"/>
      <c r="K11228" s="123"/>
    </row>
    <row r="11229" spans="9:11" s="3" customFormat="1" x14ac:dyDescent="0.3">
      <c r="I11229" s="123"/>
      <c r="J11229" s="123"/>
      <c r="K11229" s="123"/>
    </row>
    <row r="11230" spans="9:11" s="3" customFormat="1" x14ac:dyDescent="0.3">
      <c r="I11230" s="123"/>
      <c r="J11230" s="123"/>
      <c r="K11230" s="123"/>
    </row>
    <row r="11231" spans="9:11" s="3" customFormat="1" x14ac:dyDescent="0.3">
      <c r="I11231" s="123"/>
      <c r="J11231" s="123"/>
      <c r="K11231" s="123"/>
    </row>
    <row r="11232" spans="9:11" s="3" customFormat="1" x14ac:dyDescent="0.3">
      <c r="I11232" s="123"/>
      <c r="J11232" s="123"/>
      <c r="K11232" s="123"/>
    </row>
    <row r="11233" spans="9:11" s="3" customFormat="1" x14ac:dyDescent="0.3">
      <c r="I11233" s="123"/>
      <c r="J11233" s="123"/>
      <c r="K11233" s="123"/>
    </row>
    <row r="11234" spans="9:11" s="3" customFormat="1" x14ac:dyDescent="0.3">
      <c r="I11234" s="123"/>
      <c r="J11234" s="123"/>
      <c r="K11234" s="123"/>
    </row>
    <row r="11235" spans="9:11" s="3" customFormat="1" x14ac:dyDescent="0.3">
      <c r="I11235" s="123"/>
      <c r="J11235" s="123"/>
      <c r="K11235" s="123"/>
    </row>
    <row r="11236" spans="9:11" s="3" customFormat="1" x14ac:dyDescent="0.3">
      <c r="I11236" s="123"/>
      <c r="J11236" s="123"/>
      <c r="K11236" s="123"/>
    </row>
    <row r="11237" spans="9:11" s="3" customFormat="1" x14ac:dyDescent="0.3">
      <c r="I11237" s="123"/>
      <c r="J11237" s="123"/>
      <c r="K11237" s="123"/>
    </row>
    <row r="11238" spans="9:11" s="3" customFormat="1" x14ac:dyDescent="0.3">
      <c r="I11238" s="123"/>
      <c r="J11238" s="123"/>
      <c r="K11238" s="123"/>
    </row>
    <row r="11239" spans="9:11" s="3" customFormat="1" x14ac:dyDescent="0.3">
      <c r="I11239" s="123"/>
      <c r="J11239" s="123"/>
      <c r="K11239" s="123"/>
    </row>
    <row r="11240" spans="9:11" s="3" customFormat="1" x14ac:dyDescent="0.3">
      <c r="I11240" s="123"/>
      <c r="J11240" s="123"/>
      <c r="K11240" s="123"/>
    </row>
    <row r="11241" spans="9:11" s="3" customFormat="1" x14ac:dyDescent="0.3">
      <c r="I11241" s="123"/>
      <c r="J11241" s="123"/>
      <c r="K11241" s="123"/>
    </row>
    <row r="11242" spans="9:11" s="3" customFormat="1" x14ac:dyDescent="0.3">
      <c r="I11242" s="123"/>
      <c r="J11242" s="123"/>
      <c r="K11242" s="123"/>
    </row>
    <row r="11243" spans="9:11" s="3" customFormat="1" x14ac:dyDescent="0.3">
      <c r="I11243" s="123"/>
      <c r="J11243" s="123"/>
      <c r="K11243" s="123"/>
    </row>
    <row r="11244" spans="9:11" s="3" customFormat="1" x14ac:dyDescent="0.3">
      <c r="I11244" s="123"/>
      <c r="J11244" s="123"/>
      <c r="K11244" s="123"/>
    </row>
    <row r="11245" spans="9:11" s="3" customFormat="1" x14ac:dyDescent="0.3">
      <c r="I11245" s="123"/>
      <c r="J11245" s="123"/>
      <c r="K11245" s="123"/>
    </row>
    <row r="11246" spans="9:11" s="3" customFormat="1" x14ac:dyDescent="0.3">
      <c r="I11246" s="123"/>
      <c r="J11246" s="123"/>
      <c r="K11246" s="123"/>
    </row>
    <row r="11247" spans="9:11" s="3" customFormat="1" x14ac:dyDescent="0.3">
      <c r="I11247" s="123"/>
      <c r="J11247" s="123"/>
      <c r="K11247" s="123"/>
    </row>
    <row r="11248" spans="9:11" s="3" customFormat="1" x14ac:dyDescent="0.3">
      <c r="I11248" s="123"/>
      <c r="J11248" s="123"/>
      <c r="K11248" s="123"/>
    </row>
    <row r="11249" spans="9:11" s="3" customFormat="1" x14ac:dyDescent="0.3">
      <c r="I11249" s="123"/>
      <c r="J11249" s="123"/>
      <c r="K11249" s="123"/>
    </row>
    <row r="11250" spans="9:11" s="3" customFormat="1" x14ac:dyDescent="0.3">
      <c r="I11250" s="123"/>
      <c r="J11250" s="123"/>
      <c r="K11250" s="123"/>
    </row>
    <row r="11251" spans="9:11" s="3" customFormat="1" x14ac:dyDescent="0.3">
      <c r="I11251" s="123"/>
      <c r="J11251" s="123"/>
      <c r="K11251" s="123"/>
    </row>
    <row r="11252" spans="9:11" s="3" customFormat="1" x14ac:dyDescent="0.3">
      <c r="I11252" s="123"/>
      <c r="J11252" s="123"/>
      <c r="K11252" s="123"/>
    </row>
    <row r="11253" spans="9:11" s="3" customFormat="1" x14ac:dyDescent="0.3">
      <c r="I11253" s="123"/>
      <c r="J11253" s="123"/>
      <c r="K11253" s="123"/>
    </row>
    <row r="11254" spans="9:11" s="3" customFormat="1" x14ac:dyDescent="0.3">
      <c r="I11254" s="123"/>
      <c r="J11254" s="123"/>
      <c r="K11254" s="123"/>
    </row>
    <row r="11255" spans="9:11" s="3" customFormat="1" x14ac:dyDescent="0.3">
      <c r="I11255" s="123"/>
      <c r="J11255" s="123"/>
      <c r="K11255" s="123"/>
    </row>
    <row r="11256" spans="9:11" s="3" customFormat="1" x14ac:dyDescent="0.3">
      <c r="I11256" s="123"/>
      <c r="J11256" s="123"/>
      <c r="K11256" s="123"/>
    </row>
    <row r="11257" spans="9:11" s="3" customFormat="1" x14ac:dyDescent="0.3">
      <c r="I11257" s="123"/>
      <c r="J11257" s="123"/>
      <c r="K11257" s="123"/>
    </row>
    <row r="11258" spans="9:11" s="3" customFormat="1" x14ac:dyDescent="0.3">
      <c r="I11258" s="123"/>
      <c r="J11258" s="123"/>
      <c r="K11258" s="123"/>
    </row>
    <row r="11259" spans="9:11" s="3" customFormat="1" x14ac:dyDescent="0.3">
      <c r="I11259" s="123"/>
      <c r="J11259" s="123"/>
      <c r="K11259" s="123"/>
    </row>
    <row r="11260" spans="9:11" s="3" customFormat="1" x14ac:dyDescent="0.3">
      <c r="I11260" s="123"/>
      <c r="J11260" s="123"/>
      <c r="K11260" s="123"/>
    </row>
    <row r="11261" spans="9:11" s="3" customFormat="1" x14ac:dyDescent="0.3">
      <c r="I11261" s="123"/>
      <c r="J11261" s="123"/>
      <c r="K11261" s="123"/>
    </row>
    <row r="11262" spans="9:11" s="3" customFormat="1" x14ac:dyDescent="0.3">
      <c r="I11262" s="123"/>
      <c r="J11262" s="123"/>
      <c r="K11262" s="123"/>
    </row>
    <row r="11263" spans="9:11" s="3" customFormat="1" x14ac:dyDescent="0.3">
      <c r="I11263" s="123"/>
      <c r="J11263" s="123"/>
      <c r="K11263" s="123"/>
    </row>
    <row r="11264" spans="9:11" s="3" customFormat="1" x14ac:dyDescent="0.3">
      <c r="I11264" s="123"/>
      <c r="J11264" s="123"/>
      <c r="K11264" s="123"/>
    </row>
    <row r="11265" spans="9:11" s="3" customFormat="1" x14ac:dyDescent="0.3">
      <c r="I11265" s="123"/>
      <c r="J11265" s="123"/>
      <c r="K11265" s="123"/>
    </row>
    <row r="11266" spans="9:11" s="3" customFormat="1" x14ac:dyDescent="0.3">
      <c r="I11266" s="123"/>
      <c r="J11266" s="123"/>
      <c r="K11266" s="123"/>
    </row>
    <row r="11267" spans="9:11" s="3" customFormat="1" x14ac:dyDescent="0.3">
      <c r="I11267" s="123"/>
      <c r="J11267" s="123"/>
      <c r="K11267" s="123"/>
    </row>
    <row r="11268" spans="9:11" s="3" customFormat="1" x14ac:dyDescent="0.3">
      <c r="I11268" s="123"/>
      <c r="J11268" s="123"/>
      <c r="K11268" s="123"/>
    </row>
    <row r="11269" spans="9:11" s="3" customFormat="1" x14ac:dyDescent="0.3">
      <c r="I11269" s="123"/>
      <c r="J11269" s="123"/>
      <c r="K11269" s="123"/>
    </row>
    <row r="11270" spans="9:11" s="3" customFormat="1" x14ac:dyDescent="0.3">
      <c r="I11270" s="123"/>
      <c r="J11270" s="123"/>
      <c r="K11270" s="123"/>
    </row>
    <row r="11271" spans="9:11" s="3" customFormat="1" x14ac:dyDescent="0.3">
      <c r="I11271" s="123"/>
      <c r="J11271" s="123"/>
      <c r="K11271" s="123"/>
    </row>
    <row r="11272" spans="9:11" s="3" customFormat="1" x14ac:dyDescent="0.3">
      <c r="I11272" s="123"/>
      <c r="J11272" s="123"/>
      <c r="K11272" s="123"/>
    </row>
    <row r="11273" spans="9:11" s="3" customFormat="1" x14ac:dyDescent="0.3">
      <c r="I11273" s="123"/>
      <c r="J11273" s="123"/>
      <c r="K11273" s="123"/>
    </row>
    <row r="11274" spans="9:11" s="3" customFormat="1" x14ac:dyDescent="0.3">
      <c r="I11274" s="123"/>
      <c r="J11274" s="123"/>
      <c r="K11274" s="123"/>
    </row>
    <row r="11275" spans="9:11" s="3" customFormat="1" x14ac:dyDescent="0.3">
      <c r="I11275" s="123"/>
      <c r="J11275" s="123"/>
      <c r="K11275" s="123"/>
    </row>
    <row r="11276" spans="9:11" s="3" customFormat="1" x14ac:dyDescent="0.3">
      <c r="I11276" s="123"/>
      <c r="J11276" s="123"/>
      <c r="K11276" s="123"/>
    </row>
    <row r="11277" spans="9:11" s="3" customFormat="1" x14ac:dyDescent="0.3">
      <c r="I11277" s="123"/>
      <c r="J11277" s="123"/>
      <c r="K11277" s="123"/>
    </row>
    <row r="11278" spans="9:11" s="3" customFormat="1" x14ac:dyDescent="0.3">
      <c r="I11278" s="123"/>
      <c r="J11278" s="123"/>
      <c r="K11278" s="123"/>
    </row>
    <row r="11279" spans="9:11" s="3" customFormat="1" x14ac:dyDescent="0.3">
      <c r="I11279" s="123"/>
      <c r="J11279" s="123"/>
      <c r="K11279" s="123"/>
    </row>
    <row r="11280" spans="9:11" s="3" customFormat="1" x14ac:dyDescent="0.3">
      <c r="I11280" s="123"/>
      <c r="J11280" s="123"/>
      <c r="K11280" s="123"/>
    </row>
    <row r="11281" spans="9:11" s="3" customFormat="1" x14ac:dyDescent="0.3">
      <c r="I11281" s="123"/>
      <c r="J11281" s="123"/>
      <c r="K11281" s="123"/>
    </row>
    <row r="11282" spans="9:11" s="3" customFormat="1" x14ac:dyDescent="0.3">
      <c r="I11282" s="123"/>
      <c r="J11282" s="123"/>
      <c r="K11282" s="123"/>
    </row>
    <row r="11283" spans="9:11" s="3" customFormat="1" x14ac:dyDescent="0.3">
      <c r="I11283" s="123"/>
      <c r="J11283" s="123"/>
      <c r="K11283" s="123"/>
    </row>
    <row r="11284" spans="9:11" s="3" customFormat="1" x14ac:dyDescent="0.3">
      <c r="I11284" s="123"/>
      <c r="J11284" s="123"/>
      <c r="K11284" s="123"/>
    </row>
    <row r="11285" spans="9:11" s="3" customFormat="1" x14ac:dyDescent="0.3">
      <c r="I11285" s="123"/>
      <c r="J11285" s="123"/>
      <c r="K11285" s="123"/>
    </row>
    <row r="11286" spans="9:11" s="3" customFormat="1" x14ac:dyDescent="0.3">
      <c r="I11286" s="123"/>
      <c r="J11286" s="123"/>
      <c r="K11286" s="123"/>
    </row>
    <row r="11287" spans="9:11" s="3" customFormat="1" x14ac:dyDescent="0.3">
      <c r="I11287" s="123"/>
      <c r="J11287" s="123"/>
      <c r="K11287" s="123"/>
    </row>
    <row r="11288" spans="9:11" s="3" customFormat="1" x14ac:dyDescent="0.3">
      <c r="I11288" s="123"/>
      <c r="J11288" s="123"/>
      <c r="K11288" s="123"/>
    </row>
    <row r="11289" spans="9:11" s="3" customFormat="1" x14ac:dyDescent="0.3">
      <c r="I11289" s="123"/>
      <c r="J11289" s="123"/>
      <c r="K11289" s="123"/>
    </row>
    <row r="11290" spans="9:11" s="3" customFormat="1" x14ac:dyDescent="0.3">
      <c r="I11290" s="123"/>
      <c r="J11290" s="123"/>
      <c r="K11290" s="123"/>
    </row>
    <row r="11291" spans="9:11" s="3" customFormat="1" x14ac:dyDescent="0.3">
      <c r="I11291" s="123"/>
      <c r="J11291" s="123"/>
      <c r="K11291" s="123"/>
    </row>
    <row r="11292" spans="9:11" s="3" customFormat="1" x14ac:dyDescent="0.3">
      <c r="I11292" s="123"/>
      <c r="J11292" s="123"/>
      <c r="K11292" s="123"/>
    </row>
    <row r="11293" spans="9:11" s="3" customFormat="1" x14ac:dyDescent="0.3">
      <c r="I11293" s="123"/>
      <c r="J11293" s="123"/>
      <c r="K11293" s="123"/>
    </row>
    <row r="11294" spans="9:11" s="3" customFormat="1" x14ac:dyDescent="0.3">
      <c r="I11294" s="123"/>
      <c r="J11294" s="123"/>
      <c r="K11294" s="123"/>
    </row>
    <row r="11295" spans="9:11" s="3" customFormat="1" x14ac:dyDescent="0.3">
      <c r="I11295" s="123"/>
      <c r="J11295" s="123"/>
      <c r="K11295" s="123"/>
    </row>
    <row r="11296" spans="9:11" s="3" customFormat="1" x14ac:dyDescent="0.3">
      <c r="I11296" s="123"/>
      <c r="J11296" s="123"/>
      <c r="K11296" s="123"/>
    </row>
    <row r="11297" spans="9:11" s="3" customFormat="1" x14ac:dyDescent="0.3">
      <c r="I11297" s="123"/>
      <c r="J11297" s="123"/>
      <c r="K11297" s="123"/>
    </row>
    <row r="11298" spans="9:11" s="3" customFormat="1" x14ac:dyDescent="0.3">
      <c r="I11298" s="123"/>
      <c r="J11298" s="123"/>
      <c r="K11298" s="123"/>
    </row>
    <row r="11299" spans="9:11" s="3" customFormat="1" x14ac:dyDescent="0.3">
      <c r="I11299" s="123"/>
      <c r="J11299" s="123"/>
      <c r="K11299" s="123"/>
    </row>
    <row r="11300" spans="9:11" s="3" customFormat="1" x14ac:dyDescent="0.3">
      <c r="I11300" s="123"/>
      <c r="J11300" s="123"/>
      <c r="K11300" s="123"/>
    </row>
    <row r="11301" spans="9:11" s="3" customFormat="1" x14ac:dyDescent="0.3">
      <c r="I11301" s="123"/>
      <c r="J11301" s="123"/>
      <c r="K11301" s="123"/>
    </row>
    <row r="11302" spans="9:11" s="3" customFormat="1" x14ac:dyDescent="0.3">
      <c r="I11302" s="123"/>
      <c r="J11302" s="123"/>
      <c r="K11302" s="123"/>
    </row>
    <row r="11303" spans="9:11" s="3" customFormat="1" x14ac:dyDescent="0.3">
      <c r="I11303" s="123"/>
      <c r="J11303" s="123"/>
      <c r="K11303" s="123"/>
    </row>
    <row r="11304" spans="9:11" s="3" customFormat="1" x14ac:dyDescent="0.3">
      <c r="I11304" s="123"/>
      <c r="J11304" s="123"/>
      <c r="K11304" s="123"/>
    </row>
    <row r="11305" spans="9:11" s="3" customFormat="1" x14ac:dyDescent="0.3">
      <c r="I11305" s="123"/>
      <c r="J11305" s="123"/>
      <c r="K11305" s="123"/>
    </row>
    <row r="11306" spans="9:11" s="3" customFormat="1" x14ac:dyDescent="0.3">
      <c r="I11306" s="123"/>
      <c r="J11306" s="123"/>
      <c r="K11306" s="123"/>
    </row>
    <row r="11307" spans="9:11" s="3" customFormat="1" x14ac:dyDescent="0.3">
      <c r="I11307" s="123"/>
      <c r="J11307" s="123"/>
      <c r="K11307" s="123"/>
    </row>
    <row r="11308" spans="9:11" s="3" customFormat="1" x14ac:dyDescent="0.3">
      <c r="I11308" s="123"/>
      <c r="J11308" s="123"/>
      <c r="K11308" s="123"/>
    </row>
    <row r="11309" spans="9:11" s="3" customFormat="1" x14ac:dyDescent="0.3">
      <c r="I11309" s="123"/>
      <c r="J11309" s="123"/>
      <c r="K11309" s="123"/>
    </row>
    <row r="11310" spans="9:11" s="3" customFormat="1" x14ac:dyDescent="0.3">
      <c r="I11310" s="123"/>
      <c r="J11310" s="123"/>
      <c r="K11310" s="123"/>
    </row>
    <row r="11311" spans="9:11" s="3" customFormat="1" x14ac:dyDescent="0.3">
      <c r="I11311" s="123"/>
      <c r="J11311" s="123"/>
      <c r="K11311" s="123"/>
    </row>
    <row r="11312" spans="9:11" s="3" customFormat="1" x14ac:dyDescent="0.3">
      <c r="I11312" s="123"/>
      <c r="J11312" s="123"/>
      <c r="K11312" s="123"/>
    </row>
    <row r="11313" spans="9:11" s="3" customFormat="1" x14ac:dyDescent="0.3">
      <c r="I11313" s="123"/>
      <c r="J11313" s="123"/>
      <c r="K11313" s="123"/>
    </row>
    <row r="11314" spans="9:11" s="3" customFormat="1" x14ac:dyDescent="0.3">
      <c r="I11314" s="123"/>
      <c r="J11314" s="123"/>
      <c r="K11314" s="123"/>
    </row>
    <row r="11315" spans="9:11" s="3" customFormat="1" x14ac:dyDescent="0.3">
      <c r="I11315" s="123"/>
      <c r="J11315" s="123"/>
      <c r="K11315" s="123"/>
    </row>
    <row r="11316" spans="9:11" s="3" customFormat="1" x14ac:dyDescent="0.3">
      <c r="I11316" s="123"/>
      <c r="J11316" s="123"/>
      <c r="K11316" s="123"/>
    </row>
    <row r="11317" spans="9:11" s="3" customFormat="1" x14ac:dyDescent="0.3">
      <c r="I11317" s="123"/>
      <c r="J11317" s="123"/>
      <c r="K11317" s="123"/>
    </row>
    <row r="11318" spans="9:11" s="3" customFormat="1" x14ac:dyDescent="0.3">
      <c r="I11318" s="123"/>
      <c r="J11318" s="123"/>
      <c r="K11318" s="123"/>
    </row>
    <row r="11319" spans="9:11" s="3" customFormat="1" x14ac:dyDescent="0.3">
      <c r="I11319" s="123"/>
      <c r="J11319" s="123"/>
      <c r="K11319" s="123"/>
    </row>
    <row r="11320" spans="9:11" s="3" customFormat="1" x14ac:dyDescent="0.3">
      <c r="I11320" s="123"/>
      <c r="J11320" s="123"/>
      <c r="K11320" s="123"/>
    </row>
    <row r="11321" spans="9:11" s="3" customFormat="1" x14ac:dyDescent="0.3">
      <c r="I11321" s="123"/>
      <c r="J11321" s="123"/>
      <c r="K11321" s="123"/>
    </row>
    <row r="11322" spans="9:11" s="3" customFormat="1" x14ac:dyDescent="0.3">
      <c r="I11322" s="123"/>
      <c r="J11322" s="123"/>
      <c r="K11322" s="123"/>
    </row>
    <row r="11323" spans="9:11" s="3" customFormat="1" x14ac:dyDescent="0.3">
      <c r="I11323" s="123"/>
      <c r="J11323" s="123"/>
      <c r="K11323" s="123"/>
    </row>
    <row r="11324" spans="9:11" s="3" customFormat="1" x14ac:dyDescent="0.3">
      <c r="I11324" s="123"/>
      <c r="J11324" s="123"/>
      <c r="K11324" s="123"/>
    </row>
    <row r="11325" spans="9:11" s="3" customFormat="1" x14ac:dyDescent="0.3">
      <c r="I11325" s="123"/>
      <c r="J11325" s="123"/>
      <c r="K11325" s="123"/>
    </row>
    <row r="11326" spans="9:11" s="3" customFormat="1" x14ac:dyDescent="0.3">
      <c r="I11326" s="123"/>
      <c r="J11326" s="123"/>
      <c r="K11326" s="123"/>
    </row>
    <row r="11327" spans="9:11" s="3" customFormat="1" x14ac:dyDescent="0.3">
      <c r="I11327" s="123"/>
      <c r="J11327" s="123"/>
      <c r="K11327" s="123"/>
    </row>
    <row r="11328" spans="9:11" s="3" customFormat="1" x14ac:dyDescent="0.3">
      <c r="I11328" s="123"/>
      <c r="J11328" s="123"/>
      <c r="K11328" s="123"/>
    </row>
    <row r="11329" spans="9:11" s="3" customFormat="1" x14ac:dyDescent="0.3">
      <c r="I11329" s="123"/>
      <c r="J11329" s="123"/>
      <c r="K11329" s="123"/>
    </row>
    <row r="11330" spans="9:11" s="3" customFormat="1" x14ac:dyDescent="0.3">
      <c r="I11330" s="123"/>
      <c r="J11330" s="123"/>
      <c r="K11330" s="123"/>
    </row>
    <row r="11331" spans="9:11" s="3" customFormat="1" x14ac:dyDescent="0.3">
      <c r="I11331" s="123"/>
      <c r="J11331" s="123"/>
      <c r="K11331" s="123"/>
    </row>
    <row r="11332" spans="9:11" s="3" customFormat="1" x14ac:dyDescent="0.3">
      <c r="I11332" s="123"/>
      <c r="J11332" s="123"/>
      <c r="K11332" s="123"/>
    </row>
    <row r="11333" spans="9:11" s="3" customFormat="1" x14ac:dyDescent="0.3">
      <c r="I11333" s="123"/>
      <c r="J11333" s="123"/>
      <c r="K11333" s="123"/>
    </row>
    <row r="11334" spans="9:11" s="3" customFormat="1" x14ac:dyDescent="0.3">
      <c r="I11334" s="123"/>
      <c r="J11334" s="123"/>
      <c r="K11334" s="123"/>
    </row>
    <row r="11335" spans="9:11" s="3" customFormat="1" x14ac:dyDescent="0.3">
      <c r="I11335" s="123"/>
      <c r="J11335" s="123"/>
      <c r="K11335" s="123"/>
    </row>
    <row r="11336" spans="9:11" s="3" customFormat="1" x14ac:dyDescent="0.3">
      <c r="I11336" s="123"/>
      <c r="J11336" s="123"/>
      <c r="K11336" s="123"/>
    </row>
    <row r="11337" spans="9:11" s="3" customFormat="1" x14ac:dyDescent="0.3">
      <c r="I11337" s="123"/>
      <c r="J11337" s="123"/>
      <c r="K11337" s="123"/>
    </row>
    <row r="11338" spans="9:11" s="3" customFormat="1" x14ac:dyDescent="0.3">
      <c r="I11338" s="123"/>
      <c r="J11338" s="123"/>
      <c r="K11338" s="123"/>
    </row>
    <row r="11339" spans="9:11" s="3" customFormat="1" x14ac:dyDescent="0.3">
      <c r="I11339" s="123"/>
      <c r="J11339" s="123"/>
      <c r="K11339" s="123"/>
    </row>
    <row r="11340" spans="9:11" s="3" customFormat="1" x14ac:dyDescent="0.3">
      <c r="I11340" s="123"/>
      <c r="J11340" s="123"/>
      <c r="K11340" s="123"/>
    </row>
    <row r="11341" spans="9:11" s="3" customFormat="1" x14ac:dyDescent="0.3">
      <c r="I11341" s="123"/>
      <c r="J11341" s="123"/>
      <c r="K11341" s="123"/>
    </row>
    <row r="11342" spans="9:11" s="3" customFormat="1" x14ac:dyDescent="0.3">
      <c r="I11342" s="123"/>
      <c r="J11342" s="123"/>
      <c r="K11342" s="123"/>
    </row>
    <row r="11343" spans="9:11" s="3" customFormat="1" x14ac:dyDescent="0.3">
      <c r="I11343" s="123"/>
      <c r="J11343" s="123"/>
      <c r="K11343" s="123"/>
    </row>
    <row r="11344" spans="9:11" s="3" customFormat="1" x14ac:dyDescent="0.3">
      <c r="I11344" s="123"/>
      <c r="J11344" s="123"/>
      <c r="K11344" s="123"/>
    </row>
    <row r="11345" spans="9:11" s="3" customFormat="1" x14ac:dyDescent="0.3">
      <c r="I11345" s="123"/>
      <c r="J11345" s="123"/>
      <c r="K11345" s="123"/>
    </row>
    <row r="11346" spans="9:11" s="3" customFormat="1" x14ac:dyDescent="0.3">
      <c r="I11346" s="123"/>
      <c r="J11346" s="123"/>
      <c r="K11346" s="123"/>
    </row>
    <row r="11347" spans="9:11" s="3" customFormat="1" x14ac:dyDescent="0.3">
      <c r="I11347" s="123"/>
      <c r="J11347" s="123"/>
      <c r="K11347" s="123"/>
    </row>
    <row r="11348" spans="9:11" s="3" customFormat="1" x14ac:dyDescent="0.3">
      <c r="I11348" s="123"/>
      <c r="J11348" s="123"/>
      <c r="K11348" s="123"/>
    </row>
    <row r="11349" spans="9:11" s="3" customFormat="1" x14ac:dyDescent="0.3">
      <c r="I11349" s="123"/>
      <c r="J11349" s="123"/>
      <c r="K11349" s="123"/>
    </row>
    <row r="11350" spans="9:11" s="3" customFormat="1" x14ac:dyDescent="0.3">
      <c r="I11350" s="123"/>
      <c r="J11350" s="123"/>
      <c r="K11350" s="123"/>
    </row>
    <row r="11351" spans="9:11" s="3" customFormat="1" x14ac:dyDescent="0.3">
      <c r="I11351" s="123"/>
      <c r="J11351" s="123"/>
      <c r="K11351" s="123"/>
    </row>
    <row r="11352" spans="9:11" s="3" customFormat="1" x14ac:dyDescent="0.3">
      <c r="I11352" s="123"/>
      <c r="J11352" s="123"/>
      <c r="K11352" s="123"/>
    </row>
    <row r="11353" spans="9:11" s="3" customFormat="1" x14ac:dyDescent="0.3">
      <c r="I11353" s="123"/>
      <c r="J11353" s="123"/>
      <c r="K11353" s="123"/>
    </row>
    <row r="11354" spans="9:11" s="3" customFormat="1" x14ac:dyDescent="0.3">
      <c r="I11354" s="123"/>
      <c r="J11354" s="123"/>
      <c r="K11354" s="123"/>
    </row>
    <row r="11355" spans="9:11" s="3" customFormat="1" x14ac:dyDescent="0.3">
      <c r="I11355" s="123"/>
      <c r="J11355" s="123"/>
      <c r="K11355" s="123"/>
    </row>
    <row r="11356" spans="9:11" s="3" customFormat="1" x14ac:dyDescent="0.3">
      <c r="I11356" s="123"/>
      <c r="J11356" s="123"/>
      <c r="K11356" s="123"/>
    </row>
    <row r="11357" spans="9:11" s="3" customFormat="1" x14ac:dyDescent="0.3">
      <c r="I11357" s="123"/>
      <c r="J11357" s="123"/>
      <c r="K11357" s="123"/>
    </row>
    <row r="11358" spans="9:11" s="3" customFormat="1" x14ac:dyDescent="0.3">
      <c r="I11358" s="123"/>
      <c r="J11358" s="123"/>
      <c r="K11358" s="123"/>
    </row>
    <row r="11359" spans="9:11" s="3" customFormat="1" x14ac:dyDescent="0.3">
      <c r="I11359" s="123"/>
      <c r="J11359" s="123"/>
      <c r="K11359" s="123"/>
    </row>
    <row r="11360" spans="9:11" s="3" customFormat="1" x14ac:dyDescent="0.3">
      <c r="I11360" s="123"/>
      <c r="J11360" s="123"/>
      <c r="K11360" s="123"/>
    </row>
    <row r="11361" spans="9:11" s="3" customFormat="1" x14ac:dyDescent="0.3">
      <c r="I11361" s="123"/>
      <c r="J11361" s="123"/>
      <c r="K11361" s="123"/>
    </row>
    <row r="11362" spans="9:11" s="3" customFormat="1" x14ac:dyDescent="0.3">
      <c r="I11362" s="123"/>
      <c r="J11362" s="123"/>
      <c r="K11362" s="123"/>
    </row>
    <row r="11363" spans="9:11" s="3" customFormat="1" x14ac:dyDescent="0.3">
      <c r="I11363" s="123"/>
      <c r="J11363" s="123"/>
      <c r="K11363" s="123"/>
    </row>
    <row r="11364" spans="9:11" s="3" customFormat="1" x14ac:dyDescent="0.3">
      <c r="I11364" s="123"/>
      <c r="J11364" s="123"/>
      <c r="K11364" s="123"/>
    </row>
    <row r="11365" spans="9:11" s="3" customFormat="1" x14ac:dyDescent="0.3">
      <c r="I11365" s="123"/>
      <c r="J11365" s="123"/>
      <c r="K11365" s="123"/>
    </row>
    <row r="11366" spans="9:11" s="3" customFormat="1" x14ac:dyDescent="0.3">
      <c r="I11366" s="123"/>
      <c r="J11366" s="123"/>
      <c r="K11366" s="123"/>
    </row>
    <row r="11367" spans="9:11" s="3" customFormat="1" x14ac:dyDescent="0.3">
      <c r="I11367" s="123"/>
      <c r="J11367" s="123"/>
      <c r="K11367" s="123"/>
    </row>
    <row r="11368" spans="9:11" s="3" customFormat="1" x14ac:dyDescent="0.3">
      <c r="I11368" s="123"/>
      <c r="J11368" s="123"/>
      <c r="K11368" s="123"/>
    </row>
    <row r="11369" spans="9:11" s="3" customFormat="1" x14ac:dyDescent="0.3">
      <c r="I11369" s="123"/>
      <c r="J11369" s="123"/>
      <c r="K11369" s="123"/>
    </row>
    <row r="11370" spans="9:11" s="3" customFormat="1" x14ac:dyDescent="0.3">
      <c r="I11370" s="123"/>
      <c r="J11370" s="123"/>
      <c r="K11370" s="123"/>
    </row>
    <row r="11371" spans="9:11" s="3" customFormat="1" x14ac:dyDescent="0.3">
      <c r="I11371" s="123"/>
      <c r="J11371" s="123"/>
      <c r="K11371" s="123"/>
    </row>
    <row r="11372" spans="9:11" s="3" customFormat="1" x14ac:dyDescent="0.3">
      <c r="I11372" s="123"/>
      <c r="J11372" s="123"/>
      <c r="K11372" s="123"/>
    </row>
    <row r="11373" spans="9:11" s="3" customFormat="1" x14ac:dyDescent="0.3">
      <c r="I11373" s="123"/>
      <c r="J11373" s="123"/>
      <c r="K11373" s="123"/>
    </row>
    <row r="11374" spans="9:11" s="3" customFormat="1" x14ac:dyDescent="0.3">
      <c r="I11374" s="123"/>
      <c r="J11374" s="123"/>
      <c r="K11374" s="123"/>
    </row>
    <row r="11375" spans="9:11" s="3" customFormat="1" x14ac:dyDescent="0.3">
      <c r="I11375" s="123"/>
      <c r="J11375" s="123"/>
      <c r="K11375" s="123"/>
    </row>
    <row r="11376" spans="9:11" s="3" customFormat="1" x14ac:dyDescent="0.3">
      <c r="I11376" s="123"/>
      <c r="J11376" s="123"/>
      <c r="K11376" s="123"/>
    </row>
    <row r="11377" spans="9:11" s="3" customFormat="1" x14ac:dyDescent="0.3">
      <c r="I11377" s="123"/>
      <c r="J11377" s="123"/>
      <c r="K11377" s="123"/>
    </row>
    <row r="11378" spans="9:11" s="3" customFormat="1" x14ac:dyDescent="0.3">
      <c r="I11378" s="123"/>
      <c r="J11378" s="123"/>
      <c r="K11378" s="123"/>
    </row>
    <row r="11379" spans="9:11" s="3" customFormat="1" x14ac:dyDescent="0.3">
      <c r="I11379" s="123"/>
      <c r="J11379" s="123"/>
      <c r="K11379" s="123"/>
    </row>
    <row r="11380" spans="9:11" s="3" customFormat="1" x14ac:dyDescent="0.3">
      <c r="I11380" s="123"/>
      <c r="J11380" s="123"/>
      <c r="K11380" s="123"/>
    </row>
    <row r="11381" spans="9:11" s="3" customFormat="1" x14ac:dyDescent="0.3">
      <c r="I11381" s="123"/>
      <c r="J11381" s="123"/>
      <c r="K11381" s="123"/>
    </row>
    <row r="11382" spans="9:11" s="3" customFormat="1" x14ac:dyDescent="0.3">
      <c r="I11382" s="123"/>
      <c r="J11382" s="123"/>
      <c r="K11382" s="123"/>
    </row>
    <row r="11383" spans="9:11" s="3" customFormat="1" x14ac:dyDescent="0.3">
      <c r="I11383" s="123"/>
      <c r="J11383" s="123"/>
      <c r="K11383" s="123"/>
    </row>
    <row r="11384" spans="9:11" s="3" customFormat="1" x14ac:dyDescent="0.3">
      <c r="I11384" s="123"/>
      <c r="J11384" s="123"/>
      <c r="K11384" s="123"/>
    </row>
    <row r="11385" spans="9:11" s="3" customFormat="1" x14ac:dyDescent="0.3">
      <c r="I11385" s="123"/>
      <c r="J11385" s="123"/>
      <c r="K11385" s="123"/>
    </row>
    <row r="11386" spans="9:11" s="3" customFormat="1" x14ac:dyDescent="0.3">
      <c r="I11386" s="123"/>
      <c r="J11386" s="123"/>
      <c r="K11386" s="123"/>
    </row>
    <row r="11387" spans="9:11" s="3" customFormat="1" x14ac:dyDescent="0.3">
      <c r="I11387" s="123"/>
      <c r="J11387" s="123"/>
      <c r="K11387" s="123"/>
    </row>
    <row r="11388" spans="9:11" s="3" customFormat="1" x14ac:dyDescent="0.3">
      <c r="I11388" s="123"/>
      <c r="J11388" s="123"/>
      <c r="K11388" s="123"/>
    </row>
    <row r="11389" spans="9:11" s="3" customFormat="1" x14ac:dyDescent="0.3">
      <c r="I11389" s="123"/>
      <c r="J11389" s="123"/>
      <c r="K11389" s="123"/>
    </row>
    <row r="11390" spans="9:11" s="3" customFormat="1" x14ac:dyDescent="0.3">
      <c r="I11390" s="123"/>
      <c r="J11390" s="123"/>
      <c r="K11390" s="123"/>
    </row>
    <row r="11391" spans="9:11" s="3" customFormat="1" x14ac:dyDescent="0.3">
      <c r="I11391" s="123"/>
      <c r="J11391" s="123"/>
      <c r="K11391" s="123"/>
    </row>
    <row r="11392" spans="9:11" s="3" customFormat="1" x14ac:dyDescent="0.3">
      <c r="I11392" s="123"/>
      <c r="J11392" s="123"/>
      <c r="K11392" s="123"/>
    </row>
    <row r="11393" spans="9:11" s="3" customFormat="1" x14ac:dyDescent="0.3">
      <c r="I11393" s="123"/>
      <c r="J11393" s="123"/>
      <c r="K11393" s="123"/>
    </row>
    <row r="11394" spans="9:11" s="3" customFormat="1" x14ac:dyDescent="0.3">
      <c r="I11394" s="123"/>
      <c r="J11394" s="123"/>
      <c r="K11394" s="123"/>
    </row>
    <row r="11395" spans="9:11" s="3" customFormat="1" x14ac:dyDescent="0.3">
      <c r="I11395" s="123"/>
      <c r="J11395" s="123"/>
      <c r="K11395" s="123"/>
    </row>
    <row r="11396" spans="9:11" s="3" customFormat="1" x14ac:dyDescent="0.3">
      <c r="I11396" s="123"/>
      <c r="J11396" s="123"/>
      <c r="K11396" s="123"/>
    </row>
    <row r="11397" spans="9:11" s="3" customFormat="1" x14ac:dyDescent="0.3">
      <c r="I11397" s="123"/>
      <c r="J11397" s="123"/>
      <c r="K11397" s="123"/>
    </row>
    <row r="11398" spans="9:11" s="3" customFormat="1" x14ac:dyDescent="0.3">
      <c r="I11398" s="123"/>
      <c r="J11398" s="123"/>
      <c r="K11398" s="123"/>
    </row>
    <row r="11399" spans="9:11" s="3" customFormat="1" x14ac:dyDescent="0.3">
      <c r="I11399" s="123"/>
      <c r="J11399" s="123"/>
      <c r="K11399" s="123"/>
    </row>
    <row r="11400" spans="9:11" s="3" customFormat="1" x14ac:dyDescent="0.3">
      <c r="I11400" s="123"/>
      <c r="J11400" s="123"/>
      <c r="K11400" s="123"/>
    </row>
    <row r="11401" spans="9:11" s="3" customFormat="1" x14ac:dyDescent="0.3">
      <c r="I11401" s="123"/>
      <c r="J11401" s="123"/>
      <c r="K11401" s="123"/>
    </row>
    <row r="11402" spans="9:11" s="3" customFormat="1" x14ac:dyDescent="0.3">
      <c r="I11402" s="123"/>
      <c r="J11402" s="123"/>
      <c r="K11402" s="123"/>
    </row>
    <row r="11403" spans="9:11" s="3" customFormat="1" x14ac:dyDescent="0.3">
      <c r="I11403" s="123"/>
      <c r="J11403" s="123"/>
      <c r="K11403" s="123"/>
    </row>
    <row r="11404" spans="9:11" s="3" customFormat="1" x14ac:dyDescent="0.3">
      <c r="I11404" s="123"/>
      <c r="J11404" s="123"/>
      <c r="K11404" s="123"/>
    </row>
    <row r="11405" spans="9:11" s="3" customFormat="1" x14ac:dyDescent="0.3">
      <c r="I11405" s="123"/>
      <c r="J11405" s="123"/>
      <c r="K11405" s="123"/>
    </row>
    <row r="11406" spans="9:11" s="3" customFormat="1" x14ac:dyDescent="0.3">
      <c r="I11406" s="123"/>
      <c r="J11406" s="123"/>
      <c r="K11406" s="123"/>
    </row>
    <row r="11407" spans="9:11" s="3" customFormat="1" x14ac:dyDescent="0.3">
      <c r="I11407" s="123"/>
      <c r="J11407" s="123"/>
      <c r="K11407" s="123"/>
    </row>
    <row r="11408" spans="9:11" s="3" customFormat="1" x14ac:dyDescent="0.3">
      <c r="I11408" s="123"/>
      <c r="J11408" s="123"/>
      <c r="K11408" s="123"/>
    </row>
    <row r="11409" spans="9:11" s="3" customFormat="1" x14ac:dyDescent="0.3">
      <c r="I11409" s="123"/>
      <c r="J11409" s="123"/>
      <c r="K11409" s="123"/>
    </row>
    <row r="11410" spans="9:11" s="3" customFormat="1" x14ac:dyDescent="0.3">
      <c r="I11410" s="123"/>
      <c r="J11410" s="123"/>
      <c r="K11410" s="123"/>
    </row>
    <row r="11411" spans="9:11" s="3" customFormat="1" x14ac:dyDescent="0.3">
      <c r="I11411" s="123"/>
      <c r="J11411" s="123"/>
      <c r="K11411" s="123"/>
    </row>
    <row r="11412" spans="9:11" s="3" customFormat="1" x14ac:dyDescent="0.3">
      <c r="I11412" s="123"/>
      <c r="J11412" s="123"/>
      <c r="K11412" s="123"/>
    </row>
    <row r="11413" spans="9:11" s="3" customFormat="1" x14ac:dyDescent="0.3">
      <c r="I11413" s="123"/>
      <c r="J11413" s="123"/>
      <c r="K11413" s="123"/>
    </row>
    <row r="11414" spans="9:11" s="3" customFormat="1" x14ac:dyDescent="0.3">
      <c r="I11414" s="123"/>
      <c r="J11414" s="123"/>
      <c r="K11414" s="123"/>
    </row>
    <row r="11415" spans="9:11" s="3" customFormat="1" x14ac:dyDescent="0.3">
      <c r="I11415" s="123"/>
      <c r="J11415" s="123"/>
      <c r="K11415" s="123"/>
    </row>
    <row r="11416" spans="9:11" s="3" customFormat="1" x14ac:dyDescent="0.3">
      <c r="I11416" s="123"/>
      <c r="J11416" s="123"/>
      <c r="K11416" s="123"/>
    </row>
    <row r="11417" spans="9:11" s="3" customFormat="1" x14ac:dyDescent="0.3">
      <c r="I11417" s="123"/>
      <c r="J11417" s="123"/>
      <c r="K11417" s="123"/>
    </row>
    <row r="11418" spans="9:11" s="3" customFormat="1" x14ac:dyDescent="0.3">
      <c r="I11418" s="123"/>
      <c r="J11418" s="123"/>
      <c r="K11418" s="123"/>
    </row>
    <row r="11419" spans="9:11" s="3" customFormat="1" x14ac:dyDescent="0.3">
      <c r="I11419" s="123"/>
      <c r="J11419" s="123"/>
      <c r="K11419" s="123"/>
    </row>
    <row r="11420" spans="9:11" s="3" customFormat="1" x14ac:dyDescent="0.3">
      <c r="I11420" s="123"/>
      <c r="J11420" s="123"/>
      <c r="K11420" s="123"/>
    </row>
    <row r="11421" spans="9:11" s="3" customFormat="1" x14ac:dyDescent="0.3">
      <c r="I11421" s="123"/>
      <c r="J11421" s="123"/>
      <c r="K11421" s="123"/>
    </row>
    <row r="11422" spans="9:11" s="3" customFormat="1" x14ac:dyDescent="0.3">
      <c r="I11422" s="123"/>
      <c r="J11422" s="123"/>
      <c r="K11422" s="123"/>
    </row>
    <row r="11423" spans="9:11" s="3" customFormat="1" x14ac:dyDescent="0.3">
      <c r="I11423" s="123"/>
      <c r="J11423" s="123"/>
      <c r="K11423" s="123"/>
    </row>
    <row r="11424" spans="9:11" s="3" customFormat="1" x14ac:dyDescent="0.3">
      <c r="I11424" s="123"/>
      <c r="J11424" s="123"/>
      <c r="K11424" s="123"/>
    </row>
    <row r="11425" spans="9:11" s="3" customFormat="1" x14ac:dyDescent="0.3">
      <c r="I11425" s="123"/>
      <c r="J11425" s="123"/>
      <c r="K11425" s="123"/>
    </row>
    <row r="11426" spans="9:11" s="3" customFormat="1" x14ac:dyDescent="0.3">
      <c r="I11426" s="123"/>
      <c r="J11426" s="123"/>
      <c r="K11426" s="123"/>
    </row>
    <row r="11427" spans="9:11" s="3" customFormat="1" x14ac:dyDescent="0.3">
      <c r="I11427" s="123"/>
      <c r="J11427" s="123"/>
      <c r="K11427" s="123"/>
    </row>
    <row r="11428" spans="9:11" s="3" customFormat="1" x14ac:dyDescent="0.3">
      <c r="I11428" s="123"/>
      <c r="J11428" s="123"/>
      <c r="K11428" s="123"/>
    </row>
    <row r="11429" spans="9:11" s="3" customFormat="1" x14ac:dyDescent="0.3">
      <c r="I11429" s="123"/>
      <c r="J11429" s="123"/>
      <c r="K11429" s="123"/>
    </row>
    <row r="11430" spans="9:11" s="3" customFormat="1" x14ac:dyDescent="0.3">
      <c r="I11430" s="123"/>
      <c r="J11430" s="123"/>
      <c r="K11430" s="123"/>
    </row>
    <row r="11431" spans="9:11" s="3" customFormat="1" x14ac:dyDescent="0.3">
      <c r="I11431" s="123"/>
      <c r="J11431" s="123"/>
      <c r="K11431" s="123"/>
    </row>
    <row r="11432" spans="9:11" s="3" customFormat="1" x14ac:dyDescent="0.3">
      <c r="I11432" s="123"/>
      <c r="J11432" s="123"/>
      <c r="K11432" s="123"/>
    </row>
    <row r="11433" spans="9:11" s="3" customFormat="1" x14ac:dyDescent="0.3">
      <c r="I11433" s="123"/>
      <c r="J11433" s="123"/>
      <c r="K11433" s="123"/>
    </row>
    <row r="11434" spans="9:11" s="3" customFormat="1" x14ac:dyDescent="0.3">
      <c r="I11434" s="123"/>
      <c r="J11434" s="123"/>
      <c r="K11434" s="123"/>
    </row>
    <row r="11435" spans="9:11" s="3" customFormat="1" x14ac:dyDescent="0.3">
      <c r="I11435" s="123"/>
      <c r="J11435" s="123"/>
      <c r="K11435" s="123"/>
    </row>
    <row r="11436" spans="9:11" s="3" customFormat="1" x14ac:dyDescent="0.3">
      <c r="I11436" s="123"/>
      <c r="J11436" s="123"/>
      <c r="K11436" s="123"/>
    </row>
    <row r="11437" spans="9:11" s="3" customFormat="1" x14ac:dyDescent="0.3">
      <c r="I11437" s="123"/>
      <c r="J11437" s="123"/>
      <c r="K11437" s="123"/>
    </row>
    <row r="11438" spans="9:11" s="3" customFormat="1" x14ac:dyDescent="0.3">
      <c r="I11438" s="123"/>
      <c r="J11438" s="123"/>
      <c r="K11438" s="123"/>
    </row>
    <row r="11439" spans="9:11" s="3" customFormat="1" x14ac:dyDescent="0.3">
      <c r="I11439" s="123"/>
      <c r="J11439" s="123"/>
      <c r="K11439" s="123"/>
    </row>
    <row r="11440" spans="9:11" s="3" customFormat="1" x14ac:dyDescent="0.3">
      <c r="I11440" s="123"/>
      <c r="J11440" s="123"/>
      <c r="K11440" s="123"/>
    </row>
    <row r="11441" spans="9:11" s="3" customFormat="1" x14ac:dyDescent="0.3">
      <c r="I11441" s="123"/>
      <c r="J11441" s="123"/>
      <c r="K11441" s="123"/>
    </row>
    <row r="11442" spans="9:11" s="3" customFormat="1" x14ac:dyDescent="0.3">
      <c r="I11442" s="123"/>
      <c r="J11442" s="123"/>
      <c r="K11442" s="123"/>
    </row>
    <row r="11443" spans="9:11" s="3" customFormat="1" x14ac:dyDescent="0.3">
      <c r="I11443" s="123"/>
      <c r="J11443" s="123"/>
      <c r="K11443" s="123"/>
    </row>
    <row r="11444" spans="9:11" s="3" customFormat="1" x14ac:dyDescent="0.3">
      <c r="I11444" s="123"/>
      <c r="J11444" s="123"/>
      <c r="K11444" s="123"/>
    </row>
    <row r="11445" spans="9:11" s="3" customFormat="1" x14ac:dyDescent="0.3">
      <c r="I11445" s="123"/>
      <c r="J11445" s="123"/>
      <c r="K11445" s="123"/>
    </row>
    <row r="11446" spans="9:11" s="3" customFormat="1" x14ac:dyDescent="0.3">
      <c r="I11446" s="123"/>
      <c r="J11446" s="123"/>
      <c r="K11446" s="123"/>
    </row>
    <row r="11447" spans="9:11" s="3" customFormat="1" x14ac:dyDescent="0.3">
      <c r="I11447" s="123"/>
      <c r="J11447" s="123"/>
      <c r="K11447" s="123"/>
    </row>
    <row r="11448" spans="9:11" s="3" customFormat="1" x14ac:dyDescent="0.3">
      <c r="I11448" s="123"/>
      <c r="J11448" s="123"/>
      <c r="K11448" s="123"/>
    </row>
    <row r="11449" spans="9:11" s="3" customFormat="1" x14ac:dyDescent="0.3">
      <c r="I11449" s="123"/>
      <c r="J11449" s="123"/>
      <c r="K11449" s="123"/>
    </row>
    <row r="11450" spans="9:11" s="3" customFormat="1" x14ac:dyDescent="0.3">
      <c r="I11450" s="123"/>
      <c r="J11450" s="123"/>
      <c r="K11450" s="123"/>
    </row>
    <row r="11451" spans="9:11" s="3" customFormat="1" x14ac:dyDescent="0.3">
      <c r="I11451" s="123"/>
      <c r="J11451" s="123"/>
      <c r="K11451" s="123"/>
    </row>
    <row r="11452" spans="9:11" s="3" customFormat="1" x14ac:dyDescent="0.3">
      <c r="I11452" s="123"/>
      <c r="J11452" s="123"/>
      <c r="K11452" s="123"/>
    </row>
    <row r="11453" spans="9:11" s="3" customFormat="1" x14ac:dyDescent="0.3">
      <c r="I11453" s="123"/>
      <c r="J11453" s="123"/>
      <c r="K11453" s="123"/>
    </row>
    <row r="11454" spans="9:11" s="3" customFormat="1" x14ac:dyDescent="0.3">
      <c r="I11454" s="123"/>
      <c r="J11454" s="123"/>
      <c r="K11454" s="123"/>
    </row>
    <row r="11455" spans="9:11" s="3" customFormat="1" x14ac:dyDescent="0.3">
      <c r="I11455" s="123"/>
      <c r="J11455" s="123"/>
      <c r="K11455" s="123"/>
    </row>
    <row r="11456" spans="9:11" s="3" customFormat="1" x14ac:dyDescent="0.3">
      <c r="I11456" s="123"/>
      <c r="J11456" s="123"/>
      <c r="K11456" s="123"/>
    </row>
    <row r="11457" spans="9:11" s="3" customFormat="1" x14ac:dyDescent="0.3">
      <c r="I11457" s="123"/>
      <c r="J11457" s="123"/>
      <c r="K11457" s="123"/>
    </row>
    <row r="11458" spans="9:11" s="3" customFormat="1" x14ac:dyDescent="0.3">
      <c r="I11458" s="123"/>
      <c r="J11458" s="123"/>
      <c r="K11458" s="123"/>
    </row>
    <row r="11459" spans="9:11" s="3" customFormat="1" x14ac:dyDescent="0.3">
      <c r="I11459" s="123"/>
      <c r="J11459" s="123"/>
      <c r="K11459" s="123"/>
    </row>
    <row r="11460" spans="9:11" s="3" customFormat="1" x14ac:dyDescent="0.3">
      <c r="I11460" s="123"/>
      <c r="J11460" s="123"/>
      <c r="K11460" s="123"/>
    </row>
    <row r="11461" spans="9:11" s="3" customFormat="1" x14ac:dyDescent="0.3">
      <c r="I11461" s="123"/>
      <c r="J11461" s="123"/>
      <c r="K11461" s="123"/>
    </row>
    <row r="11462" spans="9:11" s="3" customFormat="1" x14ac:dyDescent="0.3">
      <c r="I11462" s="123"/>
      <c r="J11462" s="123"/>
      <c r="K11462" s="123"/>
    </row>
    <row r="11463" spans="9:11" s="3" customFormat="1" x14ac:dyDescent="0.3">
      <c r="I11463" s="123"/>
      <c r="J11463" s="123"/>
      <c r="K11463" s="123"/>
    </row>
    <row r="11464" spans="9:11" s="3" customFormat="1" x14ac:dyDescent="0.3">
      <c r="I11464" s="123"/>
      <c r="J11464" s="123"/>
      <c r="K11464" s="123"/>
    </row>
    <row r="11465" spans="9:11" s="3" customFormat="1" x14ac:dyDescent="0.3">
      <c r="I11465" s="123"/>
      <c r="J11465" s="123"/>
      <c r="K11465" s="123"/>
    </row>
    <row r="11466" spans="9:11" s="3" customFormat="1" x14ac:dyDescent="0.3">
      <c r="I11466" s="123"/>
      <c r="J11466" s="123"/>
      <c r="K11466" s="123"/>
    </row>
    <row r="11467" spans="9:11" s="3" customFormat="1" x14ac:dyDescent="0.3">
      <c r="I11467" s="123"/>
      <c r="J11467" s="123"/>
      <c r="K11467" s="123"/>
    </row>
    <row r="11468" spans="9:11" s="3" customFormat="1" x14ac:dyDescent="0.3">
      <c r="I11468" s="123"/>
      <c r="J11468" s="123"/>
      <c r="K11468" s="123"/>
    </row>
    <row r="11469" spans="9:11" s="3" customFormat="1" x14ac:dyDescent="0.3">
      <c r="I11469" s="123"/>
      <c r="J11469" s="123"/>
      <c r="K11469" s="123"/>
    </row>
    <row r="11470" spans="9:11" s="3" customFormat="1" x14ac:dyDescent="0.3">
      <c r="I11470" s="123"/>
      <c r="J11470" s="123"/>
      <c r="K11470" s="123"/>
    </row>
    <row r="11471" spans="9:11" s="3" customFormat="1" x14ac:dyDescent="0.3">
      <c r="I11471" s="123"/>
      <c r="J11471" s="123"/>
      <c r="K11471" s="123"/>
    </row>
    <row r="11472" spans="9:11" s="3" customFormat="1" x14ac:dyDescent="0.3">
      <c r="I11472" s="123"/>
      <c r="J11472" s="123"/>
      <c r="K11472" s="123"/>
    </row>
    <row r="11473" spans="9:11" s="3" customFormat="1" x14ac:dyDescent="0.3">
      <c r="I11473" s="123"/>
      <c r="J11473" s="123"/>
      <c r="K11473" s="123"/>
    </row>
    <row r="11474" spans="9:11" s="3" customFormat="1" x14ac:dyDescent="0.3">
      <c r="I11474" s="123"/>
      <c r="J11474" s="123"/>
      <c r="K11474" s="123"/>
    </row>
    <row r="11475" spans="9:11" s="3" customFormat="1" x14ac:dyDescent="0.3">
      <c r="I11475" s="123"/>
      <c r="J11475" s="123"/>
      <c r="K11475" s="123"/>
    </row>
    <row r="11476" spans="9:11" s="3" customFormat="1" x14ac:dyDescent="0.3">
      <c r="I11476" s="123"/>
      <c r="J11476" s="123"/>
      <c r="K11476" s="123"/>
    </row>
    <row r="11477" spans="9:11" s="3" customFormat="1" x14ac:dyDescent="0.3">
      <c r="I11477" s="123"/>
      <c r="J11477" s="123"/>
      <c r="K11477" s="123"/>
    </row>
    <row r="11478" spans="9:11" s="3" customFormat="1" x14ac:dyDescent="0.3">
      <c r="I11478" s="123"/>
      <c r="J11478" s="123"/>
      <c r="K11478" s="123"/>
    </row>
    <row r="11479" spans="9:11" s="3" customFormat="1" x14ac:dyDescent="0.3">
      <c r="I11479" s="123"/>
      <c r="J11479" s="123"/>
      <c r="K11479" s="123"/>
    </row>
    <row r="11480" spans="9:11" s="3" customFormat="1" x14ac:dyDescent="0.3">
      <c r="I11480" s="123"/>
      <c r="J11480" s="123"/>
      <c r="K11480" s="123"/>
    </row>
    <row r="11481" spans="9:11" s="3" customFormat="1" x14ac:dyDescent="0.3">
      <c r="I11481" s="123"/>
      <c r="J11481" s="123"/>
      <c r="K11481" s="123"/>
    </row>
    <row r="11482" spans="9:11" s="3" customFormat="1" x14ac:dyDescent="0.3">
      <c r="I11482" s="123"/>
      <c r="J11482" s="123"/>
      <c r="K11482" s="123"/>
    </row>
    <row r="11483" spans="9:11" s="3" customFormat="1" x14ac:dyDescent="0.3">
      <c r="I11483" s="123"/>
      <c r="J11483" s="123"/>
      <c r="K11483" s="123"/>
    </row>
    <row r="11484" spans="9:11" s="3" customFormat="1" x14ac:dyDescent="0.3">
      <c r="I11484" s="123"/>
      <c r="J11484" s="123"/>
      <c r="K11484" s="123"/>
    </row>
    <row r="11485" spans="9:11" s="3" customFormat="1" x14ac:dyDescent="0.3">
      <c r="I11485" s="123"/>
      <c r="J11485" s="123"/>
      <c r="K11485" s="123"/>
    </row>
    <row r="11486" spans="9:11" s="3" customFormat="1" x14ac:dyDescent="0.3">
      <c r="I11486" s="123"/>
      <c r="J11486" s="123"/>
      <c r="K11486" s="123"/>
    </row>
    <row r="11487" spans="9:11" s="3" customFormat="1" x14ac:dyDescent="0.3">
      <c r="I11487" s="123"/>
      <c r="J11487" s="123"/>
      <c r="K11487" s="123"/>
    </row>
    <row r="11488" spans="9:11" s="3" customFormat="1" x14ac:dyDescent="0.3">
      <c r="I11488" s="123"/>
      <c r="J11488" s="123"/>
      <c r="K11488" s="123"/>
    </row>
    <row r="11489" spans="9:11" s="3" customFormat="1" x14ac:dyDescent="0.3">
      <c r="I11489" s="123"/>
      <c r="J11489" s="123"/>
      <c r="K11489" s="123"/>
    </row>
    <row r="11490" spans="9:11" s="3" customFormat="1" x14ac:dyDescent="0.3">
      <c r="I11490" s="123"/>
      <c r="J11490" s="123"/>
      <c r="K11490" s="123"/>
    </row>
    <row r="11491" spans="9:11" s="3" customFormat="1" x14ac:dyDescent="0.3">
      <c r="I11491" s="123"/>
      <c r="J11491" s="123"/>
      <c r="K11491" s="123"/>
    </row>
    <row r="11492" spans="9:11" s="3" customFormat="1" x14ac:dyDescent="0.3">
      <c r="I11492" s="123"/>
      <c r="J11492" s="123"/>
      <c r="K11492" s="123"/>
    </row>
    <row r="11493" spans="9:11" s="3" customFormat="1" x14ac:dyDescent="0.3">
      <c r="I11493" s="123"/>
      <c r="J11493" s="123"/>
      <c r="K11493" s="123"/>
    </row>
    <row r="11494" spans="9:11" s="3" customFormat="1" x14ac:dyDescent="0.3">
      <c r="I11494" s="123"/>
      <c r="J11494" s="123"/>
      <c r="K11494" s="123"/>
    </row>
    <row r="11495" spans="9:11" s="3" customFormat="1" x14ac:dyDescent="0.3">
      <c r="I11495" s="123"/>
      <c r="J11495" s="123"/>
      <c r="K11495" s="123"/>
    </row>
    <row r="11496" spans="9:11" s="3" customFormat="1" x14ac:dyDescent="0.3">
      <c r="I11496" s="123"/>
      <c r="J11496" s="123"/>
      <c r="K11496" s="123"/>
    </row>
    <row r="11497" spans="9:11" s="3" customFormat="1" x14ac:dyDescent="0.3">
      <c r="I11497" s="123"/>
      <c r="J11497" s="123"/>
      <c r="K11497" s="123"/>
    </row>
    <row r="11498" spans="9:11" s="3" customFormat="1" x14ac:dyDescent="0.3">
      <c r="I11498" s="123"/>
      <c r="J11498" s="123"/>
      <c r="K11498" s="123"/>
    </row>
    <row r="11499" spans="9:11" s="3" customFormat="1" x14ac:dyDescent="0.3">
      <c r="I11499" s="123"/>
      <c r="J11499" s="123"/>
      <c r="K11499" s="123"/>
    </row>
    <row r="11500" spans="9:11" s="3" customFormat="1" x14ac:dyDescent="0.3">
      <c r="I11500" s="123"/>
      <c r="J11500" s="123"/>
      <c r="K11500" s="123"/>
    </row>
    <row r="11501" spans="9:11" s="3" customFormat="1" x14ac:dyDescent="0.3">
      <c r="I11501" s="123"/>
      <c r="J11501" s="123"/>
      <c r="K11501" s="123"/>
    </row>
    <row r="11502" spans="9:11" s="3" customFormat="1" x14ac:dyDescent="0.3">
      <c r="I11502" s="123"/>
      <c r="J11502" s="123"/>
      <c r="K11502" s="123"/>
    </row>
    <row r="11503" spans="9:11" s="3" customFormat="1" x14ac:dyDescent="0.3">
      <c r="I11503" s="123"/>
      <c r="J11503" s="123"/>
      <c r="K11503" s="123"/>
    </row>
    <row r="11504" spans="9:11" s="3" customFormat="1" x14ac:dyDescent="0.3">
      <c r="I11504" s="123"/>
      <c r="J11504" s="123"/>
      <c r="K11504" s="123"/>
    </row>
    <row r="11505" spans="9:11" s="3" customFormat="1" x14ac:dyDescent="0.3">
      <c r="I11505" s="123"/>
      <c r="J11505" s="123"/>
      <c r="K11505" s="123"/>
    </row>
    <row r="11506" spans="9:11" s="3" customFormat="1" x14ac:dyDescent="0.3">
      <c r="I11506" s="123"/>
      <c r="J11506" s="123"/>
      <c r="K11506" s="123"/>
    </row>
    <row r="11507" spans="9:11" s="3" customFormat="1" x14ac:dyDescent="0.3">
      <c r="I11507" s="123"/>
      <c r="J11507" s="123"/>
      <c r="K11507" s="123"/>
    </row>
    <row r="11508" spans="9:11" s="3" customFormat="1" x14ac:dyDescent="0.3">
      <c r="I11508" s="123"/>
      <c r="J11508" s="123"/>
      <c r="K11508" s="123"/>
    </row>
    <row r="11509" spans="9:11" s="3" customFormat="1" x14ac:dyDescent="0.3">
      <c r="I11509" s="123"/>
      <c r="J11509" s="123"/>
      <c r="K11509" s="123"/>
    </row>
    <row r="11510" spans="9:11" s="3" customFormat="1" x14ac:dyDescent="0.3">
      <c r="I11510" s="123"/>
      <c r="J11510" s="123"/>
      <c r="K11510" s="123"/>
    </row>
    <row r="11511" spans="9:11" s="3" customFormat="1" x14ac:dyDescent="0.3">
      <c r="I11511" s="123"/>
      <c r="J11511" s="123"/>
      <c r="K11511" s="123"/>
    </row>
    <row r="11512" spans="9:11" s="3" customFormat="1" x14ac:dyDescent="0.3">
      <c r="I11512" s="123"/>
      <c r="J11512" s="123"/>
      <c r="K11512" s="123"/>
    </row>
    <row r="11513" spans="9:11" s="3" customFormat="1" x14ac:dyDescent="0.3">
      <c r="I11513" s="123"/>
      <c r="J11513" s="123"/>
      <c r="K11513" s="123"/>
    </row>
    <row r="11514" spans="9:11" s="3" customFormat="1" x14ac:dyDescent="0.3">
      <c r="I11514" s="123"/>
      <c r="J11514" s="123"/>
      <c r="K11514" s="123"/>
    </row>
    <row r="11515" spans="9:11" s="3" customFormat="1" x14ac:dyDescent="0.3">
      <c r="I11515" s="123"/>
      <c r="J11515" s="123"/>
      <c r="K11515" s="123"/>
    </row>
    <row r="11516" spans="9:11" s="3" customFormat="1" x14ac:dyDescent="0.3">
      <c r="I11516" s="123"/>
      <c r="J11516" s="123"/>
      <c r="K11516" s="123"/>
    </row>
    <row r="11517" spans="9:11" s="3" customFormat="1" x14ac:dyDescent="0.3">
      <c r="I11517" s="123"/>
      <c r="J11517" s="123"/>
      <c r="K11517" s="123"/>
    </row>
    <row r="11518" spans="9:11" s="3" customFormat="1" x14ac:dyDescent="0.3">
      <c r="I11518" s="123"/>
      <c r="J11518" s="123"/>
      <c r="K11518" s="123"/>
    </row>
    <row r="11519" spans="9:11" s="3" customFormat="1" x14ac:dyDescent="0.3">
      <c r="I11519" s="123"/>
      <c r="J11519" s="123"/>
      <c r="K11519" s="123"/>
    </row>
    <row r="11520" spans="9:11" s="3" customFormat="1" x14ac:dyDescent="0.3">
      <c r="I11520" s="123"/>
      <c r="J11520" s="123"/>
      <c r="K11520" s="123"/>
    </row>
    <row r="11521" spans="9:11" s="3" customFormat="1" x14ac:dyDescent="0.3">
      <c r="I11521" s="123"/>
      <c r="J11521" s="123"/>
      <c r="K11521" s="123"/>
    </row>
    <row r="11522" spans="9:11" s="3" customFormat="1" x14ac:dyDescent="0.3">
      <c r="I11522" s="123"/>
      <c r="J11522" s="123"/>
      <c r="K11522" s="123"/>
    </row>
    <row r="11523" spans="9:11" s="3" customFormat="1" x14ac:dyDescent="0.3">
      <c r="I11523" s="123"/>
      <c r="J11523" s="123"/>
      <c r="K11523" s="123"/>
    </row>
    <row r="11524" spans="9:11" s="3" customFormat="1" x14ac:dyDescent="0.3">
      <c r="I11524" s="123"/>
      <c r="J11524" s="123"/>
      <c r="K11524" s="123"/>
    </row>
    <row r="11525" spans="9:11" s="3" customFormat="1" x14ac:dyDescent="0.3">
      <c r="I11525" s="123"/>
      <c r="J11525" s="123"/>
      <c r="K11525" s="123"/>
    </row>
    <row r="11526" spans="9:11" s="3" customFormat="1" x14ac:dyDescent="0.3">
      <c r="I11526" s="123"/>
      <c r="J11526" s="123"/>
      <c r="K11526" s="123"/>
    </row>
    <row r="11527" spans="9:11" s="3" customFormat="1" x14ac:dyDescent="0.3">
      <c r="I11527" s="123"/>
      <c r="J11527" s="123"/>
      <c r="K11527" s="123"/>
    </row>
    <row r="11528" spans="9:11" s="3" customFormat="1" x14ac:dyDescent="0.3">
      <c r="I11528" s="123"/>
      <c r="J11528" s="123"/>
      <c r="K11528" s="123"/>
    </row>
    <row r="11529" spans="9:11" s="3" customFormat="1" x14ac:dyDescent="0.3">
      <c r="I11529" s="123"/>
      <c r="J11529" s="123"/>
      <c r="K11529" s="123"/>
    </row>
    <row r="11530" spans="9:11" s="3" customFormat="1" x14ac:dyDescent="0.3">
      <c r="I11530" s="123"/>
      <c r="J11530" s="123"/>
      <c r="K11530" s="123"/>
    </row>
    <row r="11531" spans="9:11" s="3" customFormat="1" x14ac:dyDescent="0.3">
      <c r="I11531" s="123"/>
      <c r="J11531" s="123"/>
      <c r="K11531" s="123"/>
    </row>
    <row r="11532" spans="9:11" s="3" customFormat="1" x14ac:dyDescent="0.3">
      <c r="I11532" s="123"/>
      <c r="J11532" s="123"/>
      <c r="K11532" s="123"/>
    </row>
    <row r="11533" spans="9:11" s="3" customFormat="1" x14ac:dyDescent="0.3">
      <c r="I11533" s="123"/>
      <c r="J11533" s="123"/>
      <c r="K11533" s="123"/>
    </row>
    <row r="11534" spans="9:11" s="3" customFormat="1" x14ac:dyDescent="0.3">
      <c r="I11534" s="123"/>
      <c r="J11534" s="123"/>
      <c r="K11534" s="123"/>
    </row>
    <row r="11535" spans="9:11" s="3" customFormat="1" x14ac:dyDescent="0.3">
      <c r="I11535" s="123"/>
      <c r="J11535" s="123"/>
      <c r="K11535" s="123"/>
    </row>
    <row r="11536" spans="9:11" s="3" customFormat="1" x14ac:dyDescent="0.3">
      <c r="I11536" s="123"/>
      <c r="J11536" s="123"/>
      <c r="K11536" s="123"/>
    </row>
    <row r="11537" spans="9:11" s="3" customFormat="1" x14ac:dyDescent="0.3">
      <c r="I11537" s="123"/>
      <c r="J11537" s="123"/>
      <c r="K11537" s="123"/>
    </row>
    <row r="11538" spans="9:11" s="3" customFormat="1" x14ac:dyDescent="0.3">
      <c r="I11538" s="123"/>
      <c r="J11538" s="123"/>
      <c r="K11538" s="123"/>
    </row>
    <row r="11539" spans="9:11" s="3" customFormat="1" x14ac:dyDescent="0.3">
      <c r="I11539" s="123"/>
      <c r="J11539" s="123"/>
      <c r="K11539" s="123"/>
    </row>
    <row r="11540" spans="9:11" s="3" customFormat="1" x14ac:dyDescent="0.3">
      <c r="I11540" s="123"/>
      <c r="J11540" s="123"/>
      <c r="K11540" s="123"/>
    </row>
    <row r="11541" spans="9:11" s="3" customFormat="1" x14ac:dyDescent="0.3">
      <c r="I11541" s="123"/>
      <c r="J11541" s="123"/>
      <c r="K11541" s="123"/>
    </row>
    <row r="11542" spans="9:11" s="3" customFormat="1" x14ac:dyDescent="0.3">
      <c r="I11542" s="123"/>
      <c r="J11542" s="123"/>
      <c r="K11542" s="123"/>
    </row>
    <row r="11543" spans="9:11" s="3" customFormat="1" x14ac:dyDescent="0.3">
      <c r="I11543" s="123"/>
      <c r="J11543" s="123"/>
      <c r="K11543" s="123"/>
    </row>
    <row r="11544" spans="9:11" s="3" customFormat="1" x14ac:dyDescent="0.3">
      <c r="I11544" s="123"/>
      <c r="J11544" s="123"/>
      <c r="K11544" s="123"/>
    </row>
    <row r="11545" spans="9:11" s="3" customFormat="1" x14ac:dyDescent="0.3">
      <c r="I11545" s="123"/>
      <c r="J11545" s="123"/>
      <c r="K11545" s="123"/>
    </row>
    <row r="11546" spans="9:11" s="3" customFormat="1" x14ac:dyDescent="0.3">
      <c r="I11546" s="123"/>
      <c r="J11546" s="123"/>
      <c r="K11546" s="123"/>
    </row>
    <row r="11547" spans="9:11" s="3" customFormat="1" x14ac:dyDescent="0.3">
      <c r="I11547" s="123"/>
      <c r="J11547" s="123"/>
      <c r="K11547" s="123"/>
    </row>
    <row r="11548" spans="9:11" s="3" customFormat="1" x14ac:dyDescent="0.3">
      <c r="I11548" s="123"/>
      <c r="J11548" s="123"/>
      <c r="K11548" s="123"/>
    </row>
    <row r="11549" spans="9:11" s="3" customFormat="1" x14ac:dyDescent="0.3">
      <c r="I11549" s="123"/>
      <c r="J11549" s="123"/>
      <c r="K11549" s="123"/>
    </row>
    <row r="11550" spans="9:11" s="3" customFormat="1" x14ac:dyDescent="0.3">
      <c r="I11550" s="123"/>
      <c r="J11550" s="123"/>
      <c r="K11550" s="123"/>
    </row>
    <row r="11551" spans="9:11" s="3" customFormat="1" x14ac:dyDescent="0.3">
      <c r="I11551" s="123"/>
      <c r="J11551" s="123"/>
      <c r="K11551" s="123"/>
    </row>
    <row r="11552" spans="9:11" s="3" customFormat="1" x14ac:dyDescent="0.3">
      <c r="I11552" s="123"/>
      <c r="J11552" s="123"/>
      <c r="K11552" s="123"/>
    </row>
    <row r="11553" spans="9:11" s="3" customFormat="1" x14ac:dyDescent="0.3">
      <c r="I11553" s="123"/>
      <c r="J11553" s="123"/>
      <c r="K11553" s="123"/>
    </row>
    <row r="11554" spans="9:11" s="3" customFormat="1" x14ac:dyDescent="0.3">
      <c r="I11554" s="123"/>
      <c r="J11554" s="123"/>
      <c r="K11554" s="123"/>
    </row>
    <row r="11555" spans="9:11" s="3" customFormat="1" x14ac:dyDescent="0.3">
      <c r="I11555" s="123"/>
      <c r="J11555" s="123"/>
      <c r="K11555" s="123"/>
    </row>
    <row r="11556" spans="9:11" s="3" customFormat="1" x14ac:dyDescent="0.3">
      <c r="I11556" s="123"/>
      <c r="J11556" s="123"/>
      <c r="K11556" s="123"/>
    </row>
    <row r="11557" spans="9:11" s="3" customFormat="1" x14ac:dyDescent="0.3">
      <c r="I11557" s="123"/>
      <c r="J11557" s="123"/>
      <c r="K11557" s="123"/>
    </row>
    <row r="11558" spans="9:11" s="3" customFormat="1" x14ac:dyDescent="0.3">
      <c r="I11558" s="123"/>
      <c r="J11558" s="123"/>
      <c r="K11558" s="123"/>
    </row>
    <row r="11559" spans="9:11" s="3" customFormat="1" x14ac:dyDescent="0.3">
      <c r="I11559" s="123"/>
      <c r="J11559" s="123"/>
      <c r="K11559" s="123"/>
    </row>
    <row r="11560" spans="9:11" s="3" customFormat="1" x14ac:dyDescent="0.3">
      <c r="I11560" s="123"/>
      <c r="J11560" s="123"/>
      <c r="K11560" s="123"/>
    </row>
    <row r="11561" spans="9:11" s="3" customFormat="1" x14ac:dyDescent="0.3">
      <c r="I11561" s="123"/>
      <c r="J11561" s="123"/>
      <c r="K11561" s="123"/>
    </row>
    <row r="11562" spans="9:11" s="3" customFormat="1" x14ac:dyDescent="0.3">
      <c r="I11562" s="123"/>
      <c r="J11562" s="123"/>
      <c r="K11562" s="123"/>
    </row>
    <row r="11563" spans="9:11" s="3" customFormat="1" x14ac:dyDescent="0.3">
      <c r="I11563" s="123"/>
      <c r="J11563" s="123"/>
      <c r="K11563" s="123"/>
    </row>
    <row r="11564" spans="9:11" s="3" customFormat="1" x14ac:dyDescent="0.3">
      <c r="I11564" s="123"/>
      <c r="J11564" s="123"/>
      <c r="K11564" s="123"/>
    </row>
    <row r="11565" spans="9:11" s="3" customFormat="1" x14ac:dyDescent="0.3">
      <c r="I11565" s="123"/>
      <c r="J11565" s="123"/>
      <c r="K11565" s="123"/>
    </row>
    <row r="11566" spans="9:11" s="3" customFormat="1" x14ac:dyDescent="0.3">
      <c r="I11566" s="123"/>
      <c r="J11566" s="123"/>
      <c r="K11566" s="123"/>
    </row>
    <row r="11567" spans="9:11" s="3" customFormat="1" x14ac:dyDescent="0.3">
      <c r="I11567" s="123"/>
      <c r="J11567" s="123"/>
      <c r="K11567" s="123"/>
    </row>
    <row r="11568" spans="9:11" s="3" customFormat="1" x14ac:dyDescent="0.3">
      <c r="I11568" s="123"/>
      <c r="J11568" s="123"/>
      <c r="K11568" s="123"/>
    </row>
    <row r="11569" spans="9:11" s="3" customFormat="1" x14ac:dyDescent="0.3">
      <c r="I11569" s="123"/>
      <c r="J11569" s="123"/>
      <c r="K11569" s="123"/>
    </row>
    <row r="11570" spans="9:11" s="3" customFormat="1" x14ac:dyDescent="0.3">
      <c r="I11570" s="123"/>
      <c r="J11570" s="123"/>
      <c r="K11570" s="123"/>
    </row>
    <row r="11571" spans="9:11" s="3" customFormat="1" x14ac:dyDescent="0.3">
      <c r="I11571" s="123"/>
      <c r="J11571" s="123"/>
      <c r="K11571" s="123"/>
    </row>
    <row r="11572" spans="9:11" s="3" customFormat="1" x14ac:dyDescent="0.3">
      <c r="I11572" s="123"/>
      <c r="J11572" s="123"/>
      <c r="K11572" s="123"/>
    </row>
    <row r="11573" spans="9:11" s="3" customFormat="1" x14ac:dyDescent="0.3">
      <c r="I11573" s="123"/>
      <c r="J11573" s="123"/>
      <c r="K11573" s="123"/>
    </row>
    <row r="11574" spans="9:11" s="3" customFormat="1" x14ac:dyDescent="0.3">
      <c r="I11574" s="123"/>
      <c r="J11574" s="123"/>
      <c r="K11574" s="123"/>
    </row>
    <row r="11575" spans="9:11" s="3" customFormat="1" x14ac:dyDescent="0.3">
      <c r="I11575" s="123"/>
      <c r="J11575" s="123"/>
      <c r="K11575" s="123"/>
    </row>
    <row r="11576" spans="9:11" s="3" customFormat="1" x14ac:dyDescent="0.3">
      <c r="I11576" s="123"/>
      <c r="J11576" s="123"/>
      <c r="K11576" s="123"/>
    </row>
    <row r="11577" spans="9:11" s="3" customFormat="1" x14ac:dyDescent="0.3">
      <c r="I11577" s="123"/>
      <c r="J11577" s="123"/>
      <c r="K11577" s="123"/>
    </row>
    <row r="11578" spans="9:11" s="3" customFormat="1" x14ac:dyDescent="0.3">
      <c r="I11578" s="123"/>
      <c r="J11578" s="123"/>
      <c r="K11578" s="123"/>
    </row>
    <row r="11579" spans="9:11" s="3" customFormat="1" x14ac:dyDescent="0.3">
      <c r="I11579" s="123"/>
      <c r="J11579" s="123"/>
      <c r="K11579" s="123"/>
    </row>
    <row r="11580" spans="9:11" s="3" customFormat="1" x14ac:dyDescent="0.3">
      <c r="I11580" s="123"/>
      <c r="J11580" s="123"/>
      <c r="K11580" s="123"/>
    </row>
    <row r="11581" spans="9:11" s="3" customFormat="1" x14ac:dyDescent="0.3">
      <c r="I11581" s="123"/>
      <c r="J11581" s="123"/>
      <c r="K11581" s="123"/>
    </row>
    <row r="11582" spans="9:11" s="3" customFormat="1" x14ac:dyDescent="0.3">
      <c r="I11582" s="123"/>
      <c r="J11582" s="123"/>
      <c r="K11582" s="123"/>
    </row>
    <row r="11583" spans="9:11" s="3" customFormat="1" x14ac:dyDescent="0.3">
      <c r="I11583" s="123"/>
      <c r="J11583" s="123"/>
      <c r="K11583" s="123"/>
    </row>
    <row r="11584" spans="9:11" s="3" customFormat="1" x14ac:dyDescent="0.3">
      <c r="I11584" s="123"/>
      <c r="J11584" s="123"/>
      <c r="K11584" s="123"/>
    </row>
    <row r="11585" spans="9:11" s="3" customFormat="1" x14ac:dyDescent="0.3">
      <c r="I11585" s="123"/>
      <c r="J11585" s="123"/>
      <c r="K11585" s="123"/>
    </row>
    <row r="11586" spans="9:11" s="3" customFormat="1" x14ac:dyDescent="0.3">
      <c r="I11586" s="123"/>
      <c r="J11586" s="123"/>
      <c r="K11586" s="123"/>
    </row>
    <row r="11587" spans="9:11" s="3" customFormat="1" x14ac:dyDescent="0.3">
      <c r="I11587" s="123"/>
      <c r="J11587" s="123"/>
      <c r="K11587" s="123"/>
    </row>
    <row r="11588" spans="9:11" s="3" customFormat="1" x14ac:dyDescent="0.3">
      <c r="I11588" s="123"/>
      <c r="J11588" s="123"/>
      <c r="K11588" s="123"/>
    </row>
    <row r="11589" spans="9:11" s="3" customFormat="1" x14ac:dyDescent="0.3">
      <c r="I11589" s="123"/>
      <c r="J11589" s="123"/>
      <c r="K11589" s="123"/>
    </row>
    <row r="11590" spans="9:11" s="3" customFormat="1" x14ac:dyDescent="0.3">
      <c r="I11590" s="123"/>
      <c r="J11590" s="123"/>
      <c r="K11590" s="123"/>
    </row>
    <row r="11591" spans="9:11" s="3" customFormat="1" x14ac:dyDescent="0.3">
      <c r="I11591" s="123"/>
      <c r="J11591" s="123"/>
      <c r="K11591" s="123"/>
    </row>
    <row r="11592" spans="9:11" s="3" customFormat="1" x14ac:dyDescent="0.3">
      <c r="I11592" s="123"/>
      <c r="J11592" s="123"/>
      <c r="K11592" s="123"/>
    </row>
    <row r="11593" spans="9:11" s="3" customFormat="1" x14ac:dyDescent="0.3">
      <c r="I11593" s="123"/>
      <c r="J11593" s="123"/>
      <c r="K11593" s="123"/>
    </row>
    <row r="11594" spans="9:11" s="3" customFormat="1" x14ac:dyDescent="0.3">
      <c r="I11594" s="123"/>
      <c r="J11594" s="123"/>
      <c r="K11594" s="123"/>
    </row>
    <row r="11595" spans="9:11" s="3" customFormat="1" x14ac:dyDescent="0.3">
      <c r="I11595" s="123"/>
      <c r="J11595" s="123"/>
      <c r="K11595" s="123"/>
    </row>
    <row r="11596" spans="9:11" s="3" customFormat="1" x14ac:dyDescent="0.3">
      <c r="I11596" s="123"/>
      <c r="J11596" s="123"/>
      <c r="K11596" s="123"/>
    </row>
    <row r="11597" spans="9:11" s="3" customFormat="1" x14ac:dyDescent="0.3">
      <c r="I11597" s="123"/>
      <c r="J11597" s="123"/>
      <c r="K11597" s="123"/>
    </row>
    <row r="11598" spans="9:11" s="3" customFormat="1" x14ac:dyDescent="0.3">
      <c r="I11598" s="123"/>
      <c r="J11598" s="123"/>
      <c r="K11598" s="123"/>
    </row>
    <row r="11599" spans="9:11" s="3" customFormat="1" x14ac:dyDescent="0.3">
      <c r="I11599" s="123"/>
      <c r="J11599" s="123"/>
      <c r="K11599" s="123"/>
    </row>
    <row r="11600" spans="9:11" s="3" customFormat="1" x14ac:dyDescent="0.3">
      <c r="I11600" s="123"/>
      <c r="J11600" s="123"/>
      <c r="K11600" s="123"/>
    </row>
    <row r="11601" spans="9:11" s="3" customFormat="1" x14ac:dyDescent="0.3">
      <c r="I11601" s="123"/>
      <c r="J11601" s="123"/>
      <c r="K11601" s="123"/>
    </row>
    <row r="11602" spans="9:11" s="3" customFormat="1" x14ac:dyDescent="0.3">
      <c r="I11602" s="123"/>
      <c r="J11602" s="123"/>
      <c r="K11602" s="123"/>
    </row>
    <row r="11603" spans="9:11" s="3" customFormat="1" x14ac:dyDescent="0.3">
      <c r="I11603" s="123"/>
      <c r="J11603" s="123"/>
      <c r="K11603" s="123"/>
    </row>
    <row r="11604" spans="9:11" s="3" customFormat="1" x14ac:dyDescent="0.3">
      <c r="I11604" s="123"/>
      <c r="J11604" s="123"/>
      <c r="K11604" s="123"/>
    </row>
    <row r="11605" spans="9:11" s="3" customFormat="1" x14ac:dyDescent="0.3">
      <c r="I11605" s="123"/>
      <c r="J11605" s="123"/>
      <c r="K11605" s="123"/>
    </row>
    <row r="11606" spans="9:11" s="3" customFormat="1" x14ac:dyDescent="0.3">
      <c r="I11606" s="123"/>
      <c r="J11606" s="123"/>
      <c r="K11606" s="123"/>
    </row>
    <row r="11607" spans="9:11" s="3" customFormat="1" x14ac:dyDescent="0.3">
      <c r="I11607" s="123"/>
      <c r="J11607" s="123"/>
      <c r="K11607" s="123"/>
    </row>
    <row r="11608" spans="9:11" s="3" customFormat="1" x14ac:dyDescent="0.3">
      <c r="I11608" s="123"/>
      <c r="J11608" s="123"/>
      <c r="K11608" s="123"/>
    </row>
    <row r="11609" spans="9:11" s="3" customFormat="1" x14ac:dyDescent="0.3">
      <c r="I11609" s="123"/>
      <c r="J11609" s="123"/>
      <c r="K11609" s="123"/>
    </row>
    <row r="11610" spans="9:11" s="3" customFormat="1" x14ac:dyDescent="0.3">
      <c r="I11610" s="123"/>
      <c r="J11610" s="123"/>
      <c r="K11610" s="123"/>
    </row>
    <row r="11611" spans="9:11" s="3" customFormat="1" x14ac:dyDescent="0.3">
      <c r="I11611" s="123"/>
      <c r="J11611" s="123"/>
      <c r="K11611" s="123"/>
    </row>
    <row r="11612" spans="9:11" s="3" customFormat="1" x14ac:dyDescent="0.3">
      <c r="I11612" s="123"/>
      <c r="J11612" s="123"/>
      <c r="K11612" s="123"/>
    </row>
    <row r="11613" spans="9:11" s="3" customFormat="1" x14ac:dyDescent="0.3">
      <c r="I11613" s="123"/>
      <c r="J11613" s="123"/>
      <c r="K11613" s="123"/>
    </row>
    <row r="11614" spans="9:11" s="3" customFormat="1" x14ac:dyDescent="0.3">
      <c r="I11614" s="123"/>
      <c r="J11614" s="123"/>
      <c r="K11614" s="123"/>
    </row>
    <row r="11615" spans="9:11" s="3" customFormat="1" x14ac:dyDescent="0.3">
      <c r="I11615" s="123"/>
      <c r="J11615" s="123"/>
      <c r="K11615" s="123"/>
    </row>
    <row r="11616" spans="9:11" s="3" customFormat="1" x14ac:dyDescent="0.3">
      <c r="I11616" s="123"/>
      <c r="J11616" s="123"/>
      <c r="K11616" s="123"/>
    </row>
    <row r="11617" spans="9:11" s="3" customFormat="1" x14ac:dyDescent="0.3">
      <c r="I11617" s="123"/>
      <c r="J11617" s="123"/>
      <c r="K11617" s="123"/>
    </row>
    <row r="11618" spans="9:11" s="3" customFormat="1" x14ac:dyDescent="0.3">
      <c r="I11618" s="123"/>
      <c r="J11618" s="123"/>
      <c r="K11618" s="123"/>
    </row>
    <row r="11619" spans="9:11" s="3" customFormat="1" x14ac:dyDescent="0.3">
      <c r="I11619" s="123"/>
      <c r="J11619" s="123"/>
      <c r="K11619" s="123"/>
    </row>
    <row r="11620" spans="9:11" s="3" customFormat="1" x14ac:dyDescent="0.3">
      <c r="I11620" s="123"/>
      <c r="J11620" s="123"/>
      <c r="K11620" s="123"/>
    </row>
    <row r="11621" spans="9:11" s="3" customFormat="1" x14ac:dyDescent="0.3">
      <c r="I11621" s="123"/>
      <c r="J11621" s="123"/>
      <c r="K11621" s="123"/>
    </row>
    <row r="11622" spans="9:11" s="3" customFormat="1" x14ac:dyDescent="0.3">
      <c r="I11622" s="123"/>
      <c r="J11622" s="123"/>
      <c r="K11622" s="123"/>
    </row>
    <row r="11623" spans="9:11" s="3" customFormat="1" x14ac:dyDescent="0.3">
      <c r="I11623" s="123"/>
      <c r="J11623" s="123"/>
      <c r="K11623" s="123"/>
    </row>
    <row r="11624" spans="9:11" s="3" customFormat="1" x14ac:dyDescent="0.3">
      <c r="I11624" s="123"/>
      <c r="J11624" s="123"/>
      <c r="K11624" s="123"/>
    </row>
    <row r="11625" spans="9:11" s="3" customFormat="1" x14ac:dyDescent="0.3">
      <c r="I11625" s="123"/>
      <c r="J11625" s="123"/>
      <c r="K11625" s="123"/>
    </row>
    <row r="11626" spans="9:11" s="3" customFormat="1" x14ac:dyDescent="0.3">
      <c r="I11626" s="123"/>
      <c r="J11626" s="123"/>
      <c r="K11626" s="123"/>
    </row>
    <row r="11627" spans="9:11" s="3" customFormat="1" x14ac:dyDescent="0.3">
      <c r="I11627" s="123"/>
      <c r="J11627" s="123"/>
      <c r="K11627" s="123"/>
    </row>
    <row r="11628" spans="9:11" s="3" customFormat="1" x14ac:dyDescent="0.3">
      <c r="I11628" s="123"/>
      <c r="J11628" s="123"/>
      <c r="K11628" s="123"/>
    </row>
    <row r="11629" spans="9:11" s="3" customFormat="1" x14ac:dyDescent="0.3">
      <c r="I11629" s="123"/>
      <c r="J11629" s="123"/>
      <c r="K11629" s="123"/>
    </row>
    <row r="11630" spans="9:11" s="3" customFormat="1" x14ac:dyDescent="0.3">
      <c r="I11630" s="123"/>
      <c r="J11630" s="123"/>
      <c r="K11630" s="123"/>
    </row>
    <row r="11631" spans="9:11" s="3" customFormat="1" x14ac:dyDescent="0.3">
      <c r="I11631" s="123"/>
      <c r="J11631" s="123"/>
      <c r="K11631" s="123"/>
    </row>
    <row r="11632" spans="9:11" s="3" customFormat="1" x14ac:dyDescent="0.3">
      <c r="I11632" s="123"/>
      <c r="J11632" s="123"/>
      <c r="K11632" s="123"/>
    </row>
    <row r="11633" spans="9:11" s="3" customFormat="1" x14ac:dyDescent="0.3">
      <c r="I11633" s="123"/>
      <c r="J11633" s="123"/>
      <c r="K11633" s="123"/>
    </row>
    <row r="11634" spans="9:11" s="3" customFormat="1" x14ac:dyDescent="0.3">
      <c r="I11634" s="123"/>
      <c r="J11634" s="123"/>
      <c r="K11634" s="123"/>
    </row>
    <row r="11635" spans="9:11" s="3" customFormat="1" x14ac:dyDescent="0.3">
      <c r="I11635" s="123"/>
      <c r="J11635" s="123"/>
      <c r="K11635" s="123"/>
    </row>
    <row r="11636" spans="9:11" s="3" customFormat="1" x14ac:dyDescent="0.3">
      <c r="I11636" s="123"/>
      <c r="J11636" s="123"/>
      <c r="K11636" s="123"/>
    </row>
    <row r="11637" spans="9:11" s="3" customFormat="1" x14ac:dyDescent="0.3">
      <c r="I11637" s="123"/>
      <c r="J11637" s="123"/>
      <c r="K11637" s="123"/>
    </row>
    <row r="11638" spans="9:11" s="3" customFormat="1" x14ac:dyDescent="0.3">
      <c r="I11638" s="123"/>
      <c r="J11638" s="123"/>
      <c r="K11638" s="123"/>
    </row>
    <row r="11639" spans="9:11" s="3" customFormat="1" x14ac:dyDescent="0.3">
      <c r="I11639" s="123"/>
      <c r="J11639" s="123"/>
      <c r="K11639" s="123"/>
    </row>
    <row r="11640" spans="9:11" s="3" customFormat="1" x14ac:dyDescent="0.3">
      <c r="I11640" s="123"/>
      <c r="J11640" s="123"/>
      <c r="K11640" s="123"/>
    </row>
    <row r="11641" spans="9:11" s="3" customFormat="1" x14ac:dyDescent="0.3">
      <c r="I11641" s="123"/>
      <c r="J11641" s="123"/>
      <c r="K11641" s="123"/>
    </row>
    <row r="11642" spans="9:11" s="3" customFormat="1" x14ac:dyDescent="0.3">
      <c r="I11642" s="123"/>
      <c r="J11642" s="123"/>
      <c r="K11642" s="123"/>
    </row>
    <row r="11643" spans="9:11" s="3" customFormat="1" x14ac:dyDescent="0.3">
      <c r="I11643" s="123"/>
      <c r="J11643" s="123"/>
      <c r="K11643" s="123"/>
    </row>
    <row r="11644" spans="9:11" s="3" customFormat="1" x14ac:dyDescent="0.3">
      <c r="I11644" s="123"/>
      <c r="J11644" s="123"/>
      <c r="K11644" s="123"/>
    </row>
    <row r="11645" spans="9:11" s="3" customFormat="1" x14ac:dyDescent="0.3">
      <c r="I11645" s="123"/>
      <c r="J11645" s="123"/>
      <c r="K11645" s="123"/>
    </row>
    <row r="11646" spans="9:11" s="3" customFormat="1" x14ac:dyDescent="0.3">
      <c r="I11646" s="123"/>
      <c r="J11646" s="123"/>
      <c r="K11646" s="123"/>
    </row>
    <row r="11647" spans="9:11" s="3" customFormat="1" x14ac:dyDescent="0.3">
      <c r="I11647" s="123"/>
      <c r="J11647" s="123"/>
      <c r="K11647" s="123"/>
    </row>
    <row r="11648" spans="9:11" s="3" customFormat="1" x14ac:dyDescent="0.3">
      <c r="I11648" s="123"/>
      <c r="J11648" s="123"/>
      <c r="K11648" s="123"/>
    </row>
    <row r="11649" spans="9:11" s="3" customFormat="1" x14ac:dyDescent="0.3">
      <c r="I11649" s="123"/>
      <c r="J11649" s="123"/>
      <c r="K11649" s="123"/>
    </row>
    <row r="11650" spans="9:11" s="3" customFormat="1" x14ac:dyDescent="0.3">
      <c r="I11650" s="123"/>
      <c r="J11650" s="123"/>
      <c r="K11650" s="123"/>
    </row>
    <row r="11651" spans="9:11" s="3" customFormat="1" x14ac:dyDescent="0.3">
      <c r="I11651" s="123"/>
      <c r="J11651" s="123"/>
      <c r="K11651" s="123"/>
    </row>
    <row r="11652" spans="9:11" s="3" customFormat="1" x14ac:dyDescent="0.3">
      <c r="I11652" s="123"/>
      <c r="J11652" s="123"/>
      <c r="K11652" s="123"/>
    </row>
    <row r="11653" spans="9:11" s="3" customFormat="1" x14ac:dyDescent="0.3">
      <c r="I11653" s="123"/>
      <c r="J11653" s="123"/>
      <c r="K11653" s="123"/>
    </row>
    <row r="11654" spans="9:11" s="3" customFormat="1" x14ac:dyDescent="0.3">
      <c r="I11654" s="123"/>
      <c r="J11654" s="123"/>
      <c r="K11654" s="123"/>
    </row>
    <row r="11655" spans="9:11" s="3" customFormat="1" x14ac:dyDescent="0.3">
      <c r="I11655" s="123"/>
      <c r="J11655" s="123"/>
      <c r="K11655" s="123"/>
    </row>
    <row r="11656" spans="9:11" s="3" customFormat="1" x14ac:dyDescent="0.3">
      <c r="I11656" s="123"/>
      <c r="J11656" s="123"/>
      <c r="K11656" s="123"/>
    </row>
    <row r="11657" spans="9:11" s="3" customFormat="1" x14ac:dyDescent="0.3">
      <c r="I11657" s="123"/>
      <c r="J11657" s="123"/>
      <c r="K11657" s="123"/>
    </row>
    <row r="11658" spans="9:11" s="3" customFormat="1" x14ac:dyDescent="0.3">
      <c r="I11658" s="123"/>
      <c r="J11658" s="123"/>
      <c r="K11658" s="123"/>
    </row>
    <row r="11659" spans="9:11" s="3" customFormat="1" x14ac:dyDescent="0.3">
      <c r="I11659" s="123"/>
      <c r="J11659" s="123"/>
      <c r="K11659" s="123"/>
    </row>
    <row r="11660" spans="9:11" s="3" customFormat="1" x14ac:dyDescent="0.3">
      <c r="I11660" s="123"/>
      <c r="J11660" s="123"/>
      <c r="K11660" s="123"/>
    </row>
    <row r="11661" spans="9:11" s="3" customFormat="1" x14ac:dyDescent="0.3">
      <c r="I11661" s="123"/>
      <c r="J11661" s="123"/>
      <c r="K11661" s="123"/>
    </row>
    <row r="11662" spans="9:11" s="3" customFormat="1" x14ac:dyDescent="0.3">
      <c r="I11662" s="123"/>
      <c r="J11662" s="123"/>
      <c r="K11662" s="123"/>
    </row>
    <row r="11663" spans="9:11" s="3" customFormat="1" x14ac:dyDescent="0.3">
      <c r="I11663" s="123"/>
      <c r="J11663" s="123"/>
      <c r="K11663" s="123"/>
    </row>
    <row r="11664" spans="9:11" s="3" customFormat="1" x14ac:dyDescent="0.3">
      <c r="I11664" s="123"/>
      <c r="J11664" s="123"/>
      <c r="K11664" s="123"/>
    </row>
    <row r="11665" spans="9:11" s="3" customFormat="1" x14ac:dyDescent="0.3">
      <c r="I11665" s="123"/>
      <c r="J11665" s="123"/>
      <c r="K11665" s="123"/>
    </row>
    <row r="11666" spans="9:11" s="3" customFormat="1" x14ac:dyDescent="0.3">
      <c r="I11666" s="123"/>
      <c r="J11666" s="123"/>
      <c r="K11666" s="123"/>
    </row>
    <row r="11667" spans="9:11" s="3" customFormat="1" x14ac:dyDescent="0.3">
      <c r="I11667" s="123"/>
      <c r="J11667" s="123"/>
      <c r="K11667" s="123"/>
    </row>
    <row r="11668" spans="9:11" s="3" customFormat="1" x14ac:dyDescent="0.3">
      <c r="I11668" s="123"/>
      <c r="J11668" s="123"/>
      <c r="K11668" s="123"/>
    </row>
    <row r="11669" spans="9:11" s="3" customFormat="1" x14ac:dyDescent="0.3">
      <c r="I11669" s="123"/>
      <c r="J11669" s="123"/>
      <c r="K11669" s="123"/>
    </row>
    <row r="11670" spans="9:11" s="3" customFormat="1" x14ac:dyDescent="0.3">
      <c r="I11670" s="123"/>
      <c r="J11670" s="123"/>
      <c r="K11670" s="123"/>
    </row>
    <row r="11671" spans="9:11" s="3" customFormat="1" x14ac:dyDescent="0.3">
      <c r="I11671" s="123"/>
      <c r="J11671" s="123"/>
      <c r="K11671" s="123"/>
    </row>
    <row r="11672" spans="9:11" s="3" customFormat="1" x14ac:dyDescent="0.3">
      <c r="I11672" s="123"/>
      <c r="J11672" s="123"/>
      <c r="K11672" s="123"/>
    </row>
    <row r="11673" spans="9:11" s="3" customFormat="1" x14ac:dyDescent="0.3">
      <c r="I11673" s="123"/>
      <c r="J11673" s="123"/>
      <c r="K11673" s="123"/>
    </row>
    <row r="11674" spans="9:11" s="3" customFormat="1" x14ac:dyDescent="0.3">
      <c r="I11674" s="123"/>
      <c r="J11674" s="123"/>
      <c r="K11674" s="123"/>
    </row>
    <row r="11675" spans="9:11" s="3" customFormat="1" x14ac:dyDescent="0.3">
      <c r="I11675" s="123"/>
      <c r="J11675" s="123"/>
      <c r="K11675" s="123"/>
    </row>
    <row r="11676" spans="9:11" s="3" customFormat="1" x14ac:dyDescent="0.3">
      <c r="I11676" s="123"/>
      <c r="J11676" s="123"/>
      <c r="K11676" s="123"/>
    </row>
    <row r="11677" spans="9:11" s="3" customFormat="1" x14ac:dyDescent="0.3">
      <c r="I11677" s="123"/>
      <c r="J11677" s="123"/>
      <c r="K11677" s="123"/>
    </row>
    <row r="11678" spans="9:11" s="3" customFormat="1" x14ac:dyDescent="0.3">
      <c r="I11678" s="123"/>
      <c r="J11678" s="123"/>
      <c r="K11678" s="123"/>
    </row>
    <row r="11679" spans="9:11" s="3" customFormat="1" x14ac:dyDescent="0.3">
      <c r="I11679" s="123"/>
      <c r="J11679" s="123"/>
      <c r="K11679" s="123"/>
    </row>
    <row r="11680" spans="9:11" s="3" customFormat="1" x14ac:dyDescent="0.3">
      <c r="I11680" s="123"/>
      <c r="J11680" s="123"/>
      <c r="K11680" s="123"/>
    </row>
    <row r="11681" spans="9:11" s="3" customFormat="1" x14ac:dyDescent="0.3">
      <c r="I11681" s="123"/>
      <c r="J11681" s="123"/>
      <c r="K11681" s="123"/>
    </row>
    <row r="11682" spans="9:11" s="3" customFormat="1" x14ac:dyDescent="0.3">
      <c r="I11682" s="123"/>
      <c r="J11682" s="123"/>
      <c r="K11682" s="123"/>
    </row>
    <row r="11683" spans="9:11" s="3" customFormat="1" x14ac:dyDescent="0.3">
      <c r="I11683" s="123"/>
      <c r="J11683" s="123"/>
      <c r="K11683" s="123"/>
    </row>
    <row r="11684" spans="9:11" s="3" customFormat="1" x14ac:dyDescent="0.3">
      <c r="I11684" s="123"/>
      <c r="J11684" s="123"/>
      <c r="K11684" s="123"/>
    </row>
    <row r="11685" spans="9:11" s="3" customFormat="1" x14ac:dyDescent="0.3">
      <c r="I11685" s="123"/>
      <c r="J11685" s="123"/>
      <c r="K11685" s="123"/>
    </row>
    <row r="11686" spans="9:11" s="3" customFormat="1" x14ac:dyDescent="0.3">
      <c r="I11686" s="123"/>
      <c r="J11686" s="123"/>
      <c r="K11686" s="123"/>
    </row>
    <row r="11687" spans="9:11" s="3" customFormat="1" x14ac:dyDescent="0.3">
      <c r="I11687" s="123"/>
      <c r="J11687" s="123"/>
      <c r="K11687" s="123"/>
    </row>
    <row r="11688" spans="9:11" s="3" customFormat="1" x14ac:dyDescent="0.3">
      <c r="I11688" s="123"/>
      <c r="J11688" s="123"/>
      <c r="K11688" s="123"/>
    </row>
    <row r="11689" spans="9:11" s="3" customFormat="1" x14ac:dyDescent="0.3">
      <c r="I11689" s="123"/>
      <c r="J11689" s="123"/>
      <c r="K11689" s="123"/>
    </row>
    <row r="11690" spans="9:11" s="3" customFormat="1" x14ac:dyDescent="0.3">
      <c r="I11690" s="123"/>
      <c r="J11690" s="123"/>
      <c r="K11690" s="123"/>
    </row>
    <row r="11691" spans="9:11" s="3" customFormat="1" x14ac:dyDescent="0.3">
      <c r="I11691" s="123"/>
      <c r="J11691" s="123"/>
      <c r="K11691" s="123"/>
    </row>
    <row r="11692" spans="9:11" s="3" customFormat="1" x14ac:dyDescent="0.3">
      <c r="I11692" s="123"/>
      <c r="J11692" s="123"/>
      <c r="K11692" s="123"/>
    </row>
    <row r="11693" spans="9:11" s="3" customFormat="1" x14ac:dyDescent="0.3">
      <c r="I11693" s="123"/>
      <c r="J11693" s="123"/>
      <c r="K11693" s="123"/>
    </row>
    <row r="11694" spans="9:11" s="3" customFormat="1" x14ac:dyDescent="0.3">
      <c r="I11694" s="123"/>
      <c r="J11694" s="123"/>
      <c r="K11694" s="123"/>
    </row>
    <row r="11695" spans="9:11" s="3" customFormat="1" x14ac:dyDescent="0.3">
      <c r="I11695" s="123"/>
      <c r="J11695" s="123"/>
      <c r="K11695" s="123"/>
    </row>
    <row r="11696" spans="9:11" s="3" customFormat="1" x14ac:dyDescent="0.3">
      <c r="I11696" s="123"/>
      <c r="J11696" s="123"/>
      <c r="K11696" s="123"/>
    </row>
    <row r="11697" spans="9:11" s="3" customFormat="1" x14ac:dyDescent="0.3">
      <c r="I11697" s="123"/>
      <c r="J11697" s="123"/>
      <c r="K11697" s="123"/>
    </row>
    <row r="11698" spans="9:11" s="3" customFormat="1" x14ac:dyDescent="0.3">
      <c r="I11698" s="123"/>
      <c r="J11698" s="123"/>
      <c r="K11698" s="123"/>
    </row>
    <row r="11699" spans="9:11" s="3" customFormat="1" x14ac:dyDescent="0.3">
      <c r="I11699" s="123"/>
      <c r="J11699" s="123"/>
      <c r="K11699" s="123"/>
    </row>
    <row r="11700" spans="9:11" s="3" customFormat="1" x14ac:dyDescent="0.3">
      <c r="I11700" s="123"/>
      <c r="J11700" s="123"/>
      <c r="K11700" s="123"/>
    </row>
    <row r="11701" spans="9:11" s="3" customFormat="1" x14ac:dyDescent="0.3">
      <c r="I11701" s="123"/>
      <c r="J11701" s="123"/>
      <c r="K11701" s="123"/>
    </row>
    <row r="11702" spans="9:11" s="3" customFormat="1" x14ac:dyDescent="0.3">
      <c r="I11702" s="123"/>
      <c r="J11702" s="123"/>
      <c r="K11702" s="123"/>
    </row>
    <row r="11703" spans="9:11" s="3" customFormat="1" x14ac:dyDescent="0.3">
      <c r="I11703" s="123"/>
      <c r="J11703" s="123"/>
      <c r="K11703" s="123"/>
    </row>
    <row r="11704" spans="9:11" s="3" customFormat="1" x14ac:dyDescent="0.3">
      <c r="I11704" s="123"/>
      <c r="J11704" s="123"/>
      <c r="K11704" s="123"/>
    </row>
    <row r="11705" spans="9:11" s="3" customFormat="1" x14ac:dyDescent="0.3">
      <c r="I11705" s="123"/>
      <c r="J11705" s="123"/>
      <c r="K11705" s="123"/>
    </row>
    <row r="11706" spans="9:11" s="3" customFormat="1" x14ac:dyDescent="0.3">
      <c r="I11706" s="123"/>
      <c r="J11706" s="123"/>
      <c r="K11706" s="123"/>
    </row>
    <row r="11707" spans="9:11" s="3" customFormat="1" x14ac:dyDescent="0.3">
      <c r="I11707" s="123"/>
      <c r="J11707" s="123"/>
      <c r="K11707" s="123"/>
    </row>
    <row r="11708" spans="9:11" s="3" customFormat="1" x14ac:dyDescent="0.3">
      <c r="I11708" s="123"/>
      <c r="J11708" s="123"/>
      <c r="K11708" s="123"/>
    </row>
    <row r="11709" spans="9:11" s="3" customFormat="1" x14ac:dyDescent="0.3">
      <c r="I11709" s="123"/>
      <c r="J11709" s="123"/>
      <c r="K11709" s="123"/>
    </row>
    <row r="11710" spans="9:11" s="3" customFormat="1" x14ac:dyDescent="0.3">
      <c r="I11710" s="123"/>
      <c r="J11710" s="123"/>
      <c r="K11710" s="123"/>
    </row>
    <row r="11711" spans="9:11" s="3" customFormat="1" x14ac:dyDescent="0.3">
      <c r="I11711" s="123"/>
      <c r="J11711" s="123"/>
      <c r="K11711" s="123"/>
    </row>
    <row r="11712" spans="9:11" s="3" customFormat="1" x14ac:dyDescent="0.3">
      <c r="I11712" s="123"/>
      <c r="J11712" s="123"/>
      <c r="K11712" s="123"/>
    </row>
    <row r="11713" spans="9:11" s="3" customFormat="1" x14ac:dyDescent="0.3">
      <c r="I11713" s="123"/>
      <c r="J11713" s="123"/>
      <c r="K11713" s="123"/>
    </row>
    <row r="11714" spans="9:11" s="3" customFormat="1" x14ac:dyDescent="0.3">
      <c r="I11714" s="123"/>
      <c r="J11714" s="123"/>
      <c r="K11714" s="123"/>
    </row>
    <row r="11715" spans="9:11" s="3" customFormat="1" x14ac:dyDescent="0.3">
      <c r="I11715" s="123"/>
      <c r="J11715" s="123"/>
      <c r="K11715" s="123"/>
    </row>
    <row r="11716" spans="9:11" s="3" customFormat="1" x14ac:dyDescent="0.3">
      <c r="I11716" s="123"/>
      <c r="J11716" s="123"/>
      <c r="K11716" s="123"/>
    </row>
    <row r="11717" spans="9:11" s="3" customFormat="1" x14ac:dyDescent="0.3">
      <c r="I11717" s="123"/>
      <c r="J11717" s="123"/>
      <c r="K11717" s="123"/>
    </row>
    <row r="11718" spans="9:11" s="3" customFormat="1" x14ac:dyDescent="0.3">
      <c r="I11718" s="123"/>
      <c r="J11718" s="123"/>
      <c r="K11718" s="123"/>
    </row>
    <row r="11719" spans="9:11" s="3" customFormat="1" x14ac:dyDescent="0.3">
      <c r="I11719" s="123"/>
      <c r="J11719" s="123"/>
      <c r="K11719" s="123"/>
    </row>
    <row r="11720" spans="9:11" s="3" customFormat="1" x14ac:dyDescent="0.3">
      <c r="I11720" s="123"/>
      <c r="J11720" s="123"/>
      <c r="K11720" s="123"/>
    </row>
    <row r="11721" spans="9:11" s="3" customFormat="1" x14ac:dyDescent="0.3">
      <c r="I11721" s="123"/>
      <c r="J11721" s="123"/>
      <c r="K11721" s="123"/>
    </row>
    <row r="11722" spans="9:11" s="3" customFormat="1" x14ac:dyDescent="0.3">
      <c r="I11722" s="123"/>
      <c r="J11722" s="123"/>
      <c r="K11722" s="123"/>
    </row>
    <row r="11723" spans="9:11" s="3" customFormat="1" x14ac:dyDescent="0.3">
      <c r="I11723" s="123"/>
      <c r="J11723" s="123"/>
      <c r="K11723" s="123"/>
    </row>
    <row r="11724" spans="9:11" s="3" customFormat="1" x14ac:dyDescent="0.3">
      <c r="I11724" s="123"/>
      <c r="J11724" s="123"/>
      <c r="K11724" s="123"/>
    </row>
    <row r="11725" spans="9:11" s="3" customFormat="1" x14ac:dyDescent="0.3">
      <c r="I11725" s="123"/>
      <c r="J11725" s="123"/>
      <c r="K11725" s="123"/>
    </row>
    <row r="11726" spans="9:11" s="3" customFormat="1" x14ac:dyDescent="0.3">
      <c r="I11726" s="123"/>
      <c r="J11726" s="123"/>
      <c r="K11726" s="123"/>
    </row>
    <row r="11727" spans="9:11" s="3" customFormat="1" x14ac:dyDescent="0.3">
      <c r="I11727" s="123"/>
      <c r="J11727" s="123"/>
      <c r="K11727" s="123"/>
    </row>
    <row r="11728" spans="9:11" s="3" customFormat="1" x14ac:dyDescent="0.3">
      <c r="I11728" s="123"/>
      <c r="J11728" s="123"/>
      <c r="K11728" s="123"/>
    </row>
    <row r="11729" spans="9:11" s="3" customFormat="1" x14ac:dyDescent="0.3">
      <c r="I11729" s="123"/>
      <c r="J11729" s="123"/>
      <c r="K11729" s="123"/>
    </row>
    <row r="11730" spans="9:11" s="3" customFormat="1" x14ac:dyDescent="0.3">
      <c r="I11730" s="123"/>
      <c r="J11730" s="123"/>
      <c r="K11730" s="123"/>
    </row>
    <row r="11731" spans="9:11" s="3" customFormat="1" x14ac:dyDescent="0.3">
      <c r="I11731" s="123"/>
      <c r="J11731" s="123"/>
      <c r="K11731" s="123"/>
    </row>
    <row r="11732" spans="9:11" s="3" customFormat="1" x14ac:dyDescent="0.3">
      <c r="I11732" s="123"/>
      <c r="J11732" s="123"/>
      <c r="K11732" s="123"/>
    </row>
    <row r="11733" spans="9:11" s="3" customFormat="1" x14ac:dyDescent="0.3">
      <c r="I11733" s="123"/>
      <c r="J11733" s="123"/>
      <c r="K11733" s="123"/>
    </row>
    <row r="11734" spans="9:11" s="3" customFormat="1" x14ac:dyDescent="0.3">
      <c r="I11734" s="123"/>
      <c r="J11734" s="123"/>
      <c r="K11734" s="123"/>
    </row>
    <row r="11735" spans="9:11" s="3" customFormat="1" x14ac:dyDescent="0.3">
      <c r="I11735" s="123"/>
      <c r="J11735" s="123"/>
      <c r="K11735" s="123"/>
    </row>
    <row r="11736" spans="9:11" s="3" customFormat="1" x14ac:dyDescent="0.3">
      <c r="I11736" s="123"/>
      <c r="J11736" s="123"/>
      <c r="K11736" s="123"/>
    </row>
    <row r="11737" spans="9:11" s="3" customFormat="1" x14ac:dyDescent="0.3">
      <c r="I11737" s="123"/>
      <c r="J11737" s="123"/>
      <c r="K11737" s="123"/>
    </row>
    <row r="11738" spans="9:11" s="3" customFormat="1" x14ac:dyDescent="0.3">
      <c r="I11738" s="123"/>
      <c r="J11738" s="123"/>
      <c r="K11738" s="123"/>
    </row>
    <row r="11739" spans="9:11" s="3" customFormat="1" x14ac:dyDescent="0.3">
      <c r="I11739" s="123"/>
      <c r="J11739" s="123"/>
      <c r="K11739" s="123"/>
    </row>
    <row r="11740" spans="9:11" s="3" customFormat="1" x14ac:dyDescent="0.3">
      <c r="I11740" s="123"/>
      <c r="J11740" s="123"/>
      <c r="K11740" s="123"/>
    </row>
    <row r="11741" spans="9:11" s="3" customFormat="1" x14ac:dyDescent="0.3">
      <c r="I11741" s="123"/>
      <c r="J11741" s="123"/>
      <c r="K11741" s="123"/>
    </row>
    <row r="11742" spans="9:11" s="3" customFormat="1" x14ac:dyDescent="0.3">
      <c r="I11742" s="123"/>
      <c r="J11742" s="123"/>
      <c r="K11742" s="123"/>
    </row>
    <row r="11743" spans="9:11" s="3" customFormat="1" x14ac:dyDescent="0.3">
      <c r="I11743" s="123"/>
      <c r="J11743" s="123"/>
      <c r="K11743" s="123"/>
    </row>
    <row r="11744" spans="9:11" s="3" customFormat="1" x14ac:dyDescent="0.3">
      <c r="I11744" s="123"/>
      <c r="J11744" s="123"/>
      <c r="K11744" s="123"/>
    </row>
    <row r="11745" spans="9:11" s="3" customFormat="1" x14ac:dyDescent="0.3">
      <c r="I11745" s="123"/>
      <c r="J11745" s="123"/>
      <c r="K11745" s="123"/>
    </row>
    <row r="11746" spans="9:11" s="3" customFormat="1" x14ac:dyDescent="0.3">
      <c r="I11746" s="123"/>
      <c r="J11746" s="123"/>
      <c r="K11746" s="123"/>
    </row>
    <row r="11747" spans="9:11" s="3" customFormat="1" x14ac:dyDescent="0.3">
      <c r="I11747" s="123"/>
      <c r="J11747" s="123"/>
      <c r="K11747" s="123"/>
    </row>
    <row r="11748" spans="9:11" s="3" customFormat="1" x14ac:dyDescent="0.3">
      <c r="I11748" s="123"/>
      <c r="J11748" s="123"/>
      <c r="K11748" s="123"/>
    </row>
    <row r="11749" spans="9:11" s="3" customFormat="1" x14ac:dyDescent="0.3">
      <c r="I11749" s="123"/>
      <c r="J11749" s="123"/>
      <c r="K11749" s="123"/>
    </row>
    <row r="11750" spans="9:11" s="3" customFormat="1" x14ac:dyDescent="0.3">
      <c r="I11750" s="123"/>
      <c r="J11750" s="123"/>
      <c r="K11750" s="123"/>
    </row>
    <row r="11751" spans="9:11" s="3" customFormat="1" x14ac:dyDescent="0.3">
      <c r="I11751" s="123"/>
      <c r="J11751" s="123"/>
      <c r="K11751" s="123"/>
    </row>
    <row r="11752" spans="9:11" s="3" customFormat="1" x14ac:dyDescent="0.3">
      <c r="I11752" s="123"/>
      <c r="J11752" s="123"/>
      <c r="K11752" s="123"/>
    </row>
    <row r="11753" spans="9:11" s="3" customFormat="1" x14ac:dyDescent="0.3">
      <c r="I11753" s="123"/>
      <c r="J11753" s="123"/>
      <c r="K11753" s="123"/>
    </row>
    <row r="11754" spans="9:11" s="3" customFormat="1" x14ac:dyDescent="0.3">
      <c r="I11754" s="123"/>
      <c r="J11754" s="123"/>
      <c r="K11754" s="123"/>
    </row>
    <row r="11755" spans="9:11" s="3" customFormat="1" x14ac:dyDescent="0.3">
      <c r="I11755" s="123"/>
      <c r="J11755" s="123"/>
      <c r="K11755" s="123"/>
    </row>
    <row r="11756" spans="9:11" s="3" customFormat="1" x14ac:dyDescent="0.3">
      <c r="I11756" s="123"/>
      <c r="J11756" s="123"/>
      <c r="K11756" s="123"/>
    </row>
    <row r="11757" spans="9:11" s="3" customFormat="1" x14ac:dyDescent="0.3">
      <c r="I11757" s="123"/>
      <c r="J11757" s="123"/>
      <c r="K11757" s="123"/>
    </row>
    <row r="11758" spans="9:11" s="3" customFormat="1" x14ac:dyDescent="0.3">
      <c r="I11758" s="123"/>
      <c r="J11758" s="123"/>
      <c r="K11758" s="123"/>
    </row>
    <row r="11759" spans="9:11" s="3" customFormat="1" x14ac:dyDescent="0.3">
      <c r="I11759" s="123"/>
      <c r="J11759" s="123"/>
      <c r="K11759" s="123"/>
    </row>
    <row r="11760" spans="9:11" s="3" customFormat="1" x14ac:dyDescent="0.3">
      <c r="I11760" s="123"/>
      <c r="J11760" s="123"/>
      <c r="K11760" s="123"/>
    </row>
    <row r="11761" spans="9:11" s="3" customFormat="1" x14ac:dyDescent="0.3">
      <c r="I11761" s="123"/>
      <c r="J11761" s="123"/>
      <c r="K11761" s="123"/>
    </row>
    <row r="11762" spans="9:11" s="3" customFormat="1" x14ac:dyDescent="0.3">
      <c r="I11762" s="123"/>
      <c r="J11762" s="123"/>
      <c r="K11762" s="123"/>
    </row>
    <row r="11763" spans="9:11" s="3" customFormat="1" x14ac:dyDescent="0.3">
      <c r="I11763" s="123"/>
      <c r="J11763" s="123"/>
      <c r="K11763" s="123"/>
    </row>
    <row r="11764" spans="9:11" s="3" customFormat="1" x14ac:dyDescent="0.3">
      <c r="I11764" s="123"/>
      <c r="J11764" s="123"/>
      <c r="K11764" s="123"/>
    </row>
    <row r="11765" spans="9:11" s="3" customFormat="1" x14ac:dyDescent="0.3">
      <c r="I11765" s="123"/>
      <c r="J11765" s="123"/>
      <c r="K11765" s="123"/>
    </row>
    <row r="11766" spans="9:11" s="3" customFormat="1" x14ac:dyDescent="0.3">
      <c r="I11766" s="123"/>
      <c r="J11766" s="123"/>
      <c r="K11766" s="123"/>
    </row>
    <row r="11767" spans="9:11" s="3" customFormat="1" x14ac:dyDescent="0.3">
      <c r="I11767" s="123"/>
      <c r="J11767" s="123"/>
      <c r="K11767" s="123"/>
    </row>
    <row r="11768" spans="9:11" s="3" customFormat="1" x14ac:dyDescent="0.3">
      <c r="I11768" s="123"/>
      <c r="J11768" s="123"/>
      <c r="K11768" s="123"/>
    </row>
    <row r="11769" spans="9:11" s="3" customFormat="1" x14ac:dyDescent="0.3">
      <c r="I11769" s="123"/>
      <c r="J11769" s="123"/>
      <c r="K11769" s="123"/>
    </row>
    <row r="11770" spans="9:11" s="3" customFormat="1" x14ac:dyDescent="0.3">
      <c r="I11770" s="123"/>
      <c r="J11770" s="123"/>
      <c r="K11770" s="123"/>
    </row>
    <row r="11771" spans="9:11" s="3" customFormat="1" x14ac:dyDescent="0.3">
      <c r="I11771" s="123"/>
      <c r="J11771" s="123"/>
      <c r="K11771" s="123"/>
    </row>
    <row r="11772" spans="9:11" s="3" customFormat="1" x14ac:dyDescent="0.3">
      <c r="I11772" s="123"/>
      <c r="J11772" s="123"/>
      <c r="K11772" s="123"/>
    </row>
    <row r="11773" spans="9:11" s="3" customFormat="1" x14ac:dyDescent="0.3">
      <c r="I11773" s="123"/>
      <c r="J11773" s="123"/>
      <c r="K11773" s="123"/>
    </row>
    <row r="11774" spans="9:11" s="3" customFormat="1" x14ac:dyDescent="0.3">
      <c r="I11774" s="123"/>
      <c r="J11774" s="123"/>
      <c r="K11774" s="123"/>
    </row>
    <row r="11775" spans="9:11" s="3" customFormat="1" x14ac:dyDescent="0.3">
      <c r="I11775" s="123"/>
      <c r="J11775" s="123"/>
      <c r="K11775" s="123"/>
    </row>
    <row r="11776" spans="9:11" s="3" customFormat="1" x14ac:dyDescent="0.3">
      <c r="I11776" s="123"/>
      <c r="J11776" s="123"/>
      <c r="K11776" s="123"/>
    </row>
    <row r="11777" spans="9:11" s="3" customFormat="1" x14ac:dyDescent="0.3">
      <c r="I11777" s="123"/>
      <c r="J11777" s="123"/>
      <c r="K11777" s="123"/>
    </row>
    <row r="11778" spans="9:11" s="3" customFormat="1" x14ac:dyDescent="0.3">
      <c r="I11778" s="123"/>
      <c r="J11778" s="123"/>
      <c r="K11778" s="123"/>
    </row>
    <row r="11779" spans="9:11" s="3" customFormat="1" x14ac:dyDescent="0.3">
      <c r="I11779" s="123"/>
      <c r="J11779" s="123"/>
      <c r="K11779" s="123"/>
    </row>
    <row r="11780" spans="9:11" s="3" customFormat="1" x14ac:dyDescent="0.3">
      <c r="I11780" s="123"/>
      <c r="J11780" s="123"/>
      <c r="K11780" s="123"/>
    </row>
    <row r="11781" spans="9:11" s="3" customFormat="1" x14ac:dyDescent="0.3">
      <c r="I11781" s="123"/>
      <c r="J11781" s="123"/>
      <c r="K11781" s="123"/>
    </row>
    <row r="11782" spans="9:11" s="3" customFormat="1" x14ac:dyDescent="0.3">
      <c r="I11782" s="123"/>
      <c r="J11782" s="123"/>
      <c r="K11782" s="123"/>
    </row>
    <row r="11783" spans="9:11" s="3" customFormat="1" x14ac:dyDescent="0.3">
      <c r="I11783" s="123"/>
      <c r="J11783" s="123"/>
      <c r="K11783" s="123"/>
    </row>
    <row r="11784" spans="9:11" s="3" customFormat="1" x14ac:dyDescent="0.3">
      <c r="I11784" s="123"/>
      <c r="J11784" s="123"/>
      <c r="K11784" s="123"/>
    </row>
    <row r="11785" spans="9:11" s="3" customFormat="1" x14ac:dyDescent="0.3">
      <c r="I11785" s="123"/>
      <c r="J11785" s="123"/>
      <c r="K11785" s="123"/>
    </row>
    <row r="11786" spans="9:11" s="3" customFormat="1" x14ac:dyDescent="0.3">
      <c r="I11786" s="123"/>
      <c r="J11786" s="123"/>
      <c r="K11786" s="123"/>
    </row>
    <row r="11787" spans="9:11" s="3" customFormat="1" x14ac:dyDescent="0.3">
      <c r="I11787" s="123"/>
      <c r="J11787" s="123"/>
      <c r="K11787" s="123"/>
    </row>
    <row r="11788" spans="9:11" s="3" customFormat="1" x14ac:dyDescent="0.3">
      <c r="I11788" s="123"/>
      <c r="J11788" s="123"/>
      <c r="K11788" s="123"/>
    </row>
    <row r="11789" spans="9:11" s="3" customFormat="1" x14ac:dyDescent="0.3">
      <c r="I11789" s="123"/>
      <c r="J11789" s="123"/>
      <c r="K11789" s="123"/>
    </row>
    <row r="11790" spans="9:11" s="3" customFormat="1" x14ac:dyDescent="0.3">
      <c r="I11790" s="123"/>
      <c r="J11790" s="123"/>
      <c r="K11790" s="123"/>
    </row>
    <row r="11791" spans="9:11" s="3" customFormat="1" x14ac:dyDescent="0.3">
      <c r="I11791" s="123"/>
      <c r="J11791" s="123"/>
      <c r="K11791" s="123"/>
    </row>
    <row r="11792" spans="9:11" s="3" customFormat="1" x14ac:dyDescent="0.3">
      <c r="I11792" s="123"/>
      <c r="J11792" s="123"/>
      <c r="K11792" s="123"/>
    </row>
    <row r="11793" spans="9:11" s="3" customFormat="1" x14ac:dyDescent="0.3">
      <c r="I11793" s="123"/>
      <c r="J11793" s="123"/>
      <c r="K11793" s="123"/>
    </row>
    <row r="11794" spans="9:11" s="3" customFormat="1" x14ac:dyDescent="0.3">
      <c r="I11794" s="123"/>
      <c r="J11794" s="123"/>
      <c r="K11794" s="123"/>
    </row>
    <row r="11795" spans="9:11" s="3" customFormat="1" x14ac:dyDescent="0.3">
      <c r="I11795" s="123"/>
      <c r="J11795" s="123"/>
      <c r="K11795" s="123"/>
    </row>
    <row r="11796" spans="9:11" s="3" customFormat="1" x14ac:dyDescent="0.3">
      <c r="I11796" s="123"/>
      <c r="J11796" s="123"/>
      <c r="K11796" s="123"/>
    </row>
    <row r="11797" spans="9:11" s="3" customFormat="1" x14ac:dyDescent="0.3">
      <c r="I11797" s="123"/>
      <c r="J11797" s="123"/>
      <c r="K11797" s="123"/>
    </row>
    <row r="11798" spans="9:11" s="3" customFormat="1" x14ac:dyDescent="0.3">
      <c r="I11798" s="123"/>
      <c r="J11798" s="123"/>
      <c r="K11798" s="123"/>
    </row>
    <row r="11799" spans="9:11" s="3" customFormat="1" x14ac:dyDescent="0.3">
      <c r="I11799" s="123"/>
      <c r="J11799" s="123"/>
      <c r="K11799" s="123"/>
    </row>
    <row r="11800" spans="9:11" s="3" customFormat="1" x14ac:dyDescent="0.3">
      <c r="I11800" s="123"/>
      <c r="J11800" s="123"/>
      <c r="K11800" s="123"/>
    </row>
    <row r="11801" spans="9:11" s="3" customFormat="1" x14ac:dyDescent="0.3">
      <c r="I11801" s="123"/>
      <c r="J11801" s="123"/>
      <c r="K11801" s="123"/>
    </row>
    <row r="11802" spans="9:11" s="3" customFormat="1" x14ac:dyDescent="0.3">
      <c r="I11802" s="123"/>
      <c r="J11802" s="123"/>
      <c r="K11802" s="123"/>
    </row>
    <row r="11803" spans="9:11" s="3" customFormat="1" x14ac:dyDescent="0.3">
      <c r="I11803" s="123"/>
      <c r="J11803" s="123"/>
      <c r="K11803" s="123"/>
    </row>
    <row r="11804" spans="9:11" s="3" customFormat="1" x14ac:dyDescent="0.3">
      <c r="I11804" s="123"/>
      <c r="J11804" s="123"/>
      <c r="K11804" s="123"/>
    </row>
    <row r="11805" spans="9:11" s="3" customFormat="1" x14ac:dyDescent="0.3">
      <c r="I11805" s="123"/>
      <c r="J11805" s="123"/>
      <c r="K11805" s="123"/>
    </row>
    <row r="11806" spans="9:11" s="3" customFormat="1" x14ac:dyDescent="0.3">
      <c r="I11806" s="123"/>
      <c r="J11806" s="123"/>
      <c r="K11806" s="123"/>
    </row>
    <row r="11807" spans="9:11" s="3" customFormat="1" x14ac:dyDescent="0.3">
      <c r="I11807" s="123"/>
      <c r="J11807" s="123"/>
      <c r="K11807" s="123"/>
    </row>
    <row r="11808" spans="9:11" s="3" customFormat="1" x14ac:dyDescent="0.3">
      <c r="I11808" s="123"/>
      <c r="J11808" s="123"/>
      <c r="K11808" s="123"/>
    </row>
    <row r="11809" spans="9:11" s="3" customFormat="1" x14ac:dyDescent="0.3">
      <c r="I11809" s="123"/>
      <c r="J11809" s="123"/>
      <c r="K11809" s="123"/>
    </row>
    <row r="11810" spans="9:11" s="3" customFormat="1" x14ac:dyDescent="0.3">
      <c r="I11810" s="123"/>
      <c r="J11810" s="123"/>
      <c r="K11810" s="123"/>
    </row>
    <row r="11811" spans="9:11" s="3" customFormat="1" x14ac:dyDescent="0.3">
      <c r="I11811" s="123"/>
      <c r="J11811" s="123"/>
      <c r="K11811" s="123"/>
    </row>
    <row r="11812" spans="9:11" s="3" customFormat="1" x14ac:dyDescent="0.3">
      <c r="I11812" s="123"/>
      <c r="J11812" s="123"/>
      <c r="K11812" s="123"/>
    </row>
    <row r="11813" spans="9:11" s="3" customFormat="1" x14ac:dyDescent="0.3">
      <c r="I11813" s="123"/>
      <c r="J11813" s="123"/>
      <c r="K11813" s="123"/>
    </row>
    <row r="11814" spans="9:11" s="3" customFormat="1" x14ac:dyDescent="0.3">
      <c r="I11814" s="123"/>
      <c r="J11814" s="123"/>
      <c r="K11814" s="123"/>
    </row>
    <row r="11815" spans="9:11" s="3" customFormat="1" x14ac:dyDescent="0.3">
      <c r="I11815" s="123"/>
      <c r="J11815" s="123"/>
      <c r="K11815" s="123"/>
    </row>
    <row r="11816" spans="9:11" s="3" customFormat="1" x14ac:dyDescent="0.3">
      <c r="I11816" s="123"/>
      <c r="J11816" s="123"/>
      <c r="K11816" s="123"/>
    </row>
    <row r="11817" spans="9:11" s="3" customFormat="1" x14ac:dyDescent="0.3">
      <c r="I11817" s="123"/>
      <c r="J11817" s="123"/>
      <c r="K11817" s="123"/>
    </row>
    <row r="11818" spans="9:11" s="3" customFormat="1" x14ac:dyDescent="0.3">
      <c r="I11818" s="123"/>
      <c r="J11818" s="123"/>
      <c r="K11818" s="123"/>
    </row>
    <row r="11819" spans="9:11" s="3" customFormat="1" x14ac:dyDescent="0.3">
      <c r="I11819" s="123"/>
      <c r="J11819" s="123"/>
      <c r="K11819" s="123"/>
    </row>
    <row r="11820" spans="9:11" s="3" customFormat="1" x14ac:dyDescent="0.3">
      <c r="I11820" s="123"/>
      <c r="J11820" s="123"/>
      <c r="K11820" s="123"/>
    </row>
    <row r="11821" spans="9:11" s="3" customFormat="1" x14ac:dyDescent="0.3">
      <c r="I11821" s="123"/>
      <c r="J11821" s="123"/>
      <c r="K11821" s="123"/>
    </row>
    <row r="11822" spans="9:11" s="3" customFormat="1" x14ac:dyDescent="0.3">
      <c r="I11822" s="123"/>
      <c r="J11822" s="123"/>
      <c r="K11822" s="123"/>
    </row>
    <row r="11823" spans="9:11" s="3" customFormat="1" x14ac:dyDescent="0.3">
      <c r="I11823" s="123"/>
      <c r="J11823" s="123"/>
      <c r="K11823" s="123"/>
    </row>
    <row r="11824" spans="9:11" s="3" customFormat="1" x14ac:dyDescent="0.3">
      <c r="I11824" s="123"/>
      <c r="J11824" s="123"/>
      <c r="K11824" s="123"/>
    </row>
    <row r="11825" spans="9:11" s="3" customFormat="1" x14ac:dyDescent="0.3">
      <c r="I11825" s="123"/>
      <c r="J11825" s="123"/>
      <c r="K11825" s="123"/>
    </row>
    <row r="11826" spans="9:11" s="3" customFormat="1" x14ac:dyDescent="0.3">
      <c r="I11826" s="123"/>
      <c r="J11826" s="123"/>
      <c r="K11826" s="123"/>
    </row>
    <row r="11827" spans="9:11" s="3" customFormat="1" x14ac:dyDescent="0.3">
      <c r="I11827" s="123"/>
      <c r="J11827" s="123"/>
      <c r="K11827" s="123"/>
    </row>
    <row r="11828" spans="9:11" s="3" customFormat="1" x14ac:dyDescent="0.3">
      <c r="I11828" s="123"/>
      <c r="J11828" s="123"/>
      <c r="K11828" s="123"/>
    </row>
    <row r="11829" spans="9:11" s="3" customFormat="1" x14ac:dyDescent="0.3">
      <c r="I11829" s="123"/>
      <c r="J11829" s="123"/>
      <c r="K11829" s="123"/>
    </row>
    <row r="11830" spans="9:11" s="3" customFormat="1" x14ac:dyDescent="0.3">
      <c r="I11830" s="123"/>
      <c r="J11830" s="123"/>
      <c r="K11830" s="123"/>
    </row>
    <row r="11831" spans="9:11" s="3" customFormat="1" x14ac:dyDescent="0.3">
      <c r="I11831" s="123"/>
      <c r="J11831" s="123"/>
      <c r="K11831" s="123"/>
    </row>
    <row r="11832" spans="9:11" s="3" customFormat="1" x14ac:dyDescent="0.3">
      <c r="I11832" s="123"/>
      <c r="J11832" s="123"/>
      <c r="K11832" s="123"/>
    </row>
    <row r="11833" spans="9:11" s="3" customFormat="1" x14ac:dyDescent="0.3">
      <c r="I11833" s="123"/>
      <c r="J11833" s="123"/>
      <c r="K11833" s="123"/>
    </row>
    <row r="11834" spans="9:11" s="3" customFormat="1" x14ac:dyDescent="0.3">
      <c r="I11834" s="123"/>
      <c r="J11834" s="123"/>
      <c r="K11834" s="123"/>
    </row>
    <row r="11835" spans="9:11" s="3" customFormat="1" x14ac:dyDescent="0.3">
      <c r="I11835" s="123"/>
      <c r="J11835" s="123"/>
      <c r="K11835" s="123"/>
    </row>
    <row r="11836" spans="9:11" s="3" customFormat="1" x14ac:dyDescent="0.3">
      <c r="I11836" s="123"/>
      <c r="J11836" s="123"/>
      <c r="K11836" s="123"/>
    </row>
    <row r="11837" spans="9:11" s="3" customFormat="1" x14ac:dyDescent="0.3">
      <c r="I11837" s="123"/>
      <c r="J11837" s="123"/>
      <c r="K11837" s="123"/>
    </row>
    <row r="11838" spans="9:11" s="3" customFormat="1" x14ac:dyDescent="0.3">
      <c r="I11838" s="123"/>
      <c r="J11838" s="123"/>
      <c r="K11838" s="123"/>
    </row>
    <row r="11839" spans="9:11" s="3" customFormat="1" x14ac:dyDescent="0.3">
      <c r="I11839" s="123"/>
      <c r="J11839" s="123"/>
      <c r="K11839" s="123"/>
    </row>
    <row r="11840" spans="9:11" s="3" customFormat="1" x14ac:dyDescent="0.3">
      <c r="I11840" s="123"/>
      <c r="J11840" s="123"/>
      <c r="K11840" s="123"/>
    </row>
    <row r="11841" spans="9:11" s="3" customFormat="1" x14ac:dyDescent="0.3">
      <c r="I11841" s="123"/>
      <c r="J11841" s="123"/>
      <c r="K11841" s="123"/>
    </row>
    <row r="11842" spans="9:11" s="3" customFormat="1" x14ac:dyDescent="0.3">
      <c r="I11842" s="123"/>
      <c r="J11842" s="123"/>
      <c r="K11842" s="123"/>
    </row>
    <row r="11843" spans="9:11" s="3" customFormat="1" x14ac:dyDescent="0.3">
      <c r="I11843" s="123"/>
      <c r="J11843" s="123"/>
      <c r="K11843" s="123"/>
    </row>
    <row r="11844" spans="9:11" s="3" customFormat="1" x14ac:dyDescent="0.3">
      <c r="I11844" s="123"/>
      <c r="J11844" s="123"/>
      <c r="K11844" s="123"/>
    </row>
    <row r="11845" spans="9:11" s="3" customFormat="1" x14ac:dyDescent="0.3">
      <c r="I11845" s="123"/>
      <c r="J11845" s="123"/>
      <c r="K11845" s="123"/>
    </row>
    <row r="11846" spans="9:11" s="3" customFormat="1" x14ac:dyDescent="0.3">
      <c r="I11846" s="123"/>
      <c r="J11846" s="123"/>
      <c r="K11846" s="123"/>
    </row>
    <row r="11847" spans="9:11" s="3" customFormat="1" x14ac:dyDescent="0.3">
      <c r="I11847" s="123"/>
      <c r="J11847" s="123"/>
      <c r="K11847" s="123"/>
    </row>
    <row r="11848" spans="9:11" s="3" customFormat="1" x14ac:dyDescent="0.3">
      <c r="I11848" s="123"/>
      <c r="J11848" s="123"/>
      <c r="K11848" s="123"/>
    </row>
    <row r="11849" spans="9:11" s="3" customFormat="1" x14ac:dyDescent="0.3">
      <c r="I11849" s="123"/>
      <c r="J11849" s="123"/>
      <c r="K11849" s="123"/>
    </row>
    <row r="11850" spans="9:11" s="3" customFormat="1" x14ac:dyDescent="0.3">
      <c r="I11850" s="123"/>
      <c r="J11850" s="123"/>
      <c r="K11850" s="123"/>
    </row>
    <row r="11851" spans="9:11" s="3" customFormat="1" x14ac:dyDescent="0.3">
      <c r="I11851" s="123"/>
      <c r="J11851" s="123"/>
      <c r="K11851" s="123"/>
    </row>
    <row r="11852" spans="9:11" s="3" customFormat="1" x14ac:dyDescent="0.3">
      <c r="I11852" s="123"/>
      <c r="J11852" s="123"/>
      <c r="K11852" s="123"/>
    </row>
    <row r="11853" spans="9:11" s="3" customFormat="1" x14ac:dyDescent="0.3">
      <c r="I11853" s="123"/>
      <c r="J11853" s="123"/>
      <c r="K11853" s="123"/>
    </row>
    <row r="11854" spans="9:11" s="3" customFormat="1" x14ac:dyDescent="0.3">
      <c r="I11854" s="123"/>
      <c r="J11854" s="123"/>
      <c r="K11854" s="123"/>
    </row>
    <row r="11855" spans="9:11" s="3" customFormat="1" x14ac:dyDescent="0.3">
      <c r="I11855" s="123"/>
      <c r="J11855" s="123"/>
      <c r="K11855" s="123"/>
    </row>
    <row r="11856" spans="9:11" s="3" customFormat="1" x14ac:dyDescent="0.3">
      <c r="I11856" s="123"/>
      <c r="J11856" s="123"/>
      <c r="K11856" s="123"/>
    </row>
    <row r="11857" spans="9:11" s="3" customFormat="1" x14ac:dyDescent="0.3">
      <c r="I11857" s="123"/>
      <c r="J11857" s="123"/>
      <c r="K11857" s="123"/>
    </row>
    <row r="11858" spans="9:11" s="3" customFormat="1" x14ac:dyDescent="0.3">
      <c r="I11858" s="123"/>
      <c r="J11858" s="123"/>
      <c r="K11858" s="123"/>
    </row>
    <row r="11859" spans="9:11" s="3" customFormat="1" x14ac:dyDescent="0.3">
      <c r="I11859" s="123"/>
      <c r="J11859" s="123"/>
      <c r="K11859" s="123"/>
    </row>
    <row r="11860" spans="9:11" s="3" customFormat="1" x14ac:dyDescent="0.3">
      <c r="I11860" s="123"/>
      <c r="J11860" s="123"/>
      <c r="K11860" s="123"/>
    </row>
    <row r="11861" spans="9:11" s="3" customFormat="1" x14ac:dyDescent="0.3">
      <c r="I11861" s="123"/>
      <c r="J11861" s="123"/>
      <c r="K11861" s="123"/>
    </row>
    <row r="11862" spans="9:11" s="3" customFormat="1" x14ac:dyDescent="0.3">
      <c r="I11862" s="123"/>
      <c r="J11862" s="123"/>
      <c r="K11862" s="123"/>
    </row>
    <row r="11863" spans="9:11" s="3" customFormat="1" x14ac:dyDescent="0.3">
      <c r="I11863" s="123"/>
      <c r="J11863" s="123"/>
      <c r="K11863" s="123"/>
    </row>
    <row r="11864" spans="9:11" s="3" customFormat="1" x14ac:dyDescent="0.3">
      <c r="I11864" s="123"/>
      <c r="J11864" s="123"/>
      <c r="K11864" s="123"/>
    </row>
    <row r="11865" spans="9:11" s="3" customFormat="1" x14ac:dyDescent="0.3">
      <c r="I11865" s="123"/>
      <c r="J11865" s="123"/>
      <c r="K11865" s="123"/>
    </row>
    <row r="11866" spans="9:11" s="3" customFormat="1" x14ac:dyDescent="0.3">
      <c r="I11866" s="123"/>
      <c r="J11866" s="123"/>
      <c r="K11866" s="123"/>
    </row>
    <row r="11867" spans="9:11" s="3" customFormat="1" x14ac:dyDescent="0.3">
      <c r="I11867" s="123"/>
      <c r="J11867" s="123"/>
      <c r="K11867" s="123"/>
    </row>
    <row r="11868" spans="9:11" s="3" customFormat="1" x14ac:dyDescent="0.3">
      <c r="I11868" s="123"/>
      <c r="J11868" s="123"/>
      <c r="K11868" s="123"/>
    </row>
    <row r="11869" spans="9:11" s="3" customFormat="1" x14ac:dyDescent="0.3">
      <c r="I11869" s="123"/>
      <c r="J11869" s="123"/>
      <c r="K11869" s="123"/>
    </row>
    <row r="11870" spans="9:11" s="3" customFormat="1" x14ac:dyDescent="0.3">
      <c r="I11870" s="123"/>
      <c r="J11870" s="123"/>
      <c r="K11870" s="123"/>
    </row>
    <row r="11871" spans="9:11" s="3" customFormat="1" x14ac:dyDescent="0.3">
      <c r="I11871" s="123"/>
      <c r="J11871" s="123"/>
      <c r="K11871" s="123"/>
    </row>
    <row r="11872" spans="9:11" s="3" customFormat="1" x14ac:dyDescent="0.3">
      <c r="I11872" s="123"/>
      <c r="J11872" s="123"/>
      <c r="K11872" s="123"/>
    </row>
    <row r="11873" spans="9:11" s="3" customFormat="1" x14ac:dyDescent="0.3">
      <c r="I11873" s="123"/>
      <c r="J11873" s="123"/>
      <c r="K11873" s="123"/>
    </row>
    <row r="11874" spans="9:11" s="3" customFormat="1" x14ac:dyDescent="0.3">
      <c r="I11874" s="123"/>
      <c r="J11874" s="123"/>
      <c r="K11874" s="123"/>
    </row>
    <row r="11875" spans="9:11" s="3" customFormat="1" x14ac:dyDescent="0.3">
      <c r="I11875" s="123"/>
      <c r="J11875" s="123"/>
      <c r="K11875" s="123"/>
    </row>
    <row r="11876" spans="9:11" s="3" customFormat="1" x14ac:dyDescent="0.3">
      <c r="I11876" s="123"/>
      <c r="J11876" s="123"/>
      <c r="K11876" s="123"/>
    </row>
    <row r="11877" spans="9:11" s="3" customFormat="1" x14ac:dyDescent="0.3">
      <c r="I11877" s="123"/>
      <c r="J11877" s="123"/>
      <c r="K11877" s="123"/>
    </row>
    <row r="11878" spans="9:11" s="3" customFormat="1" x14ac:dyDescent="0.3">
      <c r="I11878" s="123"/>
      <c r="J11878" s="123"/>
      <c r="K11878" s="123"/>
    </row>
    <row r="11879" spans="9:11" s="3" customFormat="1" x14ac:dyDescent="0.3">
      <c r="I11879" s="123"/>
      <c r="J11879" s="123"/>
      <c r="K11879" s="123"/>
    </row>
    <row r="11880" spans="9:11" s="3" customFormat="1" x14ac:dyDescent="0.3">
      <c r="I11880" s="123"/>
      <c r="J11880" s="123"/>
      <c r="K11880" s="123"/>
    </row>
    <row r="11881" spans="9:11" s="3" customFormat="1" x14ac:dyDescent="0.3">
      <c r="I11881" s="123"/>
      <c r="J11881" s="123"/>
      <c r="K11881" s="123"/>
    </row>
    <row r="11882" spans="9:11" s="3" customFormat="1" x14ac:dyDescent="0.3">
      <c r="I11882" s="123"/>
      <c r="J11882" s="123"/>
      <c r="K11882" s="123"/>
    </row>
    <row r="11883" spans="9:11" s="3" customFormat="1" x14ac:dyDescent="0.3">
      <c r="I11883" s="123"/>
      <c r="J11883" s="123"/>
      <c r="K11883" s="123"/>
    </row>
    <row r="11884" spans="9:11" s="3" customFormat="1" x14ac:dyDescent="0.3">
      <c r="I11884" s="123"/>
      <c r="J11884" s="123"/>
      <c r="K11884" s="123"/>
    </row>
    <row r="11885" spans="9:11" s="3" customFormat="1" x14ac:dyDescent="0.3">
      <c r="I11885" s="123"/>
      <c r="J11885" s="123"/>
      <c r="K11885" s="123"/>
    </row>
    <row r="11886" spans="9:11" s="3" customFormat="1" x14ac:dyDescent="0.3">
      <c r="I11886" s="123"/>
      <c r="J11886" s="123"/>
      <c r="K11886" s="123"/>
    </row>
    <row r="11887" spans="9:11" s="3" customFormat="1" x14ac:dyDescent="0.3">
      <c r="I11887" s="123"/>
      <c r="J11887" s="123"/>
      <c r="K11887" s="123"/>
    </row>
    <row r="11888" spans="9:11" s="3" customFormat="1" x14ac:dyDescent="0.3">
      <c r="I11888" s="123"/>
      <c r="J11888" s="123"/>
      <c r="K11888" s="123"/>
    </row>
    <row r="11889" spans="9:11" s="3" customFormat="1" x14ac:dyDescent="0.3">
      <c r="I11889" s="123"/>
      <c r="J11889" s="123"/>
      <c r="K11889" s="123"/>
    </row>
    <row r="11890" spans="9:11" s="3" customFormat="1" x14ac:dyDescent="0.3">
      <c r="I11890" s="123"/>
      <c r="J11890" s="123"/>
      <c r="K11890" s="123"/>
    </row>
    <row r="11891" spans="9:11" s="3" customFormat="1" x14ac:dyDescent="0.3">
      <c r="I11891" s="123"/>
      <c r="J11891" s="123"/>
      <c r="K11891" s="123"/>
    </row>
    <row r="11892" spans="9:11" s="3" customFormat="1" x14ac:dyDescent="0.3">
      <c r="I11892" s="123"/>
      <c r="J11892" s="123"/>
      <c r="K11892" s="123"/>
    </row>
    <row r="11893" spans="9:11" s="3" customFormat="1" x14ac:dyDescent="0.3">
      <c r="I11893" s="123"/>
      <c r="J11893" s="123"/>
      <c r="K11893" s="123"/>
    </row>
    <row r="11894" spans="9:11" s="3" customFormat="1" x14ac:dyDescent="0.3">
      <c r="I11894" s="123"/>
      <c r="J11894" s="123"/>
      <c r="K11894" s="123"/>
    </row>
    <row r="11895" spans="9:11" s="3" customFormat="1" x14ac:dyDescent="0.3">
      <c r="I11895" s="123"/>
      <c r="J11895" s="123"/>
      <c r="K11895" s="123"/>
    </row>
    <row r="11896" spans="9:11" s="3" customFormat="1" x14ac:dyDescent="0.3">
      <c r="I11896" s="123"/>
      <c r="J11896" s="123"/>
      <c r="K11896" s="123"/>
    </row>
    <row r="11897" spans="9:11" s="3" customFormat="1" x14ac:dyDescent="0.3">
      <c r="I11897" s="123"/>
      <c r="J11897" s="123"/>
      <c r="K11897" s="123"/>
    </row>
    <row r="11898" spans="9:11" s="3" customFormat="1" x14ac:dyDescent="0.3">
      <c r="I11898" s="123"/>
      <c r="J11898" s="123"/>
      <c r="K11898" s="123"/>
    </row>
    <row r="11899" spans="9:11" s="3" customFormat="1" x14ac:dyDescent="0.3">
      <c r="I11899" s="123"/>
      <c r="J11899" s="123"/>
      <c r="K11899" s="123"/>
    </row>
    <row r="11900" spans="9:11" s="3" customFormat="1" x14ac:dyDescent="0.3">
      <c r="I11900" s="123"/>
      <c r="J11900" s="123"/>
      <c r="K11900" s="123"/>
    </row>
    <row r="11901" spans="9:11" s="3" customFormat="1" x14ac:dyDescent="0.3">
      <c r="I11901" s="123"/>
      <c r="J11901" s="123"/>
      <c r="K11901" s="123"/>
    </row>
    <row r="11902" spans="9:11" s="3" customFormat="1" x14ac:dyDescent="0.3">
      <c r="I11902" s="123"/>
      <c r="J11902" s="123"/>
      <c r="K11902" s="123"/>
    </row>
    <row r="11903" spans="9:11" s="3" customFormat="1" x14ac:dyDescent="0.3">
      <c r="I11903" s="123"/>
      <c r="J11903" s="123"/>
      <c r="K11903" s="123"/>
    </row>
    <row r="11904" spans="9:11" s="3" customFormat="1" x14ac:dyDescent="0.3">
      <c r="I11904" s="123"/>
      <c r="J11904" s="123"/>
      <c r="K11904" s="123"/>
    </row>
    <row r="11905" spans="9:11" s="3" customFormat="1" x14ac:dyDescent="0.3">
      <c r="I11905" s="123"/>
      <c r="J11905" s="123"/>
      <c r="K11905" s="123"/>
    </row>
    <row r="11906" spans="9:11" s="3" customFormat="1" x14ac:dyDescent="0.3">
      <c r="I11906" s="123"/>
      <c r="J11906" s="123"/>
      <c r="K11906" s="123"/>
    </row>
    <row r="11907" spans="9:11" s="3" customFormat="1" x14ac:dyDescent="0.3">
      <c r="I11907" s="123"/>
      <c r="J11907" s="123"/>
      <c r="K11907" s="123"/>
    </row>
    <row r="11908" spans="9:11" s="3" customFormat="1" x14ac:dyDescent="0.3">
      <c r="I11908" s="123"/>
      <c r="J11908" s="123"/>
      <c r="K11908" s="123"/>
    </row>
    <row r="11909" spans="9:11" s="3" customFormat="1" x14ac:dyDescent="0.3">
      <c r="I11909" s="123"/>
      <c r="J11909" s="123"/>
      <c r="K11909" s="123"/>
    </row>
    <row r="11910" spans="9:11" s="3" customFormat="1" x14ac:dyDescent="0.3">
      <c r="I11910" s="123"/>
      <c r="J11910" s="123"/>
      <c r="K11910" s="123"/>
    </row>
    <row r="11911" spans="9:11" s="3" customFormat="1" x14ac:dyDescent="0.3">
      <c r="I11911" s="123"/>
      <c r="J11911" s="123"/>
      <c r="K11911" s="123"/>
    </row>
    <row r="11912" spans="9:11" s="3" customFormat="1" x14ac:dyDescent="0.3">
      <c r="I11912" s="123"/>
      <c r="J11912" s="123"/>
      <c r="K11912" s="123"/>
    </row>
    <row r="11913" spans="9:11" s="3" customFormat="1" x14ac:dyDescent="0.3">
      <c r="I11913" s="123"/>
      <c r="J11913" s="123"/>
      <c r="K11913" s="123"/>
    </row>
    <row r="11914" spans="9:11" s="3" customFormat="1" x14ac:dyDescent="0.3">
      <c r="I11914" s="123"/>
      <c r="J11914" s="123"/>
      <c r="K11914" s="123"/>
    </row>
    <row r="11915" spans="9:11" s="3" customFormat="1" x14ac:dyDescent="0.3">
      <c r="I11915" s="123"/>
      <c r="J11915" s="123"/>
      <c r="K11915" s="123"/>
    </row>
    <row r="11916" spans="9:11" s="3" customFormat="1" x14ac:dyDescent="0.3">
      <c r="I11916" s="123"/>
      <c r="J11916" s="123"/>
      <c r="K11916" s="123"/>
    </row>
    <row r="11917" spans="9:11" s="3" customFormat="1" x14ac:dyDescent="0.3">
      <c r="I11917" s="123"/>
      <c r="J11917" s="123"/>
      <c r="K11917" s="123"/>
    </row>
    <row r="11918" spans="9:11" s="3" customFormat="1" x14ac:dyDescent="0.3">
      <c r="I11918" s="123"/>
      <c r="J11918" s="123"/>
      <c r="K11918" s="123"/>
    </row>
    <row r="11919" spans="9:11" s="3" customFormat="1" x14ac:dyDescent="0.3">
      <c r="I11919" s="123"/>
      <c r="J11919" s="123"/>
      <c r="K11919" s="123"/>
    </row>
    <row r="11920" spans="9:11" s="3" customFormat="1" x14ac:dyDescent="0.3">
      <c r="I11920" s="123"/>
      <c r="J11920" s="123"/>
      <c r="K11920" s="123"/>
    </row>
    <row r="11921" spans="9:11" s="3" customFormat="1" x14ac:dyDescent="0.3">
      <c r="I11921" s="123"/>
      <c r="J11921" s="123"/>
      <c r="K11921" s="123"/>
    </row>
    <row r="11922" spans="9:11" s="3" customFormat="1" x14ac:dyDescent="0.3">
      <c r="I11922" s="123"/>
      <c r="J11922" s="123"/>
      <c r="K11922" s="123"/>
    </row>
    <row r="11923" spans="9:11" s="3" customFormat="1" x14ac:dyDescent="0.3">
      <c r="I11923" s="123"/>
      <c r="J11923" s="123"/>
      <c r="K11923" s="123"/>
    </row>
    <row r="11924" spans="9:11" s="3" customFormat="1" x14ac:dyDescent="0.3">
      <c r="I11924" s="123"/>
      <c r="J11924" s="123"/>
      <c r="K11924" s="123"/>
    </row>
    <row r="11925" spans="9:11" s="3" customFormat="1" x14ac:dyDescent="0.3">
      <c r="I11925" s="123"/>
      <c r="J11925" s="123"/>
      <c r="K11925" s="123"/>
    </row>
    <row r="11926" spans="9:11" s="3" customFormat="1" x14ac:dyDescent="0.3">
      <c r="I11926" s="123"/>
      <c r="J11926" s="123"/>
      <c r="K11926" s="123"/>
    </row>
    <row r="11927" spans="9:11" s="3" customFormat="1" x14ac:dyDescent="0.3">
      <c r="I11927" s="123"/>
      <c r="J11927" s="123"/>
      <c r="K11927" s="123"/>
    </row>
    <row r="11928" spans="9:11" s="3" customFormat="1" x14ac:dyDescent="0.3">
      <c r="I11928" s="123"/>
      <c r="J11928" s="123"/>
      <c r="K11928" s="123"/>
    </row>
    <row r="11929" spans="9:11" s="3" customFormat="1" x14ac:dyDescent="0.3">
      <c r="I11929" s="123"/>
      <c r="J11929" s="123"/>
      <c r="K11929" s="123"/>
    </row>
    <row r="11930" spans="9:11" s="3" customFormat="1" x14ac:dyDescent="0.3">
      <c r="I11930" s="123"/>
      <c r="J11930" s="123"/>
      <c r="K11930" s="123"/>
    </row>
    <row r="11931" spans="9:11" s="3" customFormat="1" x14ac:dyDescent="0.3">
      <c r="I11931" s="123"/>
      <c r="J11931" s="123"/>
      <c r="K11931" s="123"/>
    </row>
    <row r="11932" spans="9:11" s="3" customFormat="1" x14ac:dyDescent="0.3">
      <c r="I11932" s="123"/>
      <c r="J11932" s="123"/>
      <c r="K11932" s="123"/>
    </row>
    <row r="11933" spans="9:11" s="3" customFormat="1" x14ac:dyDescent="0.3">
      <c r="I11933" s="123"/>
      <c r="J11933" s="123"/>
      <c r="K11933" s="123"/>
    </row>
    <row r="11934" spans="9:11" s="3" customFormat="1" x14ac:dyDescent="0.3">
      <c r="I11934" s="123"/>
      <c r="J11934" s="123"/>
      <c r="K11934" s="123"/>
    </row>
    <row r="11935" spans="9:11" s="3" customFormat="1" x14ac:dyDescent="0.3">
      <c r="I11935" s="123"/>
      <c r="J11935" s="123"/>
      <c r="K11935" s="123"/>
    </row>
    <row r="11936" spans="9:11" s="3" customFormat="1" x14ac:dyDescent="0.3">
      <c r="I11936" s="123"/>
      <c r="J11936" s="123"/>
      <c r="K11936" s="123"/>
    </row>
    <row r="11937" spans="9:11" s="3" customFormat="1" x14ac:dyDescent="0.3">
      <c r="I11937" s="123"/>
      <c r="J11937" s="123"/>
      <c r="K11937" s="123"/>
    </row>
    <row r="11938" spans="9:11" s="3" customFormat="1" x14ac:dyDescent="0.3">
      <c r="I11938" s="123"/>
      <c r="J11938" s="123"/>
      <c r="K11938" s="123"/>
    </row>
    <row r="11939" spans="9:11" s="3" customFormat="1" x14ac:dyDescent="0.3">
      <c r="I11939" s="123"/>
      <c r="J11939" s="123"/>
      <c r="K11939" s="123"/>
    </row>
    <row r="11940" spans="9:11" s="3" customFormat="1" x14ac:dyDescent="0.3">
      <c r="I11940" s="123"/>
      <c r="J11940" s="123"/>
      <c r="K11940" s="123"/>
    </row>
    <row r="11941" spans="9:11" s="3" customFormat="1" x14ac:dyDescent="0.3">
      <c r="I11941" s="123"/>
      <c r="J11941" s="123"/>
      <c r="K11941" s="123"/>
    </row>
    <row r="11942" spans="9:11" s="3" customFormat="1" x14ac:dyDescent="0.3">
      <c r="I11942" s="123"/>
      <c r="J11942" s="123"/>
      <c r="K11942" s="123"/>
    </row>
    <row r="11943" spans="9:11" s="3" customFormat="1" x14ac:dyDescent="0.3">
      <c r="I11943" s="123"/>
      <c r="J11943" s="123"/>
      <c r="K11943" s="123"/>
    </row>
    <row r="11944" spans="9:11" s="3" customFormat="1" x14ac:dyDescent="0.3">
      <c r="I11944" s="123"/>
      <c r="J11944" s="123"/>
      <c r="K11944" s="123"/>
    </row>
    <row r="11945" spans="9:11" s="3" customFormat="1" x14ac:dyDescent="0.3">
      <c r="I11945" s="123"/>
      <c r="J11945" s="123"/>
      <c r="K11945" s="123"/>
    </row>
    <row r="11946" spans="9:11" s="3" customFormat="1" x14ac:dyDescent="0.3">
      <c r="I11946" s="123"/>
      <c r="J11946" s="123"/>
      <c r="K11946" s="123"/>
    </row>
    <row r="11947" spans="9:11" s="3" customFormat="1" x14ac:dyDescent="0.3">
      <c r="I11947" s="123"/>
      <c r="J11947" s="123"/>
      <c r="K11947" s="123"/>
    </row>
    <row r="11948" spans="9:11" s="3" customFormat="1" x14ac:dyDescent="0.3">
      <c r="I11948" s="123"/>
      <c r="J11948" s="123"/>
      <c r="K11948" s="123"/>
    </row>
    <row r="11949" spans="9:11" s="3" customFormat="1" x14ac:dyDescent="0.3">
      <c r="I11949" s="123"/>
      <c r="J11949" s="123"/>
      <c r="K11949" s="123"/>
    </row>
    <row r="11950" spans="9:11" s="3" customFormat="1" x14ac:dyDescent="0.3">
      <c r="I11950" s="123"/>
      <c r="J11950" s="123"/>
      <c r="K11950" s="123"/>
    </row>
    <row r="11951" spans="9:11" s="3" customFormat="1" x14ac:dyDescent="0.3">
      <c r="I11951" s="123"/>
      <c r="J11951" s="123"/>
      <c r="K11951" s="123"/>
    </row>
    <row r="11952" spans="9:11" s="3" customFormat="1" x14ac:dyDescent="0.3">
      <c r="I11952" s="123"/>
      <c r="J11952" s="123"/>
      <c r="K11952" s="123"/>
    </row>
    <row r="11953" spans="9:11" s="3" customFormat="1" x14ac:dyDescent="0.3">
      <c r="I11953" s="123"/>
      <c r="J11953" s="123"/>
      <c r="K11953" s="123"/>
    </row>
    <row r="11954" spans="9:11" s="3" customFormat="1" x14ac:dyDescent="0.3">
      <c r="I11954" s="123"/>
      <c r="J11954" s="123"/>
      <c r="K11954" s="123"/>
    </row>
    <row r="11955" spans="9:11" s="3" customFormat="1" x14ac:dyDescent="0.3">
      <c r="I11955" s="123"/>
      <c r="J11955" s="123"/>
      <c r="K11955" s="123"/>
    </row>
    <row r="11956" spans="9:11" s="3" customFormat="1" x14ac:dyDescent="0.3">
      <c r="I11956" s="123"/>
      <c r="J11956" s="123"/>
      <c r="K11956" s="123"/>
    </row>
    <row r="11957" spans="9:11" s="3" customFormat="1" x14ac:dyDescent="0.3">
      <c r="I11957" s="123"/>
      <c r="J11957" s="123"/>
      <c r="K11957" s="123"/>
    </row>
    <row r="11958" spans="9:11" s="3" customFormat="1" x14ac:dyDescent="0.3">
      <c r="I11958" s="123"/>
      <c r="J11958" s="123"/>
      <c r="K11958" s="123"/>
    </row>
    <row r="11959" spans="9:11" s="3" customFormat="1" x14ac:dyDescent="0.3">
      <c r="I11959" s="123"/>
      <c r="J11959" s="123"/>
      <c r="K11959" s="123"/>
    </row>
    <row r="11960" spans="9:11" s="3" customFormat="1" x14ac:dyDescent="0.3">
      <c r="I11960" s="123"/>
      <c r="J11960" s="123"/>
      <c r="K11960" s="123"/>
    </row>
    <row r="11961" spans="9:11" s="3" customFormat="1" x14ac:dyDescent="0.3">
      <c r="I11961" s="123"/>
      <c r="J11961" s="123"/>
      <c r="K11961" s="123"/>
    </row>
    <row r="11962" spans="9:11" s="3" customFormat="1" x14ac:dyDescent="0.3">
      <c r="I11962" s="123"/>
      <c r="J11962" s="123"/>
      <c r="K11962" s="123"/>
    </row>
    <row r="11963" spans="9:11" s="3" customFormat="1" x14ac:dyDescent="0.3">
      <c r="I11963" s="123"/>
      <c r="J11963" s="123"/>
      <c r="K11963" s="123"/>
    </row>
    <row r="11964" spans="9:11" s="3" customFormat="1" x14ac:dyDescent="0.3">
      <c r="I11964" s="123"/>
      <c r="J11964" s="123"/>
      <c r="K11964" s="123"/>
    </row>
    <row r="11965" spans="9:11" s="3" customFormat="1" x14ac:dyDescent="0.3">
      <c r="I11965" s="123"/>
      <c r="J11965" s="123"/>
      <c r="K11965" s="123"/>
    </row>
    <row r="11966" spans="9:11" s="3" customFormat="1" x14ac:dyDescent="0.3">
      <c r="I11966" s="123"/>
      <c r="J11966" s="123"/>
      <c r="K11966" s="123"/>
    </row>
    <row r="11967" spans="9:11" s="3" customFormat="1" x14ac:dyDescent="0.3">
      <c r="I11967" s="123"/>
      <c r="J11967" s="123"/>
      <c r="K11967" s="123"/>
    </row>
    <row r="11968" spans="9:11" s="3" customFormat="1" x14ac:dyDescent="0.3">
      <c r="I11968" s="123"/>
      <c r="J11968" s="123"/>
      <c r="K11968" s="123"/>
    </row>
    <row r="11969" spans="9:11" s="3" customFormat="1" x14ac:dyDescent="0.3">
      <c r="I11969" s="123"/>
      <c r="J11969" s="123"/>
      <c r="K11969" s="123"/>
    </row>
    <row r="11970" spans="9:11" s="3" customFormat="1" x14ac:dyDescent="0.3">
      <c r="I11970" s="123"/>
      <c r="J11970" s="123"/>
      <c r="K11970" s="123"/>
    </row>
    <row r="11971" spans="9:11" s="3" customFormat="1" x14ac:dyDescent="0.3">
      <c r="I11971" s="123"/>
      <c r="J11971" s="123"/>
      <c r="K11971" s="123"/>
    </row>
    <row r="11972" spans="9:11" s="3" customFormat="1" x14ac:dyDescent="0.3">
      <c r="I11972" s="123"/>
      <c r="J11972" s="123"/>
      <c r="K11972" s="123"/>
    </row>
    <row r="11973" spans="9:11" s="3" customFormat="1" x14ac:dyDescent="0.3">
      <c r="I11973" s="123"/>
      <c r="J11973" s="123"/>
      <c r="K11973" s="123"/>
    </row>
    <row r="11974" spans="9:11" s="3" customFormat="1" x14ac:dyDescent="0.3">
      <c r="I11974" s="123"/>
      <c r="J11974" s="123"/>
      <c r="K11974" s="123"/>
    </row>
    <row r="11975" spans="9:11" s="3" customFormat="1" x14ac:dyDescent="0.3">
      <c r="I11975" s="123"/>
      <c r="J11975" s="123"/>
      <c r="K11975" s="123"/>
    </row>
    <row r="11976" spans="9:11" s="3" customFormat="1" x14ac:dyDescent="0.3">
      <c r="I11976" s="123"/>
      <c r="J11976" s="123"/>
      <c r="K11976" s="123"/>
    </row>
    <row r="11977" spans="9:11" s="3" customFormat="1" x14ac:dyDescent="0.3">
      <c r="I11977" s="123"/>
      <c r="J11977" s="123"/>
      <c r="K11977" s="123"/>
    </row>
    <row r="11978" spans="9:11" s="3" customFormat="1" x14ac:dyDescent="0.3">
      <c r="I11978" s="123"/>
      <c r="J11978" s="123"/>
      <c r="K11978" s="123"/>
    </row>
    <row r="11979" spans="9:11" s="3" customFormat="1" x14ac:dyDescent="0.3">
      <c r="I11979" s="123"/>
      <c r="J11979" s="123"/>
      <c r="K11979" s="123"/>
    </row>
    <row r="11980" spans="9:11" s="3" customFormat="1" x14ac:dyDescent="0.3">
      <c r="I11980" s="123"/>
      <c r="J11980" s="123"/>
      <c r="K11980" s="123"/>
    </row>
    <row r="11981" spans="9:11" s="3" customFormat="1" x14ac:dyDescent="0.3">
      <c r="I11981" s="123"/>
      <c r="J11981" s="123"/>
      <c r="K11981" s="123"/>
    </row>
    <row r="11982" spans="9:11" s="3" customFormat="1" x14ac:dyDescent="0.3">
      <c r="I11982" s="123"/>
      <c r="J11982" s="123"/>
      <c r="K11982" s="123"/>
    </row>
    <row r="11983" spans="9:11" s="3" customFormat="1" x14ac:dyDescent="0.3">
      <c r="I11983" s="123"/>
      <c r="J11983" s="123"/>
      <c r="K11983" s="123"/>
    </row>
    <row r="11984" spans="9:11" s="3" customFormat="1" x14ac:dyDescent="0.3">
      <c r="I11984" s="123"/>
      <c r="J11984" s="123"/>
      <c r="K11984" s="123"/>
    </row>
    <row r="11985" spans="9:11" s="3" customFormat="1" x14ac:dyDescent="0.3">
      <c r="I11985" s="123"/>
      <c r="J11985" s="123"/>
      <c r="K11985" s="123"/>
    </row>
    <row r="11986" spans="9:11" s="3" customFormat="1" x14ac:dyDescent="0.3">
      <c r="I11986" s="123"/>
      <c r="J11986" s="123"/>
      <c r="K11986" s="123"/>
    </row>
    <row r="11987" spans="9:11" s="3" customFormat="1" x14ac:dyDescent="0.3">
      <c r="I11987" s="123"/>
      <c r="J11987" s="123"/>
      <c r="K11987" s="123"/>
    </row>
    <row r="11988" spans="9:11" s="3" customFormat="1" x14ac:dyDescent="0.3">
      <c r="I11988" s="123"/>
      <c r="J11988" s="123"/>
      <c r="K11988" s="123"/>
    </row>
    <row r="11989" spans="9:11" s="3" customFormat="1" x14ac:dyDescent="0.3">
      <c r="I11989" s="123"/>
      <c r="J11989" s="123"/>
      <c r="K11989" s="123"/>
    </row>
    <row r="11990" spans="9:11" s="3" customFormat="1" x14ac:dyDescent="0.3">
      <c r="I11990" s="123"/>
      <c r="J11990" s="123"/>
      <c r="K11990" s="123"/>
    </row>
    <row r="11991" spans="9:11" s="3" customFormat="1" x14ac:dyDescent="0.3">
      <c r="I11991" s="123"/>
      <c r="J11991" s="123"/>
      <c r="K11991" s="123"/>
    </row>
    <row r="11992" spans="9:11" s="3" customFormat="1" x14ac:dyDescent="0.3">
      <c r="I11992" s="123"/>
      <c r="J11992" s="123"/>
      <c r="K11992" s="123"/>
    </row>
    <row r="11993" spans="9:11" s="3" customFormat="1" x14ac:dyDescent="0.3">
      <c r="I11993" s="123"/>
      <c r="J11993" s="123"/>
      <c r="K11993" s="123"/>
    </row>
    <row r="11994" spans="9:11" s="3" customFormat="1" x14ac:dyDescent="0.3">
      <c r="I11994" s="123"/>
      <c r="J11994" s="123"/>
      <c r="K11994" s="123"/>
    </row>
    <row r="11995" spans="9:11" s="3" customFormat="1" x14ac:dyDescent="0.3">
      <c r="I11995" s="123"/>
      <c r="J11995" s="123"/>
      <c r="K11995" s="123"/>
    </row>
    <row r="11996" spans="9:11" s="3" customFormat="1" x14ac:dyDescent="0.3">
      <c r="I11996" s="123"/>
      <c r="J11996" s="123"/>
      <c r="K11996" s="123"/>
    </row>
    <row r="11997" spans="9:11" s="3" customFormat="1" x14ac:dyDescent="0.3">
      <c r="I11997" s="123"/>
      <c r="J11997" s="123"/>
      <c r="K11997" s="123"/>
    </row>
    <row r="11998" spans="9:11" s="3" customFormat="1" x14ac:dyDescent="0.3">
      <c r="I11998" s="123"/>
      <c r="J11998" s="123"/>
      <c r="K11998" s="123"/>
    </row>
    <row r="11999" spans="9:11" s="3" customFormat="1" x14ac:dyDescent="0.3">
      <c r="I11999" s="123"/>
      <c r="J11999" s="123"/>
      <c r="K11999" s="123"/>
    </row>
    <row r="12000" spans="9:11" s="3" customFormat="1" x14ac:dyDescent="0.3">
      <c r="I12000" s="123"/>
      <c r="J12000" s="123"/>
      <c r="K12000" s="123"/>
    </row>
    <row r="12001" spans="9:11" s="3" customFormat="1" x14ac:dyDescent="0.3">
      <c r="I12001" s="123"/>
      <c r="J12001" s="123"/>
      <c r="K12001" s="123"/>
    </row>
    <row r="12002" spans="9:11" s="3" customFormat="1" x14ac:dyDescent="0.3">
      <c r="I12002" s="123"/>
      <c r="J12002" s="123"/>
      <c r="K12002" s="123"/>
    </row>
    <row r="12003" spans="9:11" s="3" customFormat="1" x14ac:dyDescent="0.3">
      <c r="I12003" s="123"/>
      <c r="J12003" s="123"/>
      <c r="K12003" s="123"/>
    </row>
    <row r="12004" spans="9:11" s="3" customFormat="1" x14ac:dyDescent="0.3">
      <c r="I12004" s="123"/>
      <c r="J12004" s="123"/>
      <c r="K12004" s="123"/>
    </row>
    <row r="12005" spans="9:11" s="3" customFormat="1" x14ac:dyDescent="0.3">
      <c r="I12005" s="123"/>
      <c r="J12005" s="123"/>
      <c r="K12005" s="123"/>
    </row>
    <row r="12006" spans="9:11" s="3" customFormat="1" x14ac:dyDescent="0.3">
      <c r="I12006" s="123"/>
      <c r="J12006" s="123"/>
      <c r="K12006" s="123"/>
    </row>
    <row r="12007" spans="9:11" s="3" customFormat="1" x14ac:dyDescent="0.3">
      <c r="I12007" s="123"/>
      <c r="J12007" s="123"/>
      <c r="K12007" s="123"/>
    </row>
    <row r="12008" spans="9:11" s="3" customFormat="1" x14ac:dyDescent="0.3">
      <c r="I12008" s="123"/>
      <c r="J12008" s="123"/>
      <c r="K12008" s="123"/>
    </row>
    <row r="12009" spans="9:11" s="3" customFormat="1" x14ac:dyDescent="0.3">
      <c r="I12009" s="123"/>
      <c r="J12009" s="123"/>
      <c r="K12009" s="123"/>
    </row>
    <row r="12010" spans="9:11" s="3" customFormat="1" x14ac:dyDescent="0.3">
      <c r="I12010" s="123"/>
      <c r="J12010" s="123"/>
      <c r="K12010" s="123"/>
    </row>
    <row r="12011" spans="9:11" s="3" customFormat="1" x14ac:dyDescent="0.3">
      <c r="I12011" s="123"/>
      <c r="J12011" s="123"/>
      <c r="K12011" s="123"/>
    </row>
    <row r="12012" spans="9:11" s="3" customFormat="1" x14ac:dyDescent="0.3">
      <c r="I12012" s="123"/>
      <c r="J12012" s="123"/>
      <c r="K12012" s="123"/>
    </row>
    <row r="12013" spans="9:11" s="3" customFormat="1" x14ac:dyDescent="0.3">
      <c r="I12013" s="123"/>
      <c r="J12013" s="123"/>
      <c r="K12013" s="123"/>
    </row>
    <row r="12014" spans="9:11" s="3" customFormat="1" x14ac:dyDescent="0.3">
      <c r="I12014" s="123"/>
      <c r="J12014" s="123"/>
      <c r="K12014" s="123"/>
    </row>
    <row r="12015" spans="9:11" s="3" customFormat="1" x14ac:dyDescent="0.3">
      <c r="I12015" s="123"/>
      <c r="J12015" s="123"/>
      <c r="K12015" s="123"/>
    </row>
    <row r="12016" spans="9:11" s="3" customFormat="1" x14ac:dyDescent="0.3">
      <c r="I12016" s="123"/>
      <c r="J12016" s="123"/>
      <c r="K12016" s="123"/>
    </row>
    <row r="12017" spans="9:11" s="3" customFormat="1" x14ac:dyDescent="0.3">
      <c r="I12017" s="123"/>
      <c r="J12017" s="123"/>
      <c r="K12017" s="123"/>
    </row>
    <row r="12018" spans="9:11" s="3" customFormat="1" x14ac:dyDescent="0.3">
      <c r="I12018" s="123"/>
      <c r="J12018" s="123"/>
      <c r="K12018" s="123"/>
    </row>
    <row r="12019" spans="9:11" s="3" customFormat="1" x14ac:dyDescent="0.3">
      <c r="I12019" s="123"/>
      <c r="J12019" s="123"/>
      <c r="K12019" s="123"/>
    </row>
    <row r="12020" spans="9:11" s="3" customFormat="1" x14ac:dyDescent="0.3">
      <c r="I12020" s="123"/>
      <c r="J12020" s="123"/>
      <c r="K12020" s="123"/>
    </row>
    <row r="12021" spans="9:11" s="3" customFormat="1" x14ac:dyDescent="0.3">
      <c r="I12021" s="123"/>
      <c r="J12021" s="123"/>
      <c r="K12021" s="123"/>
    </row>
    <row r="12022" spans="9:11" s="3" customFormat="1" x14ac:dyDescent="0.3">
      <c r="I12022" s="123"/>
      <c r="J12022" s="123"/>
      <c r="K12022" s="123"/>
    </row>
    <row r="12023" spans="9:11" s="3" customFormat="1" x14ac:dyDescent="0.3">
      <c r="I12023" s="123"/>
      <c r="J12023" s="123"/>
      <c r="K12023" s="123"/>
    </row>
    <row r="12024" spans="9:11" s="3" customFormat="1" x14ac:dyDescent="0.3">
      <c r="I12024" s="123"/>
      <c r="J12024" s="123"/>
      <c r="K12024" s="123"/>
    </row>
    <row r="12025" spans="9:11" s="3" customFormat="1" x14ac:dyDescent="0.3">
      <c r="I12025" s="123"/>
      <c r="J12025" s="123"/>
      <c r="K12025" s="123"/>
    </row>
    <row r="12026" spans="9:11" s="3" customFormat="1" x14ac:dyDescent="0.3">
      <c r="I12026" s="123"/>
      <c r="J12026" s="123"/>
      <c r="K12026" s="123"/>
    </row>
    <row r="12027" spans="9:11" s="3" customFormat="1" x14ac:dyDescent="0.3">
      <c r="I12027" s="123"/>
      <c r="J12027" s="123"/>
      <c r="K12027" s="123"/>
    </row>
    <row r="12028" spans="9:11" s="3" customFormat="1" x14ac:dyDescent="0.3">
      <c r="I12028" s="123"/>
      <c r="J12028" s="123"/>
      <c r="K12028" s="123"/>
    </row>
    <row r="12029" spans="9:11" s="3" customFormat="1" x14ac:dyDescent="0.3">
      <c r="I12029" s="123"/>
      <c r="J12029" s="123"/>
      <c r="K12029" s="123"/>
    </row>
    <row r="12030" spans="9:11" s="3" customFormat="1" x14ac:dyDescent="0.3">
      <c r="I12030" s="123"/>
      <c r="J12030" s="123"/>
      <c r="K12030" s="123"/>
    </row>
    <row r="12031" spans="9:11" s="3" customFormat="1" x14ac:dyDescent="0.3">
      <c r="I12031" s="123"/>
      <c r="J12031" s="123"/>
      <c r="K12031" s="123"/>
    </row>
    <row r="12032" spans="9:11" s="3" customFormat="1" x14ac:dyDescent="0.3">
      <c r="I12032" s="123"/>
      <c r="J12032" s="123"/>
      <c r="K12032" s="123"/>
    </row>
    <row r="12033" spans="9:11" s="3" customFormat="1" x14ac:dyDescent="0.3">
      <c r="I12033" s="123"/>
      <c r="J12033" s="123"/>
      <c r="K12033" s="123"/>
    </row>
    <row r="12034" spans="9:11" s="3" customFormat="1" x14ac:dyDescent="0.3">
      <c r="I12034" s="123"/>
      <c r="J12034" s="123"/>
      <c r="K12034" s="123"/>
    </row>
    <row r="12035" spans="9:11" s="3" customFormat="1" x14ac:dyDescent="0.3">
      <c r="I12035" s="123"/>
      <c r="J12035" s="123"/>
      <c r="K12035" s="123"/>
    </row>
    <row r="12036" spans="9:11" s="3" customFormat="1" x14ac:dyDescent="0.3">
      <c r="I12036" s="123"/>
      <c r="J12036" s="123"/>
      <c r="K12036" s="123"/>
    </row>
    <row r="12037" spans="9:11" s="3" customFormat="1" x14ac:dyDescent="0.3">
      <c r="I12037" s="123"/>
      <c r="J12037" s="123"/>
      <c r="K12037" s="123"/>
    </row>
    <row r="12038" spans="9:11" s="3" customFormat="1" x14ac:dyDescent="0.3">
      <c r="I12038" s="123"/>
      <c r="J12038" s="123"/>
      <c r="K12038" s="123"/>
    </row>
    <row r="12039" spans="9:11" s="3" customFormat="1" x14ac:dyDescent="0.3">
      <c r="I12039" s="123"/>
      <c r="J12039" s="123"/>
      <c r="K12039" s="123"/>
    </row>
    <row r="12040" spans="9:11" s="3" customFormat="1" x14ac:dyDescent="0.3">
      <c r="I12040" s="123"/>
      <c r="J12040" s="123"/>
      <c r="K12040" s="123"/>
    </row>
    <row r="12041" spans="9:11" s="3" customFormat="1" x14ac:dyDescent="0.3">
      <c r="I12041" s="123"/>
      <c r="J12041" s="123"/>
      <c r="K12041" s="123"/>
    </row>
    <row r="12042" spans="9:11" s="3" customFormat="1" x14ac:dyDescent="0.3">
      <c r="I12042" s="123"/>
      <c r="J12042" s="123"/>
      <c r="K12042" s="123"/>
    </row>
    <row r="12043" spans="9:11" s="3" customFormat="1" x14ac:dyDescent="0.3">
      <c r="I12043" s="123"/>
      <c r="J12043" s="123"/>
      <c r="K12043" s="123"/>
    </row>
    <row r="12044" spans="9:11" s="3" customFormat="1" x14ac:dyDescent="0.3">
      <c r="I12044" s="123"/>
      <c r="J12044" s="123"/>
      <c r="K12044" s="123"/>
    </row>
    <row r="12045" spans="9:11" s="3" customFormat="1" x14ac:dyDescent="0.3">
      <c r="I12045" s="123"/>
      <c r="J12045" s="123"/>
      <c r="K12045" s="123"/>
    </row>
    <row r="12046" spans="9:11" s="3" customFormat="1" x14ac:dyDescent="0.3">
      <c r="I12046" s="123"/>
      <c r="J12046" s="123"/>
      <c r="K12046" s="123"/>
    </row>
    <row r="12047" spans="9:11" s="3" customFormat="1" x14ac:dyDescent="0.3">
      <c r="I12047" s="123"/>
      <c r="J12047" s="123"/>
      <c r="K12047" s="123"/>
    </row>
    <row r="12048" spans="9:11" s="3" customFormat="1" x14ac:dyDescent="0.3">
      <c r="I12048" s="123"/>
      <c r="J12048" s="123"/>
      <c r="K12048" s="123"/>
    </row>
    <row r="12049" spans="9:11" s="3" customFormat="1" x14ac:dyDescent="0.3">
      <c r="I12049" s="123"/>
      <c r="J12049" s="123"/>
      <c r="K12049" s="123"/>
    </row>
    <row r="12050" spans="9:11" s="3" customFormat="1" x14ac:dyDescent="0.3">
      <c r="I12050" s="123"/>
      <c r="J12050" s="123"/>
      <c r="K12050" s="123"/>
    </row>
    <row r="12051" spans="9:11" s="3" customFormat="1" x14ac:dyDescent="0.3">
      <c r="I12051" s="123"/>
      <c r="J12051" s="123"/>
      <c r="K12051" s="123"/>
    </row>
    <row r="12052" spans="9:11" s="3" customFormat="1" x14ac:dyDescent="0.3">
      <c r="I12052" s="123"/>
      <c r="J12052" s="123"/>
      <c r="K12052" s="123"/>
    </row>
    <row r="12053" spans="9:11" s="3" customFormat="1" x14ac:dyDescent="0.3">
      <c r="I12053" s="123"/>
      <c r="J12053" s="123"/>
      <c r="K12053" s="123"/>
    </row>
    <row r="12054" spans="9:11" s="3" customFormat="1" x14ac:dyDescent="0.3">
      <c r="I12054" s="123"/>
      <c r="J12054" s="123"/>
      <c r="K12054" s="123"/>
    </row>
    <row r="12055" spans="9:11" s="3" customFormat="1" x14ac:dyDescent="0.3">
      <c r="I12055" s="123"/>
      <c r="J12055" s="123"/>
      <c r="K12055" s="123"/>
    </row>
    <row r="12056" spans="9:11" s="3" customFormat="1" x14ac:dyDescent="0.3">
      <c r="I12056" s="123"/>
      <c r="J12056" s="123"/>
      <c r="K12056" s="123"/>
    </row>
    <row r="12057" spans="9:11" s="3" customFormat="1" x14ac:dyDescent="0.3">
      <c r="I12057" s="123"/>
      <c r="J12057" s="123"/>
      <c r="K12057" s="123"/>
    </row>
    <row r="12058" spans="9:11" s="3" customFormat="1" x14ac:dyDescent="0.3">
      <c r="I12058" s="123"/>
      <c r="J12058" s="123"/>
      <c r="K12058" s="123"/>
    </row>
    <row r="12059" spans="9:11" s="3" customFormat="1" x14ac:dyDescent="0.3">
      <c r="I12059" s="123"/>
      <c r="J12059" s="123"/>
      <c r="K12059" s="123"/>
    </row>
    <row r="12060" spans="9:11" s="3" customFormat="1" x14ac:dyDescent="0.3">
      <c r="I12060" s="123"/>
      <c r="J12060" s="123"/>
      <c r="K12060" s="123"/>
    </row>
    <row r="12061" spans="9:11" s="3" customFormat="1" x14ac:dyDescent="0.3">
      <c r="I12061" s="123"/>
      <c r="J12061" s="123"/>
      <c r="K12061" s="123"/>
    </row>
    <row r="12062" spans="9:11" s="3" customFormat="1" x14ac:dyDescent="0.3">
      <c r="I12062" s="123"/>
      <c r="J12062" s="123"/>
      <c r="K12062" s="123"/>
    </row>
    <row r="12063" spans="9:11" s="3" customFormat="1" x14ac:dyDescent="0.3">
      <c r="I12063" s="123"/>
      <c r="J12063" s="123"/>
      <c r="K12063" s="123"/>
    </row>
    <row r="12064" spans="9:11" s="3" customFormat="1" x14ac:dyDescent="0.3">
      <c r="I12064" s="123"/>
      <c r="J12064" s="123"/>
      <c r="K12064" s="123"/>
    </row>
    <row r="12065" spans="9:11" s="3" customFormat="1" x14ac:dyDescent="0.3">
      <c r="I12065" s="123"/>
      <c r="J12065" s="123"/>
      <c r="K12065" s="123"/>
    </row>
    <row r="12066" spans="9:11" s="3" customFormat="1" x14ac:dyDescent="0.3">
      <c r="I12066" s="123"/>
      <c r="J12066" s="123"/>
      <c r="K12066" s="123"/>
    </row>
    <row r="12067" spans="9:11" s="3" customFormat="1" x14ac:dyDescent="0.3">
      <c r="I12067" s="123"/>
      <c r="J12067" s="123"/>
      <c r="K12067" s="123"/>
    </row>
    <row r="12068" spans="9:11" s="3" customFormat="1" x14ac:dyDescent="0.3">
      <c r="I12068" s="123"/>
      <c r="J12068" s="123"/>
      <c r="K12068" s="123"/>
    </row>
    <row r="12069" spans="9:11" s="3" customFormat="1" x14ac:dyDescent="0.3">
      <c r="I12069" s="123"/>
      <c r="J12069" s="123"/>
      <c r="K12069" s="123"/>
    </row>
    <row r="12070" spans="9:11" s="3" customFormat="1" x14ac:dyDescent="0.3">
      <c r="I12070" s="123"/>
      <c r="J12070" s="123"/>
      <c r="K12070" s="123"/>
    </row>
    <row r="12071" spans="9:11" s="3" customFormat="1" x14ac:dyDescent="0.3">
      <c r="I12071" s="123"/>
      <c r="J12071" s="123"/>
      <c r="K12071" s="123"/>
    </row>
    <row r="12072" spans="9:11" s="3" customFormat="1" x14ac:dyDescent="0.3">
      <c r="I12072" s="123"/>
      <c r="J12072" s="123"/>
      <c r="K12072" s="123"/>
    </row>
    <row r="12073" spans="9:11" s="3" customFormat="1" x14ac:dyDescent="0.3">
      <c r="I12073" s="123"/>
      <c r="J12073" s="123"/>
      <c r="K12073" s="123"/>
    </row>
    <row r="12074" spans="9:11" s="3" customFormat="1" x14ac:dyDescent="0.3">
      <c r="I12074" s="123"/>
      <c r="J12074" s="123"/>
      <c r="K12074" s="123"/>
    </row>
    <row r="12075" spans="9:11" s="3" customFormat="1" x14ac:dyDescent="0.3">
      <c r="I12075" s="123"/>
      <c r="J12075" s="123"/>
      <c r="K12075" s="123"/>
    </row>
    <row r="12076" spans="9:11" s="3" customFormat="1" x14ac:dyDescent="0.3">
      <c r="I12076" s="123"/>
      <c r="J12076" s="123"/>
      <c r="K12076" s="123"/>
    </row>
    <row r="12077" spans="9:11" s="3" customFormat="1" x14ac:dyDescent="0.3">
      <c r="I12077" s="123"/>
      <c r="J12077" s="123"/>
      <c r="K12077" s="123"/>
    </row>
    <row r="12078" spans="9:11" s="3" customFormat="1" x14ac:dyDescent="0.3">
      <c r="I12078" s="123"/>
      <c r="J12078" s="123"/>
      <c r="K12078" s="123"/>
    </row>
    <row r="12079" spans="9:11" s="3" customFormat="1" x14ac:dyDescent="0.3">
      <c r="I12079" s="123"/>
      <c r="J12079" s="123"/>
      <c r="K12079" s="123"/>
    </row>
    <row r="12080" spans="9:11" s="3" customFormat="1" x14ac:dyDescent="0.3">
      <c r="I12080" s="123"/>
      <c r="J12080" s="123"/>
      <c r="K12080" s="123"/>
    </row>
    <row r="12081" spans="9:11" s="3" customFormat="1" x14ac:dyDescent="0.3">
      <c r="I12081" s="123"/>
      <c r="J12081" s="123"/>
      <c r="K12081" s="123"/>
    </row>
    <row r="12082" spans="9:11" s="3" customFormat="1" x14ac:dyDescent="0.3">
      <c r="I12082" s="123"/>
      <c r="J12082" s="123"/>
      <c r="K12082" s="123"/>
    </row>
    <row r="12083" spans="9:11" s="3" customFormat="1" x14ac:dyDescent="0.3">
      <c r="I12083" s="123"/>
      <c r="J12083" s="123"/>
      <c r="K12083" s="123"/>
    </row>
    <row r="12084" spans="9:11" s="3" customFormat="1" x14ac:dyDescent="0.3">
      <c r="I12084" s="123"/>
      <c r="J12084" s="123"/>
      <c r="K12084" s="123"/>
    </row>
    <row r="12085" spans="9:11" s="3" customFormat="1" x14ac:dyDescent="0.3">
      <c r="I12085" s="123"/>
      <c r="J12085" s="123"/>
      <c r="K12085" s="123"/>
    </row>
    <row r="12086" spans="9:11" s="3" customFormat="1" x14ac:dyDescent="0.3">
      <c r="I12086" s="123"/>
      <c r="J12086" s="123"/>
      <c r="K12086" s="123"/>
    </row>
    <row r="12087" spans="9:11" s="3" customFormat="1" x14ac:dyDescent="0.3">
      <c r="I12087" s="123"/>
      <c r="J12087" s="123"/>
      <c r="K12087" s="123"/>
    </row>
    <row r="12088" spans="9:11" s="3" customFormat="1" x14ac:dyDescent="0.3">
      <c r="I12088" s="123"/>
      <c r="J12088" s="123"/>
      <c r="K12088" s="123"/>
    </row>
    <row r="12089" spans="9:11" s="3" customFormat="1" x14ac:dyDescent="0.3">
      <c r="I12089" s="123"/>
      <c r="J12089" s="123"/>
      <c r="K12089" s="123"/>
    </row>
    <row r="12090" spans="9:11" s="3" customFormat="1" x14ac:dyDescent="0.3">
      <c r="I12090" s="123"/>
      <c r="J12090" s="123"/>
      <c r="K12090" s="123"/>
    </row>
    <row r="12091" spans="9:11" s="3" customFormat="1" x14ac:dyDescent="0.3">
      <c r="I12091" s="123"/>
      <c r="J12091" s="123"/>
      <c r="K12091" s="123"/>
    </row>
    <row r="12092" spans="9:11" s="3" customFormat="1" x14ac:dyDescent="0.3">
      <c r="I12092" s="123"/>
      <c r="J12092" s="123"/>
      <c r="K12092" s="123"/>
    </row>
    <row r="12093" spans="9:11" s="3" customFormat="1" x14ac:dyDescent="0.3">
      <c r="I12093" s="123"/>
      <c r="J12093" s="123"/>
      <c r="K12093" s="123"/>
    </row>
    <row r="12094" spans="9:11" s="3" customFormat="1" x14ac:dyDescent="0.3">
      <c r="I12094" s="123"/>
      <c r="J12094" s="123"/>
      <c r="K12094" s="123"/>
    </row>
    <row r="12095" spans="9:11" s="3" customFormat="1" x14ac:dyDescent="0.3">
      <c r="I12095" s="123"/>
      <c r="J12095" s="123"/>
      <c r="K12095" s="123"/>
    </row>
    <row r="12096" spans="9:11" s="3" customFormat="1" x14ac:dyDescent="0.3">
      <c r="I12096" s="123"/>
      <c r="J12096" s="123"/>
      <c r="K12096" s="123"/>
    </row>
    <row r="12097" spans="9:11" s="3" customFormat="1" x14ac:dyDescent="0.3">
      <c r="I12097" s="123"/>
      <c r="J12097" s="123"/>
      <c r="K12097" s="123"/>
    </row>
    <row r="12098" spans="9:11" s="3" customFormat="1" x14ac:dyDescent="0.3">
      <c r="I12098" s="123"/>
      <c r="J12098" s="123"/>
      <c r="K12098" s="123"/>
    </row>
    <row r="12099" spans="9:11" s="3" customFormat="1" x14ac:dyDescent="0.3">
      <c r="I12099" s="123"/>
      <c r="J12099" s="123"/>
      <c r="K12099" s="123"/>
    </row>
    <row r="12100" spans="9:11" s="3" customFormat="1" x14ac:dyDescent="0.3">
      <c r="I12100" s="123"/>
      <c r="J12100" s="123"/>
      <c r="K12100" s="123"/>
    </row>
    <row r="12101" spans="9:11" s="3" customFormat="1" x14ac:dyDescent="0.3">
      <c r="I12101" s="123"/>
      <c r="J12101" s="123"/>
      <c r="K12101" s="123"/>
    </row>
    <row r="12102" spans="9:11" s="3" customFormat="1" x14ac:dyDescent="0.3">
      <c r="I12102" s="123"/>
      <c r="J12102" s="123"/>
      <c r="K12102" s="123"/>
    </row>
    <row r="12103" spans="9:11" s="3" customFormat="1" x14ac:dyDescent="0.3">
      <c r="I12103" s="123"/>
      <c r="J12103" s="123"/>
      <c r="K12103" s="123"/>
    </row>
    <row r="12104" spans="9:11" s="3" customFormat="1" x14ac:dyDescent="0.3">
      <c r="I12104" s="123"/>
      <c r="J12104" s="123"/>
      <c r="K12104" s="123"/>
    </row>
    <row r="12105" spans="9:11" s="3" customFormat="1" x14ac:dyDescent="0.3">
      <c r="I12105" s="123"/>
      <c r="J12105" s="123"/>
      <c r="K12105" s="123"/>
    </row>
    <row r="12106" spans="9:11" s="3" customFormat="1" x14ac:dyDescent="0.3">
      <c r="I12106" s="123"/>
      <c r="J12106" s="123"/>
      <c r="K12106" s="123"/>
    </row>
    <row r="12107" spans="9:11" s="3" customFormat="1" x14ac:dyDescent="0.3">
      <c r="I12107" s="123"/>
      <c r="J12107" s="123"/>
      <c r="K12107" s="123"/>
    </row>
    <row r="12108" spans="9:11" s="3" customFormat="1" x14ac:dyDescent="0.3">
      <c r="I12108" s="123"/>
      <c r="J12108" s="123"/>
      <c r="K12108" s="123"/>
    </row>
    <row r="12109" spans="9:11" s="3" customFormat="1" x14ac:dyDescent="0.3">
      <c r="I12109" s="123"/>
      <c r="J12109" s="123"/>
      <c r="K12109" s="123"/>
    </row>
    <row r="12110" spans="9:11" s="3" customFormat="1" x14ac:dyDescent="0.3">
      <c r="I12110" s="123"/>
      <c r="J12110" s="123"/>
      <c r="K12110" s="123"/>
    </row>
    <row r="12111" spans="9:11" s="3" customFormat="1" x14ac:dyDescent="0.3">
      <c r="I12111" s="123"/>
      <c r="J12111" s="123"/>
      <c r="K12111" s="123"/>
    </row>
    <row r="12112" spans="9:11" s="3" customFormat="1" x14ac:dyDescent="0.3">
      <c r="I12112" s="123"/>
      <c r="J12112" s="123"/>
      <c r="K12112" s="123"/>
    </row>
    <row r="12113" spans="9:11" s="3" customFormat="1" x14ac:dyDescent="0.3">
      <c r="I12113" s="123"/>
      <c r="J12113" s="123"/>
      <c r="K12113" s="123"/>
    </row>
    <row r="12114" spans="9:11" s="3" customFormat="1" x14ac:dyDescent="0.3">
      <c r="I12114" s="123"/>
      <c r="J12114" s="123"/>
      <c r="K12114" s="123"/>
    </row>
    <row r="12115" spans="9:11" s="3" customFormat="1" x14ac:dyDescent="0.3">
      <c r="I12115" s="123"/>
      <c r="J12115" s="123"/>
      <c r="K12115" s="123"/>
    </row>
    <row r="12116" spans="9:11" s="3" customFormat="1" x14ac:dyDescent="0.3">
      <c r="I12116" s="123"/>
      <c r="J12116" s="123"/>
      <c r="K12116" s="123"/>
    </row>
    <row r="12117" spans="9:11" s="3" customFormat="1" x14ac:dyDescent="0.3">
      <c r="I12117" s="123"/>
      <c r="J12117" s="123"/>
      <c r="K12117" s="123"/>
    </row>
    <row r="12118" spans="9:11" s="3" customFormat="1" x14ac:dyDescent="0.3">
      <c r="I12118" s="123"/>
      <c r="J12118" s="123"/>
      <c r="K12118" s="123"/>
    </row>
    <row r="12119" spans="9:11" s="3" customFormat="1" x14ac:dyDescent="0.3">
      <c r="I12119" s="123"/>
      <c r="J12119" s="123"/>
      <c r="K12119" s="123"/>
    </row>
    <row r="12120" spans="9:11" s="3" customFormat="1" x14ac:dyDescent="0.3">
      <c r="I12120" s="123"/>
      <c r="J12120" s="123"/>
      <c r="K12120" s="123"/>
    </row>
    <row r="12121" spans="9:11" s="3" customFormat="1" x14ac:dyDescent="0.3">
      <c r="I12121" s="123"/>
      <c r="J12121" s="123"/>
      <c r="K12121" s="123"/>
    </row>
    <row r="12122" spans="9:11" s="3" customFormat="1" x14ac:dyDescent="0.3">
      <c r="I12122" s="123"/>
      <c r="J12122" s="123"/>
      <c r="K12122" s="123"/>
    </row>
    <row r="12123" spans="9:11" s="3" customFormat="1" x14ac:dyDescent="0.3">
      <c r="I12123" s="123"/>
      <c r="J12123" s="123"/>
      <c r="K12123" s="123"/>
    </row>
    <row r="12124" spans="9:11" s="3" customFormat="1" x14ac:dyDescent="0.3">
      <c r="I12124" s="123"/>
      <c r="J12124" s="123"/>
      <c r="K12124" s="123"/>
    </row>
    <row r="12125" spans="9:11" s="3" customFormat="1" x14ac:dyDescent="0.3">
      <c r="I12125" s="123"/>
      <c r="J12125" s="123"/>
      <c r="K12125" s="123"/>
    </row>
    <row r="12126" spans="9:11" s="3" customFormat="1" x14ac:dyDescent="0.3">
      <c r="I12126" s="123"/>
      <c r="J12126" s="123"/>
      <c r="K12126" s="123"/>
    </row>
    <row r="12127" spans="9:11" s="3" customFormat="1" x14ac:dyDescent="0.3">
      <c r="I12127" s="123"/>
      <c r="J12127" s="123"/>
      <c r="K12127" s="123"/>
    </row>
    <row r="12128" spans="9:11" s="3" customFormat="1" x14ac:dyDescent="0.3">
      <c r="I12128" s="123"/>
      <c r="J12128" s="123"/>
      <c r="K12128" s="123"/>
    </row>
    <row r="12129" spans="9:11" s="3" customFormat="1" x14ac:dyDescent="0.3">
      <c r="I12129" s="123"/>
      <c r="J12129" s="123"/>
      <c r="K12129" s="123"/>
    </row>
    <row r="12130" spans="9:11" s="3" customFormat="1" x14ac:dyDescent="0.3">
      <c r="I12130" s="123"/>
      <c r="J12130" s="123"/>
      <c r="K12130" s="123"/>
    </row>
    <row r="12131" spans="9:11" s="3" customFormat="1" x14ac:dyDescent="0.3">
      <c r="I12131" s="123"/>
      <c r="J12131" s="123"/>
      <c r="K12131" s="123"/>
    </row>
    <row r="12132" spans="9:11" s="3" customFormat="1" x14ac:dyDescent="0.3">
      <c r="I12132" s="123"/>
      <c r="J12132" s="123"/>
      <c r="K12132" s="123"/>
    </row>
    <row r="12133" spans="9:11" s="3" customFormat="1" x14ac:dyDescent="0.3">
      <c r="I12133" s="123"/>
      <c r="J12133" s="123"/>
      <c r="K12133" s="123"/>
    </row>
    <row r="12134" spans="9:11" s="3" customFormat="1" x14ac:dyDescent="0.3">
      <c r="I12134" s="123"/>
      <c r="J12134" s="123"/>
      <c r="K12134" s="123"/>
    </row>
    <row r="12135" spans="9:11" s="3" customFormat="1" x14ac:dyDescent="0.3">
      <c r="I12135" s="123"/>
      <c r="J12135" s="123"/>
      <c r="K12135" s="123"/>
    </row>
    <row r="12136" spans="9:11" s="3" customFormat="1" x14ac:dyDescent="0.3">
      <c r="I12136" s="123"/>
      <c r="J12136" s="123"/>
      <c r="K12136" s="123"/>
    </row>
    <row r="12137" spans="9:11" s="3" customFormat="1" x14ac:dyDescent="0.3">
      <c r="I12137" s="123"/>
      <c r="J12137" s="123"/>
      <c r="K12137" s="123"/>
    </row>
    <row r="12138" spans="9:11" s="3" customFormat="1" x14ac:dyDescent="0.3">
      <c r="I12138" s="123"/>
      <c r="J12138" s="123"/>
      <c r="K12138" s="123"/>
    </row>
    <row r="12139" spans="9:11" s="3" customFormat="1" x14ac:dyDescent="0.3">
      <c r="I12139" s="123"/>
      <c r="J12139" s="123"/>
      <c r="K12139" s="123"/>
    </row>
    <row r="12140" spans="9:11" s="3" customFormat="1" x14ac:dyDescent="0.3">
      <c r="I12140" s="123"/>
      <c r="J12140" s="123"/>
      <c r="K12140" s="123"/>
    </row>
    <row r="12141" spans="9:11" s="3" customFormat="1" x14ac:dyDescent="0.3">
      <c r="I12141" s="123"/>
      <c r="J12141" s="123"/>
      <c r="K12141" s="123"/>
    </row>
    <row r="12142" spans="9:11" s="3" customFormat="1" x14ac:dyDescent="0.3">
      <c r="I12142" s="123"/>
      <c r="J12142" s="123"/>
      <c r="K12142" s="123"/>
    </row>
    <row r="12143" spans="9:11" s="3" customFormat="1" x14ac:dyDescent="0.3">
      <c r="I12143" s="123"/>
      <c r="J12143" s="123"/>
      <c r="K12143" s="123"/>
    </row>
    <row r="12144" spans="9:11" s="3" customFormat="1" x14ac:dyDescent="0.3">
      <c r="I12144" s="123"/>
      <c r="J12144" s="123"/>
      <c r="K12144" s="123"/>
    </row>
    <row r="12145" spans="9:11" s="3" customFormat="1" x14ac:dyDescent="0.3">
      <c r="I12145" s="123"/>
      <c r="J12145" s="123"/>
      <c r="K12145" s="123"/>
    </row>
    <row r="12146" spans="9:11" s="3" customFormat="1" x14ac:dyDescent="0.3">
      <c r="I12146" s="123"/>
      <c r="J12146" s="123"/>
      <c r="K12146" s="123"/>
    </row>
    <row r="12147" spans="9:11" s="3" customFormat="1" x14ac:dyDescent="0.3">
      <c r="I12147" s="123"/>
      <c r="J12147" s="123"/>
      <c r="K12147" s="123"/>
    </row>
    <row r="12148" spans="9:11" s="3" customFormat="1" x14ac:dyDescent="0.3">
      <c r="I12148" s="123"/>
      <c r="J12148" s="123"/>
      <c r="K12148" s="123"/>
    </row>
    <row r="12149" spans="9:11" s="3" customFormat="1" x14ac:dyDescent="0.3">
      <c r="I12149" s="123"/>
      <c r="J12149" s="123"/>
      <c r="K12149" s="123"/>
    </row>
    <row r="12150" spans="9:11" s="3" customFormat="1" x14ac:dyDescent="0.3">
      <c r="I12150" s="123"/>
      <c r="J12150" s="123"/>
      <c r="K12150" s="123"/>
    </row>
    <row r="12151" spans="9:11" s="3" customFormat="1" x14ac:dyDescent="0.3">
      <c r="I12151" s="123"/>
      <c r="J12151" s="123"/>
      <c r="K12151" s="123"/>
    </row>
    <row r="12152" spans="9:11" s="3" customFormat="1" x14ac:dyDescent="0.3">
      <c r="I12152" s="123"/>
      <c r="J12152" s="123"/>
      <c r="K12152" s="123"/>
    </row>
    <row r="12153" spans="9:11" s="3" customFormat="1" x14ac:dyDescent="0.3">
      <c r="I12153" s="123"/>
      <c r="J12153" s="123"/>
      <c r="K12153" s="123"/>
    </row>
    <row r="12154" spans="9:11" s="3" customFormat="1" x14ac:dyDescent="0.3">
      <c r="I12154" s="123"/>
      <c r="J12154" s="123"/>
      <c r="K12154" s="123"/>
    </row>
    <row r="12155" spans="9:11" s="3" customFormat="1" x14ac:dyDescent="0.3">
      <c r="I12155" s="123"/>
      <c r="J12155" s="123"/>
      <c r="K12155" s="123"/>
    </row>
    <row r="12156" spans="9:11" s="3" customFormat="1" x14ac:dyDescent="0.3">
      <c r="I12156" s="123"/>
      <c r="J12156" s="123"/>
      <c r="K12156" s="123"/>
    </row>
    <row r="12157" spans="9:11" s="3" customFormat="1" x14ac:dyDescent="0.3">
      <c r="I12157" s="123"/>
      <c r="J12157" s="123"/>
      <c r="K12157" s="123"/>
    </row>
    <row r="12158" spans="9:11" s="3" customFormat="1" x14ac:dyDescent="0.3">
      <c r="I12158" s="123"/>
      <c r="J12158" s="123"/>
      <c r="K12158" s="123"/>
    </row>
    <row r="12159" spans="9:11" s="3" customFormat="1" x14ac:dyDescent="0.3">
      <c r="I12159" s="123"/>
      <c r="J12159" s="123"/>
      <c r="K12159" s="123"/>
    </row>
    <row r="12160" spans="9:11" s="3" customFormat="1" x14ac:dyDescent="0.3">
      <c r="I12160" s="123"/>
      <c r="J12160" s="123"/>
      <c r="K12160" s="123"/>
    </row>
    <row r="12161" spans="9:11" s="3" customFormat="1" x14ac:dyDescent="0.3">
      <c r="I12161" s="123"/>
      <c r="J12161" s="123"/>
      <c r="K12161" s="123"/>
    </row>
    <row r="12162" spans="9:11" s="3" customFormat="1" x14ac:dyDescent="0.3">
      <c r="I12162" s="123"/>
      <c r="J12162" s="123"/>
      <c r="K12162" s="123"/>
    </row>
    <row r="12163" spans="9:11" s="3" customFormat="1" x14ac:dyDescent="0.3">
      <c r="I12163" s="123"/>
      <c r="J12163" s="123"/>
      <c r="K12163" s="123"/>
    </row>
    <row r="12164" spans="9:11" s="3" customFormat="1" x14ac:dyDescent="0.3">
      <c r="I12164" s="123"/>
      <c r="J12164" s="123"/>
      <c r="K12164" s="123"/>
    </row>
    <row r="12165" spans="9:11" s="3" customFormat="1" x14ac:dyDescent="0.3">
      <c r="I12165" s="123"/>
      <c r="J12165" s="123"/>
      <c r="K12165" s="123"/>
    </row>
    <row r="12166" spans="9:11" s="3" customFormat="1" x14ac:dyDescent="0.3">
      <c r="I12166" s="123"/>
      <c r="J12166" s="123"/>
      <c r="K12166" s="123"/>
    </row>
    <row r="12167" spans="9:11" s="3" customFormat="1" x14ac:dyDescent="0.3">
      <c r="I12167" s="123"/>
      <c r="J12167" s="123"/>
      <c r="K12167" s="123"/>
    </row>
    <row r="12168" spans="9:11" s="3" customFormat="1" x14ac:dyDescent="0.3">
      <c r="I12168" s="123"/>
      <c r="J12168" s="123"/>
      <c r="K12168" s="123"/>
    </row>
    <row r="12169" spans="9:11" s="3" customFormat="1" x14ac:dyDescent="0.3">
      <c r="I12169" s="123"/>
      <c r="J12169" s="123"/>
      <c r="K12169" s="123"/>
    </row>
    <row r="12170" spans="9:11" s="3" customFormat="1" x14ac:dyDescent="0.3">
      <c r="I12170" s="123"/>
      <c r="J12170" s="123"/>
      <c r="K12170" s="123"/>
    </row>
    <row r="12171" spans="9:11" s="3" customFormat="1" x14ac:dyDescent="0.3">
      <c r="I12171" s="123"/>
      <c r="J12171" s="123"/>
      <c r="K12171" s="123"/>
    </row>
    <row r="12172" spans="9:11" s="3" customFormat="1" x14ac:dyDescent="0.3">
      <c r="I12172" s="123"/>
      <c r="J12172" s="123"/>
      <c r="K12172" s="123"/>
    </row>
    <row r="12173" spans="9:11" s="3" customFormat="1" x14ac:dyDescent="0.3">
      <c r="I12173" s="123"/>
      <c r="J12173" s="123"/>
      <c r="K12173" s="123"/>
    </row>
    <row r="12174" spans="9:11" s="3" customFormat="1" x14ac:dyDescent="0.3">
      <c r="I12174" s="123"/>
      <c r="J12174" s="123"/>
      <c r="K12174" s="123"/>
    </row>
    <row r="12175" spans="9:11" s="3" customFormat="1" x14ac:dyDescent="0.3">
      <c r="I12175" s="123"/>
      <c r="J12175" s="123"/>
      <c r="K12175" s="123"/>
    </row>
    <row r="12176" spans="9:11" s="3" customFormat="1" x14ac:dyDescent="0.3">
      <c r="I12176" s="123"/>
      <c r="J12176" s="123"/>
      <c r="K12176" s="123"/>
    </row>
    <row r="12177" spans="9:11" s="3" customFormat="1" x14ac:dyDescent="0.3">
      <c r="I12177" s="123"/>
      <c r="J12177" s="123"/>
      <c r="K12177" s="123"/>
    </row>
    <row r="12178" spans="9:11" s="3" customFormat="1" x14ac:dyDescent="0.3">
      <c r="I12178" s="123"/>
      <c r="J12178" s="123"/>
      <c r="K12178" s="123"/>
    </row>
    <row r="12179" spans="9:11" s="3" customFormat="1" x14ac:dyDescent="0.3">
      <c r="I12179" s="123"/>
      <c r="J12179" s="123"/>
      <c r="K12179" s="123"/>
    </row>
    <row r="12180" spans="9:11" s="3" customFormat="1" x14ac:dyDescent="0.3">
      <c r="I12180" s="123"/>
      <c r="J12180" s="123"/>
      <c r="K12180" s="123"/>
    </row>
    <row r="12181" spans="9:11" s="3" customFormat="1" x14ac:dyDescent="0.3">
      <c r="I12181" s="123"/>
      <c r="J12181" s="123"/>
      <c r="K12181" s="123"/>
    </row>
    <row r="12182" spans="9:11" s="3" customFormat="1" x14ac:dyDescent="0.3">
      <c r="I12182" s="123"/>
      <c r="J12182" s="123"/>
      <c r="K12182" s="123"/>
    </row>
    <row r="12183" spans="9:11" s="3" customFormat="1" x14ac:dyDescent="0.3">
      <c r="I12183" s="123"/>
      <c r="J12183" s="123"/>
      <c r="K12183" s="123"/>
    </row>
    <row r="12184" spans="9:11" s="3" customFormat="1" x14ac:dyDescent="0.3">
      <c r="I12184" s="123"/>
      <c r="J12184" s="123"/>
      <c r="K12184" s="123"/>
    </row>
    <row r="12185" spans="9:11" s="3" customFormat="1" x14ac:dyDescent="0.3">
      <c r="I12185" s="123"/>
      <c r="J12185" s="123"/>
      <c r="K12185" s="123"/>
    </row>
    <row r="12186" spans="9:11" s="3" customFormat="1" x14ac:dyDescent="0.3">
      <c r="I12186" s="123"/>
      <c r="J12186" s="123"/>
      <c r="K12186" s="123"/>
    </row>
    <row r="12187" spans="9:11" s="3" customFormat="1" x14ac:dyDescent="0.3">
      <c r="I12187" s="123"/>
      <c r="J12187" s="123"/>
      <c r="K12187" s="123"/>
    </row>
    <row r="12188" spans="9:11" s="3" customFormat="1" x14ac:dyDescent="0.3">
      <c r="I12188" s="123"/>
      <c r="J12188" s="123"/>
      <c r="K12188" s="123"/>
    </row>
    <row r="12189" spans="9:11" s="3" customFormat="1" x14ac:dyDescent="0.3">
      <c r="I12189" s="123"/>
      <c r="J12189" s="123"/>
      <c r="K12189" s="123"/>
    </row>
    <row r="12190" spans="9:11" s="3" customFormat="1" x14ac:dyDescent="0.3">
      <c r="I12190" s="123"/>
      <c r="J12190" s="123"/>
      <c r="K12190" s="123"/>
    </row>
    <row r="12191" spans="9:11" s="3" customFormat="1" x14ac:dyDescent="0.3">
      <c r="I12191" s="123"/>
      <c r="J12191" s="123"/>
      <c r="K12191" s="123"/>
    </row>
    <row r="12192" spans="9:11" s="3" customFormat="1" x14ac:dyDescent="0.3">
      <c r="I12192" s="123"/>
      <c r="J12192" s="123"/>
      <c r="K12192" s="123"/>
    </row>
    <row r="12193" spans="9:11" s="3" customFormat="1" x14ac:dyDescent="0.3">
      <c r="I12193" s="123"/>
      <c r="J12193" s="123"/>
      <c r="K12193" s="123"/>
    </row>
    <row r="12194" spans="9:11" s="3" customFormat="1" x14ac:dyDescent="0.3">
      <c r="I12194" s="123"/>
      <c r="J12194" s="123"/>
      <c r="K12194" s="123"/>
    </row>
    <row r="12195" spans="9:11" s="3" customFormat="1" x14ac:dyDescent="0.3">
      <c r="I12195" s="123"/>
      <c r="J12195" s="123"/>
      <c r="K12195" s="123"/>
    </row>
    <row r="12196" spans="9:11" s="3" customFormat="1" x14ac:dyDescent="0.3">
      <c r="I12196" s="123"/>
      <c r="J12196" s="123"/>
      <c r="K12196" s="123"/>
    </row>
    <row r="12197" spans="9:11" s="3" customFormat="1" x14ac:dyDescent="0.3">
      <c r="I12197" s="123"/>
      <c r="J12197" s="123"/>
      <c r="K12197" s="123"/>
    </row>
    <row r="12198" spans="9:11" s="3" customFormat="1" x14ac:dyDescent="0.3">
      <c r="I12198" s="123"/>
      <c r="J12198" s="123"/>
      <c r="K12198" s="123"/>
    </row>
    <row r="12199" spans="9:11" s="3" customFormat="1" x14ac:dyDescent="0.3">
      <c r="I12199" s="123"/>
      <c r="J12199" s="123"/>
      <c r="K12199" s="123"/>
    </row>
    <row r="12200" spans="9:11" s="3" customFormat="1" x14ac:dyDescent="0.3">
      <c r="I12200" s="123"/>
      <c r="J12200" s="123"/>
      <c r="K12200" s="123"/>
    </row>
    <row r="12201" spans="9:11" s="3" customFormat="1" x14ac:dyDescent="0.3">
      <c r="I12201" s="123"/>
      <c r="J12201" s="123"/>
      <c r="K12201" s="123"/>
    </row>
    <row r="12202" spans="9:11" s="3" customFormat="1" x14ac:dyDescent="0.3">
      <c r="I12202" s="123"/>
      <c r="J12202" s="123"/>
      <c r="K12202" s="123"/>
    </row>
    <row r="12203" spans="9:11" s="3" customFormat="1" x14ac:dyDescent="0.3">
      <c r="I12203" s="123"/>
      <c r="J12203" s="123"/>
      <c r="K12203" s="123"/>
    </row>
    <row r="12204" spans="9:11" s="3" customFormat="1" x14ac:dyDescent="0.3">
      <c r="I12204" s="123"/>
      <c r="J12204" s="123"/>
      <c r="K12204" s="123"/>
    </row>
    <row r="12205" spans="9:11" s="3" customFormat="1" x14ac:dyDescent="0.3">
      <c r="I12205" s="123"/>
      <c r="J12205" s="123"/>
      <c r="K12205" s="123"/>
    </row>
    <row r="12206" spans="9:11" s="3" customFormat="1" x14ac:dyDescent="0.3">
      <c r="I12206" s="123"/>
      <c r="J12206" s="123"/>
      <c r="K12206" s="123"/>
    </row>
    <row r="12207" spans="9:11" s="3" customFormat="1" x14ac:dyDescent="0.3">
      <c r="I12207" s="123"/>
      <c r="J12207" s="123"/>
      <c r="K12207" s="123"/>
    </row>
    <row r="12208" spans="9:11" s="3" customFormat="1" x14ac:dyDescent="0.3">
      <c r="I12208" s="123"/>
      <c r="J12208" s="123"/>
      <c r="K12208" s="123"/>
    </row>
    <row r="12209" spans="9:11" s="3" customFormat="1" x14ac:dyDescent="0.3">
      <c r="I12209" s="123"/>
      <c r="J12209" s="123"/>
      <c r="K12209" s="123"/>
    </row>
    <row r="12210" spans="9:11" s="3" customFormat="1" x14ac:dyDescent="0.3">
      <c r="I12210" s="123"/>
      <c r="J12210" s="123"/>
      <c r="K12210" s="123"/>
    </row>
    <row r="12211" spans="9:11" s="3" customFormat="1" x14ac:dyDescent="0.3">
      <c r="I12211" s="123"/>
      <c r="J12211" s="123"/>
      <c r="K12211" s="123"/>
    </row>
    <row r="12212" spans="9:11" s="3" customFormat="1" x14ac:dyDescent="0.3">
      <c r="I12212" s="123"/>
      <c r="J12212" s="123"/>
      <c r="K12212" s="123"/>
    </row>
    <row r="12213" spans="9:11" s="3" customFormat="1" x14ac:dyDescent="0.3">
      <c r="I12213" s="123"/>
      <c r="J12213" s="123"/>
      <c r="K12213" s="123"/>
    </row>
    <row r="12214" spans="9:11" s="3" customFormat="1" x14ac:dyDescent="0.3">
      <c r="I12214" s="123"/>
      <c r="J12214" s="123"/>
      <c r="K12214" s="123"/>
    </row>
    <row r="12215" spans="9:11" s="3" customFormat="1" x14ac:dyDescent="0.3">
      <c r="I12215" s="123"/>
      <c r="J12215" s="123"/>
      <c r="K12215" s="123"/>
    </row>
    <row r="12216" spans="9:11" s="3" customFormat="1" x14ac:dyDescent="0.3">
      <c r="I12216" s="123"/>
      <c r="J12216" s="123"/>
      <c r="K12216" s="123"/>
    </row>
    <row r="12217" spans="9:11" s="3" customFormat="1" x14ac:dyDescent="0.3">
      <c r="I12217" s="123"/>
      <c r="J12217" s="123"/>
      <c r="K12217" s="123"/>
    </row>
    <row r="12218" spans="9:11" s="3" customFormat="1" x14ac:dyDescent="0.3">
      <c r="I12218" s="123"/>
      <c r="J12218" s="123"/>
      <c r="K12218" s="123"/>
    </row>
    <row r="12219" spans="9:11" s="3" customFormat="1" x14ac:dyDescent="0.3">
      <c r="I12219" s="123"/>
      <c r="J12219" s="123"/>
      <c r="K12219" s="123"/>
    </row>
    <row r="12220" spans="9:11" s="3" customFormat="1" x14ac:dyDescent="0.3">
      <c r="I12220" s="123"/>
      <c r="J12220" s="123"/>
      <c r="K12220" s="123"/>
    </row>
    <row r="12221" spans="9:11" s="3" customFormat="1" x14ac:dyDescent="0.3">
      <c r="I12221" s="123"/>
      <c r="J12221" s="123"/>
      <c r="K12221" s="123"/>
    </row>
    <row r="12222" spans="9:11" s="3" customFormat="1" x14ac:dyDescent="0.3">
      <c r="I12222" s="123"/>
      <c r="J12222" s="123"/>
      <c r="K12222" s="123"/>
    </row>
    <row r="12223" spans="9:11" s="3" customFormat="1" x14ac:dyDescent="0.3">
      <c r="I12223" s="123"/>
      <c r="J12223" s="123"/>
      <c r="K12223" s="123"/>
    </row>
    <row r="12224" spans="9:11" s="3" customFormat="1" x14ac:dyDescent="0.3">
      <c r="I12224" s="123"/>
      <c r="J12224" s="123"/>
      <c r="K12224" s="123"/>
    </row>
    <row r="12225" spans="9:11" s="3" customFormat="1" x14ac:dyDescent="0.3">
      <c r="I12225" s="123"/>
      <c r="J12225" s="123"/>
      <c r="K12225" s="123"/>
    </row>
    <row r="12226" spans="9:11" s="3" customFormat="1" x14ac:dyDescent="0.3">
      <c r="I12226" s="123"/>
      <c r="J12226" s="123"/>
      <c r="K12226" s="123"/>
    </row>
    <row r="12227" spans="9:11" s="3" customFormat="1" x14ac:dyDescent="0.3">
      <c r="I12227" s="123"/>
      <c r="J12227" s="123"/>
      <c r="K12227" s="123"/>
    </row>
    <row r="12228" spans="9:11" s="3" customFormat="1" x14ac:dyDescent="0.3">
      <c r="I12228" s="123"/>
      <c r="J12228" s="123"/>
      <c r="K12228" s="123"/>
    </row>
    <row r="12229" spans="9:11" s="3" customFormat="1" x14ac:dyDescent="0.3">
      <c r="I12229" s="123"/>
      <c r="J12229" s="123"/>
      <c r="K12229" s="123"/>
    </row>
    <row r="12230" spans="9:11" s="3" customFormat="1" x14ac:dyDescent="0.3">
      <c r="I12230" s="123"/>
      <c r="J12230" s="123"/>
      <c r="K12230" s="123"/>
    </row>
    <row r="12231" spans="9:11" s="3" customFormat="1" x14ac:dyDescent="0.3">
      <c r="I12231" s="123"/>
      <c r="J12231" s="123"/>
      <c r="K12231" s="123"/>
    </row>
    <row r="12232" spans="9:11" s="3" customFormat="1" x14ac:dyDescent="0.3">
      <c r="I12232" s="123"/>
      <c r="J12232" s="123"/>
      <c r="K12232" s="123"/>
    </row>
    <row r="12233" spans="9:11" s="3" customFormat="1" x14ac:dyDescent="0.3">
      <c r="I12233" s="123"/>
      <c r="J12233" s="123"/>
      <c r="K12233" s="123"/>
    </row>
    <row r="12234" spans="9:11" s="3" customFormat="1" x14ac:dyDescent="0.3">
      <c r="I12234" s="123"/>
      <c r="J12234" s="123"/>
      <c r="K12234" s="123"/>
    </row>
    <row r="12235" spans="9:11" s="3" customFormat="1" x14ac:dyDescent="0.3">
      <c r="I12235" s="123"/>
      <c r="J12235" s="123"/>
      <c r="K12235" s="123"/>
    </row>
    <row r="12236" spans="9:11" s="3" customFormat="1" x14ac:dyDescent="0.3">
      <c r="I12236" s="123"/>
      <c r="J12236" s="123"/>
      <c r="K12236" s="123"/>
    </row>
    <row r="12237" spans="9:11" s="3" customFormat="1" x14ac:dyDescent="0.3">
      <c r="I12237" s="123"/>
      <c r="J12237" s="123"/>
      <c r="K12237" s="123"/>
    </row>
    <row r="12238" spans="9:11" s="3" customFormat="1" x14ac:dyDescent="0.3">
      <c r="I12238" s="123"/>
      <c r="J12238" s="123"/>
      <c r="K12238" s="123"/>
    </row>
    <row r="12239" spans="9:11" s="3" customFormat="1" x14ac:dyDescent="0.3">
      <c r="I12239" s="123"/>
      <c r="J12239" s="123"/>
      <c r="K12239" s="123"/>
    </row>
    <row r="12240" spans="9:11" s="3" customFormat="1" x14ac:dyDescent="0.3">
      <c r="I12240" s="123"/>
      <c r="J12240" s="123"/>
      <c r="K12240" s="123"/>
    </row>
    <row r="12241" spans="9:11" s="3" customFormat="1" x14ac:dyDescent="0.3">
      <c r="I12241" s="123"/>
      <c r="J12241" s="123"/>
      <c r="K12241" s="123"/>
    </row>
    <row r="12242" spans="9:11" s="3" customFormat="1" x14ac:dyDescent="0.3">
      <c r="I12242" s="123"/>
      <c r="J12242" s="123"/>
      <c r="K12242" s="123"/>
    </row>
    <row r="12243" spans="9:11" s="3" customFormat="1" x14ac:dyDescent="0.3">
      <c r="I12243" s="123"/>
      <c r="J12243" s="123"/>
      <c r="K12243" s="123"/>
    </row>
    <row r="12244" spans="9:11" s="3" customFormat="1" x14ac:dyDescent="0.3">
      <c r="I12244" s="123"/>
      <c r="J12244" s="123"/>
      <c r="K12244" s="123"/>
    </row>
    <row r="12245" spans="9:11" s="3" customFormat="1" x14ac:dyDescent="0.3">
      <c r="I12245" s="123"/>
      <c r="J12245" s="123"/>
      <c r="K12245" s="123"/>
    </row>
    <row r="12246" spans="9:11" s="3" customFormat="1" x14ac:dyDescent="0.3">
      <c r="I12246" s="123"/>
      <c r="J12246" s="123"/>
      <c r="K12246" s="123"/>
    </row>
    <row r="12247" spans="9:11" s="3" customFormat="1" x14ac:dyDescent="0.3">
      <c r="I12247" s="123"/>
      <c r="J12247" s="123"/>
      <c r="K12247" s="123"/>
    </row>
    <row r="12248" spans="9:11" s="3" customFormat="1" x14ac:dyDescent="0.3">
      <c r="I12248" s="123"/>
      <c r="J12248" s="123"/>
      <c r="K12248" s="123"/>
    </row>
    <row r="12249" spans="9:11" s="3" customFormat="1" x14ac:dyDescent="0.3">
      <c r="I12249" s="123"/>
      <c r="J12249" s="123"/>
      <c r="K12249" s="123"/>
    </row>
    <row r="12250" spans="9:11" s="3" customFormat="1" x14ac:dyDescent="0.3">
      <c r="I12250" s="123"/>
      <c r="J12250" s="123"/>
      <c r="K12250" s="123"/>
    </row>
    <row r="12251" spans="9:11" s="3" customFormat="1" x14ac:dyDescent="0.3">
      <c r="I12251" s="123"/>
      <c r="J12251" s="123"/>
      <c r="K12251" s="123"/>
    </row>
    <row r="12252" spans="9:11" s="3" customFormat="1" x14ac:dyDescent="0.3">
      <c r="I12252" s="123"/>
      <c r="J12252" s="123"/>
      <c r="K12252" s="123"/>
    </row>
    <row r="12253" spans="9:11" s="3" customFormat="1" x14ac:dyDescent="0.3">
      <c r="I12253" s="123"/>
      <c r="J12253" s="123"/>
      <c r="K12253" s="123"/>
    </row>
    <row r="12254" spans="9:11" s="3" customFormat="1" x14ac:dyDescent="0.3">
      <c r="I12254" s="123"/>
      <c r="J12254" s="123"/>
      <c r="K12254" s="123"/>
    </row>
    <row r="12255" spans="9:11" s="3" customFormat="1" x14ac:dyDescent="0.3">
      <c r="I12255" s="123"/>
      <c r="J12255" s="123"/>
      <c r="K12255" s="123"/>
    </row>
    <row r="12256" spans="9:11" s="3" customFormat="1" x14ac:dyDescent="0.3">
      <c r="I12256" s="123"/>
      <c r="J12256" s="123"/>
      <c r="K12256" s="123"/>
    </row>
    <row r="12257" spans="9:11" s="3" customFormat="1" x14ac:dyDescent="0.3">
      <c r="I12257" s="123"/>
      <c r="J12257" s="123"/>
      <c r="K12257" s="123"/>
    </row>
    <row r="12258" spans="9:11" s="3" customFormat="1" x14ac:dyDescent="0.3">
      <c r="I12258" s="123"/>
      <c r="J12258" s="123"/>
      <c r="K12258" s="123"/>
    </row>
    <row r="12259" spans="9:11" s="3" customFormat="1" x14ac:dyDescent="0.3">
      <c r="I12259" s="123"/>
      <c r="J12259" s="123"/>
      <c r="K12259" s="123"/>
    </row>
    <row r="12260" spans="9:11" s="3" customFormat="1" x14ac:dyDescent="0.3">
      <c r="I12260" s="123"/>
      <c r="J12260" s="123"/>
      <c r="K12260" s="123"/>
    </row>
    <row r="12261" spans="9:11" s="3" customFormat="1" x14ac:dyDescent="0.3">
      <c r="I12261" s="123"/>
      <c r="J12261" s="123"/>
      <c r="K12261" s="123"/>
    </row>
    <row r="12262" spans="9:11" s="3" customFormat="1" x14ac:dyDescent="0.3">
      <c r="I12262" s="123"/>
      <c r="J12262" s="123"/>
      <c r="K12262" s="123"/>
    </row>
    <row r="12263" spans="9:11" s="3" customFormat="1" x14ac:dyDescent="0.3">
      <c r="I12263" s="123"/>
      <c r="J12263" s="123"/>
      <c r="K12263" s="123"/>
    </row>
    <row r="12264" spans="9:11" s="3" customFormat="1" x14ac:dyDescent="0.3">
      <c r="I12264" s="123"/>
      <c r="J12264" s="123"/>
      <c r="K12264" s="123"/>
    </row>
    <row r="12265" spans="9:11" s="3" customFormat="1" x14ac:dyDescent="0.3">
      <c r="I12265" s="123"/>
      <c r="J12265" s="123"/>
      <c r="K12265" s="123"/>
    </row>
    <row r="12266" spans="9:11" s="3" customFormat="1" x14ac:dyDescent="0.3">
      <c r="I12266" s="123"/>
      <c r="J12266" s="123"/>
      <c r="K12266" s="123"/>
    </row>
    <row r="12267" spans="9:11" s="3" customFormat="1" x14ac:dyDescent="0.3">
      <c r="I12267" s="123"/>
      <c r="J12267" s="123"/>
      <c r="K12267" s="123"/>
    </row>
    <row r="12268" spans="9:11" s="3" customFormat="1" x14ac:dyDescent="0.3">
      <c r="I12268" s="123"/>
      <c r="J12268" s="123"/>
      <c r="K12268" s="123"/>
    </row>
    <row r="12269" spans="9:11" s="3" customFormat="1" x14ac:dyDescent="0.3">
      <c r="I12269" s="123"/>
      <c r="J12269" s="123"/>
      <c r="K12269" s="123"/>
    </row>
    <row r="12270" spans="9:11" s="3" customFormat="1" x14ac:dyDescent="0.3">
      <c r="I12270" s="123"/>
      <c r="J12270" s="123"/>
      <c r="K12270" s="123"/>
    </row>
    <row r="12271" spans="9:11" s="3" customFormat="1" x14ac:dyDescent="0.3">
      <c r="I12271" s="123"/>
      <c r="J12271" s="123"/>
      <c r="K12271" s="123"/>
    </row>
    <row r="12272" spans="9:11" s="3" customFormat="1" x14ac:dyDescent="0.3">
      <c r="I12272" s="123"/>
      <c r="J12272" s="123"/>
      <c r="K12272" s="123"/>
    </row>
    <row r="12273" spans="9:11" s="3" customFormat="1" x14ac:dyDescent="0.3">
      <c r="I12273" s="123"/>
      <c r="J12273" s="123"/>
      <c r="K12273" s="123"/>
    </row>
    <row r="12274" spans="9:11" s="3" customFormat="1" x14ac:dyDescent="0.3">
      <c r="I12274" s="123"/>
      <c r="J12274" s="123"/>
      <c r="K12274" s="123"/>
    </row>
    <row r="12275" spans="9:11" s="3" customFormat="1" x14ac:dyDescent="0.3">
      <c r="I12275" s="123"/>
      <c r="J12275" s="123"/>
      <c r="K12275" s="123"/>
    </row>
    <row r="12276" spans="9:11" s="3" customFormat="1" x14ac:dyDescent="0.3">
      <c r="I12276" s="123"/>
      <c r="J12276" s="123"/>
      <c r="K12276" s="123"/>
    </row>
    <row r="12277" spans="9:11" s="3" customFormat="1" x14ac:dyDescent="0.3">
      <c r="I12277" s="123"/>
      <c r="J12277" s="123"/>
      <c r="K12277" s="123"/>
    </row>
    <row r="12278" spans="9:11" s="3" customFormat="1" x14ac:dyDescent="0.3">
      <c r="I12278" s="123"/>
      <c r="J12278" s="123"/>
      <c r="K12278" s="123"/>
    </row>
    <row r="12279" spans="9:11" s="3" customFormat="1" x14ac:dyDescent="0.3">
      <c r="I12279" s="123"/>
      <c r="J12279" s="123"/>
      <c r="K12279" s="123"/>
    </row>
    <row r="12280" spans="9:11" s="3" customFormat="1" x14ac:dyDescent="0.3">
      <c r="I12280" s="123"/>
      <c r="J12280" s="123"/>
      <c r="K12280" s="123"/>
    </row>
    <row r="12281" spans="9:11" s="3" customFormat="1" x14ac:dyDescent="0.3">
      <c r="I12281" s="123"/>
      <c r="J12281" s="123"/>
      <c r="K12281" s="123"/>
    </row>
    <row r="12282" spans="9:11" s="3" customFormat="1" x14ac:dyDescent="0.3">
      <c r="I12282" s="123"/>
      <c r="J12282" s="123"/>
      <c r="K12282" s="123"/>
    </row>
    <row r="12283" spans="9:11" s="3" customFormat="1" x14ac:dyDescent="0.3">
      <c r="I12283" s="123"/>
      <c r="J12283" s="123"/>
      <c r="K12283" s="123"/>
    </row>
    <row r="12284" spans="9:11" s="3" customFormat="1" x14ac:dyDescent="0.3">
      <c r="I12284" s="123"/>
      <c r="J12284" s="123"/>
      <c r="K12284" s="123"/>
    </row>
    <row r="12285" spans="9:11" s="3" customFormat="1" x14ac:dyDescent="0.3">
      <c r="I12285" s="123"/>
      <c r="J12285" s="123"/>
      <c r="K12285" s="123"/>
    </row>
    <row r="12286" spans="9:11" s="3" customFormat="1" x14ac:dyDescent="0.3">
      <c r="I12286" s="123"/>
      <c r="J12286" s="123"/>
      <c r="K12286" s="123"/>
    </row>
    <row r="12287" spans="9:11" s="3" customFormat="1" x14ac:dyDescent="0.3">
      <c r="I12287" s="123"/>
      <c r="J12287" s="123"/>
      <c r="K12287" s="123"/>
    </row>
    <row r="12288" spans="9:11" s="3" customFormat="1" x14ac:dyDescent="0.3">
      <c r="I12288" s="123"/>
      <c r="J12288" s="123"/>
      <c r="K12288" s="123"/>
    </row>
    <row r="12289" spans="9:11" s="3" customFormat="1" x14ac:dyDescent="0.3">
      <c r="I12289" s="123"/>
      <c r="J12289" s="123"/>
      <c r="K12289" s="123"/>
    </row>
    <row r="12290" spans="9:11" s="3" customFormat="1" x14ac:dyDescent="0.3">
      <c r="I12290" s="123"/>
      <c r="J12290" s="123"/>
      <c r="K12290" s="123"/>
    </row>
    <row r="12291" spans="9:11" s="3" customFormat="1" x14ac:dyDescent="0.3">
      <c r="I12291" s="123"/>
      <c r="J12291" s="123"/>
      <c r="K12291" s="123"/>
    </row>
    <row r="12292" spans="9:11" s="3" customFormat="1" x14ac:dyDescent="0.3">
      <c r="I12292" s="123"/>
      <c r="J12292" s="123"/>
      <c r="K12292" s="123"/>
    </row>
    <row r="12293" spans="9:11" s="3" customFormat="1" x14ac:dyDescent="0.3">
      <c r="I12293" s="123"/>
      <c r="J12293" s="123"/>
      <c r="K12293" s="123"/>
    </row>
    <row r="12294" spans="9:11" s="3" customFormat="1" x14ac:dyDescent="0.3">
      <c r="I12294" s="123"/>
      <c r="J12294" s="123"/>
      <c r="K12294" s="123"/>
    </row>
    <row r="12295" spans="9:11" s="3" customFormat="1" x14ac:dyDescent="0.3">
      <c r="I12295" s="123"/>
      <c r="J12295" s="123"/>
      <c r="K12295" s="123"/>
    </row>
    <row r="12296" spans="9:11" s="3" customFormat="1" x14ac:dyDescent="0.3">
      <c r="I12296" s="123"/>
      <c r="J12296" s="123"/>
      <c r="K12296" s="123"/>
    </row>
    <row r="12297" spans="9:11" s="3" customFormat="1" x14ac:dyDescent="0.3">
      <c r="I12297" s="123"/>
      <c r="J12297" s="123"/>
      <c r="K12297" s="123"/>
    </row>
    <row r="12298" spans="9:11" s="3" customFormat="1" x14ac:dyDescent="0.3">
      <c r="I12298" s="123"/>
      <c r="J12298" s="123"/>
      <c r="K12298" s="123"/>
    </row>
    <row r="12299" spans="9:11" s="3" customFormat="1" x14ac:dyDescent="0.3">
      <c r="I12299" s="123"/>
      <c r="J12299" s="123"/>
      <c r="K12299" s="123"/>
    </row>
    <row r="12300" spans="9:11" s="3" customFormat="1" x14ac:dyDescent="0.3">
      <c r="I12300" s="123"/>
      <c r="J12300" s="123"/>
      <c r="K12300" s="123"/>
    </row>
    <row r="12301" spans="9:11" s="3" customFormat="1" x14ac:dyDescent="0.3">
      <c r="I12301" s="123"/>
      <c r="J12301" s="123"/>
      <c r="K12301" s="123"/>
    </row>
    <row r="12302" spans="9:11" s="3" customFormat="1" x14ac:dyDescent="0.3">
      <c r="I12302" s="123"/>
      <c r="J12302" s="123"/>
      <c r="K12302" s="123"/>
    </row>
    <row r="12303" spans="9:11" s="3" customFormat="1" x14ac:dyDescent="0.3">
      <c r="I12303" s="123"/>
      <c r="J12303" s="123"/>
      <c r="K12303" s="123"/>
    </row>
    <row r="12304" spans="9:11" s="3" customFormat="1" x14ac:dyDescent="0.3">
      <c r="I12304" s="123"/>
      <c r="J12304" s="123"/>
      <c r="K12304" s="123"/>
    </row>
    <row r="12305" spans="9:11" s="3" customFormat="1" x14ac:dyDescent="0.3">
      <c r="I12305" s="123"/>
      <c r="J12305" s="123"/>
      <c r="K12305" s="123"/>
    </row>
    <row r="12306" spans="9:11" s="3" customFormat="1" x14ac:dyDescent="0.3">
      <c r="I12306" s="123"/>
      <c r="J12306" s="123"/>
      <c r="K12306" s="123"/>
    </row>
    <row r="12307" spans="9:11" s="3" customFormat="1" x14ac:dyDescent="0.3">
      <c r="I12307" s="123"/>
      <c r="J12307" s="123"/>
      <c r="K12307" s="123"/>
    </row>
    <row r="12308" spans="9:11" s="3" customFormat="1" x14ac:dyDescent="0.3">
      <c r="I12308" s="123"/>
      <c r="J12308" s="123"/>
      <c r="K12308" s="123"/>
    </row>
    <row r="12309" spans="9:11" s="3" customFormat="1" x14ac:dyDescent="0.3">
      <c r="I12309" s="123"/>
      <c r="J12309" s="123"/>
      <c r="K12309" s="123"/>
    </row>
    <row r="12310" spans="9:11" s="3" customFormat="1" x14ac:dyDescent="0.3">
      <c r="I12310" s="123"/>
      <c r="J12310" s="123"/>
      <c r="K12310" s="123"/>
    </row>
    <row r="12311" spans="9:11" s="3" customFormat="1" x14ac:dyDescent="0.3">
      <c r="I12311" s="123"/>
      <c r="J12311" s="123"/>
      <c r="K12311" s="123"/>
    </row>
    <row r="12312" spans="9:11" s="3" customFormat="1" x14ac:dyDescent="0.3">
      <c r="I12312" s="123"/>
      <c r="J12312" s="123"/>
      <c r="K12312" s="123"/>
    </row>
    <row r="12313" spans="9:11" s="3" customFormat="1" x14ac:dyDescent="0.3">
      <c r="I12313" s="123"/>
      <c r="J12313" s="123"/>
      <c r="K12313" s="123"/>
    </row>
    <row r="12314" spans="9:11" s="3" customFormat="1" x14ac:dyDescent="0.3">
      <c r="I12314" s="123"/>
      <c r="J12314" s="123"/>
      <c r="K12314" s="123"/>
    </row>
    <row r="12315" spans="9:11" s="3" customFormat="1" x14ac:dyDescent="0.3">
      <c r="I12315" s="123"/>
      <c r="J12315" s="123"/>
      <c r="K12315" s="123"/>
    </row>
    <row r="12316" spans="9:11" s="3" customFormat="1" x14ac:dyDescent="0.3">
      <c r="I12316" s="123"/>
      <c r="J12316" s="123"/>
      <c r="K12316" s="123"/>
    </row>
    <row r="12317" spans="9:11" s="3" customFormat="1" x14ac:dyDescent="0.3">
      <c r="I12317" s="123"/>
      <c r="J12317" s="123"/>
      <c r="K12317" s="123"/>
    </row>
    <row r="12318" spans="9:11" s="3" customFormat="1" x14ac:dyDescent="0.3">
      <c r="I12318" s="123"/>
      <c r="J12318" s="123"/>
      <c r="K12318" s="123"/>
    </row>
    <row r="12319" spans="9:11" s="3" customFormat="1" x14ac:dyDescent="0.3">
      <c r="I12319" s="123"/>
      <c r="J12319" s="123"/>
      <c r="K12319" s="123"/>
    </row>
    <row r="12320" spans="9:11" s="3" customFormat="1" x14ac:dyDescent="0.3">
      <c r="I12320" s="123"/>
      <c r="J12320" s="123"/>
      <c r="K12320" s="123"/>
    </row>
    <row r="12321" spans="9:11" s="3" customFormat="1" x14ac:dyDescent="0.3">
      <c r="I12321" s="123"/>
      <c r="J12321" s="123"/>
      <c r="K12321" s="123"/>
    </row>
    <row r="12322" spans="9:11" s="3" customFormat="1" x14ac:dyDescent="0.3">
      <c r="I12322" s="123"/>
      <c r="J12322" s="123"/>
      <c r="K12322" s="123"/>
    </row>
    <row r="12323" spans="9:11" s="3" customFormat="1" x14ac:dyDescent="0.3">
      <c r="I12323" s="123"/>
      <c r="J12323" s="123"/>
      <c r="K12323" s="123"/>
    </row>
    <row r="12324" spans="9:11" s="3" customFormat="1" x14ac:dyDescent="0.3">
      <c r="I12324" s="123"/>
      <c r="J12324" s="123"/>
      <c r="K12324" s="123"/>
    </row>
    <row r="12325" spans="9:11" s="3" customFormat="1" x14ac:dyDescent="0.3">
      <c r="I12325" s="123"/>
      <c r="J12325" s="123"/>
      <c r="K12325" s="123"/>
    </row>
    <row r="12326" spans="9:11" s="3" customFormat="1" x14ac:dyDescent="0.3">
      <c r="I12326" s="123"/>
      <c r="J12326" s="123"/>
      <c r="K12326" s="123"/>
    </row>
    <row r="12327" spans="9:11" s="3" customFormat="1" x14ac:dyDescent="0.3">
      <c r="I12327" s="123"/>
      <c r="J12327" s="123"/>
      <c r="K12327" s="123"/>
    </row>
    <row r="12328" spans="9:11" s="3" customFormat="1" x14ac:dyDescent="0.3">
      <c r="I12328" s="123"/>
      <c r="J12328" s="123"/>
      <c r="K12328" s="123"/>
    </row>
    <row r="12329" spans="9:11" s="3" customFormat="1" x14ac:dyDescent="0.3">
      <c r="I12329" s="123"/>
      <c r="J12329" s="123"/>
      <c r="K12329" s="123"/>
    </row>
    <row r="12330" spans="9:11" s="3" customFormat="1" x14ac:dyDescent="0.3">
      <c r="I12330" s="123"/>
      <c r="J12330" s="123"/>
      <c r="K12330" s="123"/>
    </row>
    <row r="12331" spans="9:11" s="3" customFormat="1" x14ac:dyDescent="0.3">
      <c r="I12331" s="123"/>
      <c r="J12331" s="123"/>
      <c r="K12331" s="123"/>
    </row>
    <row r="12332" spans="9:11" s="3" customFormat="1" x14ac:dyDescent="0.3">
      <c r="I12332" s="123"/>
      <c r="J12332" s="123"/>
      <c r="K12332" s="123"/>
    </row>
    <row r="12333" spans="9:11" s="3" customFormat="1" x14ac:dyDescent="0.3">
      <c r="I12333" s="123"/>
      <c r="J12333" s="123"/>
      <c r="K12333" s="123"/>
    </row>
    <row r="12334" spans="9:11" s="3" customFormat="1" x14ac:dyDescent="0.3">
      <c r="I12334" s="123"/>
      <c r="J12334" s="123"/>
      <c r="K12334" s="123"/>
    </row>
    <row r="12335" spans="9:11" s="3" customFormat="1" x14ac:dyDescent="0.3">
      <c r="I12335" s="123"/>
      <c r="J12335" s="123"/>
      <c r="K12335" s="123"/>
    </row>
    <row r="12336" spans="9:11" s="3" customFormat="1" x14ac:dyDescent="0.3">
      <c r="I12336" s="123"/>
      <c r="J12336" s="123"/>
      <c r="K12336" s="123"/>
    </row>
    <row r="12337" spans="9:11" s="3" customFormat="1" x14ac:dyDescent="0.3">
      <c r="I12337" s="123"/>
      <c r="J12337" s="123"/>
      <c r="K12337" s="123"/>
    </row>
    <row r="12338" spans="9:11" s="3" customFormat="1" x14ac:dyDescent="0.3">
      <c r="I12338" s="123"/>
      <c r="J12338" s="123"/>
      <c r="K12338" s="123"/>
    </row>
    <row r="12339" spans="9:11" s="3" customFormat="1" x14ac:dyDescent="0.3">
      <c r="I12339" s="123"/>
      <c r="J12339" s="123"/>
      <c r="K12339" s="123"/>
    </row>
    <row r="12340" spans="9:11" s="3" customFormat="1" x14ac:dyDescent="0.3">
      <c r="I12340" s="123"/>
      <c r="J12340" s="123"/>
      <c r="K12340" s="123"/>
    </row>
    <row r="12341" spans="9:11" s="3" customFormat="1" x14ac:dyDescent="0.3">
      <c r="I12341" s="123"/>
      <c r="J12341" s="123"/>
      <c r="K12341" s="123"/>
    </row>
    <row r="12342" spans="9:11" s="3" customFormat="1" x14ac:dyDescent="0.3">
      <c r="I12342" s="123"/>
      <c r="J12342" s="123"/>
      <c r="K12342" s="123"/>
    </row>
    <row r="12343" spans="9:11" s="3" customFormat="1" x14ac:dyDescent="0.3">
      <c r="I12343" s="123"/>
      <c r="J12343" s="123"/>
      <c r="K12343" s="123"/>
    </row>
    <row r="12344" spans="9:11" s="3" customFormat="1" x14ac:dyDescent="0.3">
      <c r="I12344" s="123"/>
      <c r="J12344" s="123"/>
      <c r="K12344" s="123"/>
    </row>
    <row r="12345" spans="9:11" s="3" customFormat="1" x14ac:dyDescent="0.3">
      <c r="I12345" s="123"/>
      <c r="J12345" s="123"/>
      <c r="K12345" s="123"/>
    </row>
    <row r="12346" spans="9:11" s="3" customFormat="1" x14ac:dyDescent="0.3">
      <c r="I12346" s="123"/>
      <c r="J12346" s="123"/>
      <c r="K12346" s="123"/>
    </row>
    <row r="12347" spans="9:11" s="3" customFormat="1" x14ac:dyDescent="0.3">
      <c r="I12347" s="123"/>
      <c r="J12347" s="123"/>
      <c r="K12347" s="123"/>
    </row>
    <row r="12348" spans="9:11" s="3" customFormat="1" x14ac:dyDescent="0.3">
      <c r="I12348" s="123"/>
      <c r="J12348" s="123"/>
      <c r="K12348" s="123"/>
    </row>
    <row r="12349" spans="9:11" s="3" customFormat="1" x14ac:dyDescent="0.3">
      <c r="I12349" s="123"/>
      <c r="J12349" s="123"/>
      <c r="K12349" s="123"/>
    </row>
    <row r="12350" spans="9:11" s="3" customFormat="1" x14ac:dyDescent="0.3">
      <c r="I12350" s="123"/>
      <c r="J12350" s="123"/>
      <c r="K12350" s="123"/>
    </row>
    <row r="12351" spans="9:11" s="3" customFormat="1" x14ac:dyDescent="0.3">
      <c r="I12351" s="123"/>
      <c r="J12351" s="123"/>
      <c r="K12351" s="123"/>
    </row>
    <row r="12352" spans="9:11" s="3" customFormat="1" x14ac:dyDescent="0.3">
      <c r="I12352" s="123"/>
      <c r="J12352" s="123"/>
      <c r="K12352" s="123"/>
    </row>
    <row r="12353" spans="9:11" s="3" customFormat="1" x14ac:dyDescent="0.3">
      <c r="I12353" s="123"/>
      <c r="J12353" s="123"/>
      <c r="K12353" s="123"/>
    </row>
    <row r="12354" spans="9:11" s="3" customFormat="1" x14ac:dyDescent="0.3">
      <c r="I12354" s="123"/>
      <c r="J12354" s="123"/>
      <c r="K12354" s="123"/>
    </row>
    <row r="12355" spans="9:11" s="3" customFormat="1" x14ac:dyDescent="0.3">
      <c r="I12355" s="123"/>
      <c r="J12355" s="123"/>
      <c r="K12355" s="123"/>
    </row>
    <row r="12356" spans="9:11" s="3" customFormat="1" x14ac:dyDescent="0.3">
      <c r="I12356" s="123"/>
      <c r="J12356" s="123"/>
      <c r="K12356" s="123"/>
    </row>
    <row r="12357" spans="9:11" s="3" customFormat="1" x14ac:dyDescent="0.3">
      <c r="I12357" s="123"/>
      <c r="J12357" s="123"/>
      <c r="K12357" s="123"/>
    </row>
    <row r="12358" spans="9:11" s="3" customFormat="1" x14ac:dyDescent="0.3">
      <c r="I12358" s="123"/>
      <c r="J12358" s="123"/>
      <c r="K12358" s="123"/>
    </row>
    <row r="12359" spans="9:11" s="3" customFormat="1" x14ac:dyDescent="0.3">
      <c r="I12359" s="123"/>
      <c r="J12359" s="123"/>
      <c r="K12359" s="123"/>
    </row>
    <row r="12360" spans="9:11" s="3" customFormat="1" x14ac:dyDescent="0.3">
      <c r="I12360" s="123"/>
      <c r="J12360" s="123"/>
      <c r="K12360" s="123"/>
    </row>
    <row r="12361" spans="9:11" s="3" customFormat="1" x14ac:dyDescent="0.3">
      <c r="I12361" s="123"/>
      <c r="J12361" s="123"/>
      <c r="K12361" s="123"/>
    </row>
    <row r="12362" spans="9:11" s="3" customFormat="1" x14ac:dyDescent="0.3">
      <c r="I12362" s="123"/>
      <c r="J12362" s="123"/>
      <c r="K12362" s="123"/>
    </row>
    <row r="12363" spans="9:11" s="3" customFormat="1" x14ac:dyDescent="0.3">
      <c r="I12363" s="123"/>
      <c r="J12363" s="123"/>
      <c r="K12363" s="123"/>
    </row>
    <row r="12364" spans="9:11" s="3" customFormat="1" x14ac:dyDescent="0.3">
      <c r="I12364" s="123"/>
      <c r="J12364" s="123"/>
      <c r="K12364" s="123"/>
    </row>
    <row r="12365" spans="9:11" s="3" customFormat="1" x14ac:dyDescent="0.3">
      <c r="I12365" s="123"/>
      <c r="J12365" s="123"/>
      <c r="K12365" s="123"/>
    </row>
    <row r="12366" spans="9:11" s="3" customFormat="1" x14ac:dyDescent="0.3">
      <c r="I12366" s="123"/>
      <c r="J12366" s="123"/>
      <c r="K12366" s="123"/>
    </row>
    <row r="12367" spans="9:11" s="3" customFormat="1" x14ac:dyDescent="0.3">
      <c r="I12367" s="123"/>
      <c r="J12367" s="123"/>
      <c r="K12367" s="123"/>
    </row>
    <row r="12368" spans="9:11" s="3" customFormat="1" x14ac:dyDescent="0.3">
      <c r="I12368" s="123"/>
      <c r="J12368" s="123"/>
      <c r="K12368" s="123"/>
    </row>
    <row r="12369" spans="9:11" s="3" customFormat="1" x14ac:dyDescent="0.3">
      <c r="I12369" s="123"/>
      <c r="J12369" s="123"/>
      <c r="K12369" s="123"/>
    </row>
    <row r="12370" spans="9:11" s="3" customFormat="1" x14ac:dyDescent="0.3">
      <c r="I12370" s="123"/>
      <c r="J12370" s="123"/>
      <c r="K12370" s="123"/>
    </row>
    <row r="12371" spans="9:11" s="3" customFormat="1" x14ac:dyDescent="0.3">
      <c r="I12371" s="123"/>
      <c r="J12371" s="123"/>
      <c r="K12371" s="123"/>
    </row>
    <row r="12372" spans="9:11" s="3" customFormat="1" x14ac:dyDescent="0.3">
      <c r="I12372" s="123"/>
      <c r="J12372" s="123"/>
      <c r="K12372" s="123"/>
    </row>
    <row r="12373" spans="9:11" s="3" customFormat="1" x14ac:dyDescent="0.3">
      <c r="I12373" s="123"/>
      <c r="J12373" s="123"/>
      <c r="K12373" s="123"/>
    </row>
    <row r="12374" spans="9:11" s="3" customFormat="1" x14ac:dyDescent="0.3">
      <c r="I12374" s="123"/>
      <c r="J12374" s="123"/>
      <c r="K12374" s="123"/>
    </row>
    <row r="12375" spans="9:11" s="3" customFormat="1" x14ac:dyDescent="0.3">
      <c r="I12375" s="123"/>
      <c r="J12375" s="123"/>
      <c r="K12375" s="123"/>
    </row>
    <row r="12376" spans="9:11" s="3" customFormat="1" x14ac:dyDescent="0.3">
      <c r="I12376" s="123"/>
      <c r="J12376" s="123"/>
      <c r="K12376" s="123"/>
    </row>
    <row r="12377" spans="9:11" s="3" customFormat="1" x14ac:dyDescent="0.3">
      <c r="I12377" s="123"/>
      <c r="J12377" s="123"/>
      <c r="K12377" s="123"/>
    </row>
    <row r="12378" spans="9:11" s="3" customFormat="1" x14ac:dyDescent="0.3">
      <c r="I12378" s="123"/>
      <c r="J12378" s="123"/>
      <c r="K12378" s="123"/>
    </row>
    <row r="12379" spans="9:11" s="3" customFormat="1" x14ac:dyDescent="0.3">
      <c r="I12379" s="123"/>
      <c r="J12379" s="123"/>
      <c r="K12379" s="123"/>
    </row>
    <row r="12380" spans="9:11" s="3" customFormat="1" x14ac:dyDescent="0.3">
      <c r="I12380" s="123"/>
      <c r="J12380" s="123"/>
      <c r="K12380" s="123"/>
    </row>
    <row r="12381" spans="9:11" s="3" customFormat="1" x14ac:dyDescent="0.3">
      <c r="I12381" s="123"/>
      <c r="J12381" s="123"/>
      <c r="K12381" s="123"/>
    </row>
    <row r="12382" spans="9:11" s="3" customFormat="1" x14ac:dyDescent="0.3">
      <c r="I12382" s="123"/>
      <c r="J12382" s="123"/>
      <c r="K12382" s="123"/>
    </row>
    <row r="12383" spans="9:11" s="3" customFormat="1" x14ac:dyDescent="0.3">
      <c r="I12383" s="123"/>
      <c r="J12383" s="123"/>
      <c r="K12383" s="123"/>
    </row>
    <row r="12384" spans="9:11" s="3" customFormat="1" x14ac:dyDescent="0.3">
      <c r="I12384" s="123"/>
      <c r="J12384" s="123"/>
      <c r="K12384" s="123"/>
    </row>
    <row r="12385" spans="9:11" s="3" customFormat="1" x14ac:dyDescent="0.3">
      <c r="I12385" s="123"/>
      <c r="J12385" s="123"/>
      <c r="K12385" s="123"/>
    </row>
    <row r="12386" spans="9:11" s="3" customFormat="1" x14ac:dyDescent="0.3">
      <c r="I12386" s="123"/>
      <c r="J12386" s="123"/>
      <c r="K12386" s="123"/>
    </row>
    <row r="12387" spans="9:11" s="3" customFormat="1" x14ac:dyDescent="0.3">
      <c r="I12387" s="123"/>
      <c r="J12387" s="123"/>
      <c r="K12387" s="123"/>
    </row>
    <row r="12388" spans="9:11" s="3" customFormat="1" x14ac:dyDescent="0.3">
      <c r="I12388" s="123"/>
      <c r="J12388" s="123"/>
      <c r="K12388" s="123"/>
    </row>
    <row r="12389" spans="9:11" s="3" customFormat="1" x14ac:dyDescent="0.3">
      <c r="I12389" s="123"/>
      <c r="J12389" s="123"/>
      <c r="K12389" s="123"/>
    </row>
    <row r="12390" spans="9:11" s="3" customFormat="1" x14ac:dyDescent="0.3">
      <c r="I12390" s="123"/>
      <c r="J12390" s="123"/>
      <c r="K12390" s="123"/>
    </row>
    <row r="12391" spans="9:11" s="3" customFormat="1" x14ac:dyDescent="0.3">
      <c r="I12391" s="123"/>
      <c r="J12391" s="123"/>
      <c r="K12391" s="123"/>
    </row>
    <row r="12392" spans="9:11" s="3" customFormat="1" x14ac:dyDescent="0.3">
      <c r="I12392" s="123"/>
      <c r="J12392" s="123"/>
      <c r="K12392" s="123"/>
    </row>
    <row r="12393" spans="9:11" s="3" customFormat="1" x14ac:dyDescent="0.3">
      <c r="I12393" s="123"/>
      <c r="J12393" s="123"/>
      <c r="K12393" s="123"/>
    </row>
    <row r="12394" spans="9:11" s="3" customFormat="1" x14ac:dyDescent="0.3">
      <c r="I12394" s="123"/>
      <c r="J12394" s="123"/>
      <c r="K12394" s="123"/>
    </row>
    <row r="12395" spans="9:11" s="3" customFormat="1" x14ac:dyDescent="0.3">
      <c r="I12395" s="123"/>
      <c r="J12395" s="123"/>
      <c r="K12395" s="123"/>
    </row>
    <row r="12396" spans="9:11" s="3" customFormat="1" x14ac:dyDescent="0.3">
      <c r="I12396" s="123"/>
      <c r="J12396" s="123"/>
      <c r="K12396" s="123"/>
    </row>
    <row r="12397" spans="9:11" s="3" customFormat="1" x14ac:dyDescent="0.3">
      <c r="I12397" s="123"/>
      <c r="J12397" s="123"/>
      <c r="K12397" s="123"/>
    </row>
    <row r="12398" spans="9:11" s="3" customFormat="1" x14ac:dyDescent="0.3">
      <c r="I12398" s="123"/>
      <c r="J12398" s="123"/>
      <c r="K12398" s="123"/>
    </row>
    <row r="12399" spans="9:11" s="3" customFormat="1" x14ac:dyDescent="0.3">
      <c r="I12399" s="123"/>
      <c r="J12399" s="123"/>
      <c r="K12399" s="123"/>
    </row>
    <row r="12400" spans="9:11" s="3" customFormat="1" x14ac:dyDescent="0.3">
      <c r="I12400" s="123"/>
      <c r="J12400" s="123"/>
      <c r="K12400" s="123"/>
    </row>
    <row r="12401" spans="9:11" s="3" customFormat="1" x14ac:dyDescent="0.3">
      <c r="I12401" s="123"/>
      <c r="J12401" s="123"/>
      <c r="K12401" s="123"/>
    </row>
    <row r="12402" spans="9:11" s="3" customFormat="1" x14ac:dyDescent="0.3">
      <c r="I12402" s="123"/>
      <c r="J12402" s="123"/>
      <c r="K12402" s="123"/>
    </row>
    <row r="12403" spans="9:11" s="3" customFormat="1" x14ac:dyDescent="0.3">
      <c r="I12403" s="123"/>
      <c r="J12403" s="123"/>
      <c r="K12403" s="123"/>
    </row>
    <row r="12404" spans="9:11" s="3" customFormat="1" x14ac:dyDescent="0.3">
      <c r="I12404" s="123"/>
      <c r="J12404" s="123"/>
      <c r="K12404" s="123"/>
    </row>
    <row r="12405" spans="9:11" s="3" customFormat="1" x14ac:dyDescent="0.3">
      <c r="I12405" s="123"/>
      <c r="J12405" s="123"/>
      <c r="K12405" s="123"/>
    </row>
    <row r="12406" spans="9:11" s="3" customFormat="1" x14ac:dyDescent="0.3">
      <c r="I12406" s="123"/>
      <c r="J12406" s="123"/>
      <c r="K12406" s="123"/>
    </row>
    <row r="12407" spans="9:11" s="3" customFormat="1" x14ac:dyDescent="0.3">
      <c r="I12407" s="123"/>
      <c r="J12407" s="123"/>
      <c r="K12407" s="123"/>
    </row>
    <row r="12408" spans="9:11" s="3" customFormat="1" x14ac:dyDescent="0.3">
      <c r="I12408" s="123"/>
      <c r="J12408" s="123"/>
      <c r="K12408" s="123"/>
    </row>
    <row r="12409" spans="9:11" s="3" customFormat="1" x14ac:dyDescent="0.3">
      <c r="I12409" s="123"/>
      <c r="J12409" s="123"/>
      <c r="K12409" s="123"/>
    </row>
    <row r="12410" spans="9:11" s="3" customFormat="1" x14ac:dyDescent="0.3">
      <c r="I12410" s="123"/>
      <c r="J12410" s="123"/>
      <c r="K12410" s="123"/>
    </row>
    <row r="12411" spans="9:11" s="3" customFormat="1" x14ac:dyDescent="0.3">
      <c r="I12411" s="123"/>
      <c r="J12411" s="123"/>
      <c r="K12411" s="123"/>
    </row>
    <row r="12412" spans="9:11" s="3" customFormat="1" x14ac:dyDescent="0.3">
      <c r="I12412" s="123"/>
      <c r="J12412" s="123"/>
      <c r="K12412" s="123"/>
    </row>
    <row r="12413" spans="9:11" s="3" customFormat="1" x14ac:dyDescent="0.3">
      <c r="I12413" s="123"/>
      <c r="J12413" s="123"/>
      <c r="K12413" s="123"/>
    </row>
    <row r="12414" spans="9:11" s="3" customFormat="1" x14ac:dyDescent="0.3">
      <c r="I12414" s="123"/>
      <c r="J12414" s="123"/>
      <c r="K12414" s="123"/>
    </row>
    <row r="12415" spans="9:11" s="3" customFormat="1" x14ac:dyDescent="0.3">
      <c r="I12415" s="123"/>
      <c r="J12415" s="123"/>
      <c r="K12415" s="123"/>
    </row>
    <row r="12416" spans="9:11" s="3" customFormat="1" x14ac:dyDescent="0.3">
      <c r="I12416" s="123"/>
      <c r="J12416" s="123"/>
      <c r="K12416" s="123"/>
    </row>
    <row r="12417" spans="9:11" s="3" customFormat="1" x14ac:dyDescent="0.3">
      <c r="I12417" s="123"/>
      <c r="J12417" s="123"/>
      <c r="K12417" s="123"/>
    </row>
    <row r="12418" spans="9:11" s="3" customFormat="1" x14ac:dyDescent="0.3">
      <c r="I12418" s="123"/>
      <c r="J12418" s="123"/>
      <c r="K12418" s="123"/>
    </row>
    <row r="12419" spans="9:11" s="3" customFormat="1" x14ac:dyDescent="0.3">
      <c r="I12419" s="123"/>
      <c r="J12419" s="123"/>
      <c r="K12419" s="123"/>
    </row>
    <row r="12420" spans="9:11" s="3" customFormat="1" x14ac:dyDescent="0.3">
      <c r="I12420" s="123"/>
      <c r="J12420" s="123"/>
      <c r="K12420" s="123"/>
    </row>
    <row r="12421" spans="9:11" s="3" customFormat="1" x14ac:dyDescent="0.3">
      <c r="I12421" s="123"/>
      <c r="J12421" s="123"/>
      <c r="K12421" s="123"/>
    </row>
    <row r="12422" spans="9:11" s="3" customFormat="1" x14ac:dyDescent="0.3">
      <c r="I12422" s="123"/>
      <c r="J12422" s="123"/>
      <c r="K12422" s="123"/>
    </row>
    <row r="12423" spans="9:11" s="3" customFormat="1" x14ac:dyDescent="0.3">
      <c r="I12423" s="123"/>
      <c r="J12423" s="123"/>
      <c r="K12423" s="123"/>
    </row>
    <row r="12424" spans="9:11" s="3" customFormat="1" x14ac:dyDescent="0.3">
      <c r="I12424" s="123"/>
      <c r="J12424" s="123"/>
      <c r="K12424" s="123"/>
    </row>
    <row r="12425" spans="9:11" s="3" customFormat="1" x14ac:dyDescent="0.3">
      <c r="I12425" s="123"/>
      <c r="J12425" s="123"/>
      <c r="K12425" s="123"/>
    </row>
    <row r="12426" spans="9:11" s="3" customFormat="1" x14ac:dyDescent="0.3">
      <c r="I12426" s="123"/>
      <c r="J12426" s="123"/>
      <c r="K12426" s="123"/>
    </row>
    <row r="12427" spans="9:11" s="3" customFormat="1" x14ac:dyDescent="0.3">
      <c r="I12427" s="123"/>
      <c r="J12427" s="123"/>
      <c r="K12427" s="123"/>
    </row>
    <row r="12428" spans="9:11" s="3" customFormat="1" x14ac:dyDescent="0.3">
      <c r="I12428" s="123"/>
      <c r="J12428" s="123"/>
      <c r="K12428" s="123"/>
    </row>
    <row r="12429" spans="9:11" s="3" customFormat="1" x14ac:dyDescent="0.3">
      <c r="I12429" s="123"/>
      <c r="J12429" s="123"/>
      <c r="K12429" s="123"/>
    </row>
    <row r="12430" spans="9:11" s="3" customFormat="1" x14ac:dyDescent="0.3">
      <c r="I12430" s="123"/>
      <c r="J12430" s="123"/>
      <c r="K12430" s="123"/>
    </row>
    <row r="12431" spans="9:11" s="3" customFormat="1" x14ac:dyDescent="0.3">
      <c r="I12431" s="123"/>
      <c r="J12431" s="123"/>
      <c r="K12431" s="123"/>
    </row>
    <row r="12432" spans="9:11" s="3" customFormat="1" x14ac:dyDescent="0.3">
      <c r="I12432" s="123"/>
      <c r="J12432" s="123"/>
      <c r="K12432" s="123"/>
    </row>
    <row r="12433" spans="9:11" s="3" customFormat="1" x14ac:dyDescent="0.3">
      <c r="I12433" s="123"/>
      <c r="J12433" s="123"/>
      <c r="K12433" s="123"/>
    </row>
    <row r="12434" spans="9:11" s="3" customFormat="1" x14ac:dyDescent="0.3">
      <c r="I12434" s="123"/>
      <c r="J12434" s="123"/>
      <c r="K12434" s="123"/>
    </row>
    <row r="12435" spans="9:11" s="3" customFormat="1" x14ac:dyDescent="0.3">
      <c r="I12435" s="123"/>
      <c r="J12435" s="123"/>
      <c r="K12435" s="123"/>
    </row>
    <row r="12436" spans="9:11" s="3" customFormat="1" x14ac:dyDescent="0.3">
      <c r="I12436" s="123"/>
      <c r="J12436" s="123"/>
      <c r="K12436" s="123"/>
    </row>
    <row r="12437" spans="9:11" s="3" customFormat="1" x14ac:dyDescent="0.3">
      <c r="I12437" s="123"/>
      <c r="J12437" s="123"/>
      <c r="K12437" s="123"/>
    </row>
    <row r="12438" spans="9:11" s="3" customFormat="1" x14ac:dyDescent="0.3">
      <c r="I12438" s="123"/>
      <c r="J12438" s="123"/>
      <c r="K12438" s="123"/>
    </row>
    <row r="12439" spans="9:11" s="3" customFormat="1" x14ac:dyDescent="0.3">
      <c r="I12439" s="123"/>
      <c r="J12439" s="123"/>
      <c r="K12439" s="123"/>
    </row>
    <row r="12440" spans="9:11" s="3" customFormat="1" x14ac:dyDescent="0.3">
      <c r="I12440" s="123"/>
      <c r="J12440" s="123"/>
      <c r="K12440" s="123"/>
    </row>
    <row r="12441" spans="9:11" s="3" customFormat="1" x14ac:dyDescent="0.3">
      <c r="I12441" s="123"/>
      <c r="J12441" s="123"/>
      <c r="K12441" s="123"/>
    </row>
    <row r="12442" spans="9:11" s="3" customFormat="1" x14ac:dyDescent="0.3">
      <c r="I12442" s="123"/>
      <c r="J12442" s="123"/>
      <c r="K12442" s="123"/>
    </row>
    <row r="12443" spans="9:11" s="3" customFormat="1" x14ac:dyDescent="0.3">
      <c r="I12443" s="123"/>
      <c r="J12443" s="123"/>
      <c r="K12443" s="123"/>
    </row>
    <row r="12444" spans="9:11" s="3" customFormat="1" x14ac:dyDescent="0.3">
      <c r="I12444" s="123"/>
      <c r="J12444" s="123"/>
      <c r="K12444" s="123"/>
    </row>
    <row r="12445" spans="9:11" s="3" customFormat="1" x14ac:dyDescent="0.3">
      <c r="I12445" s="123"/>
      <c r="J12445" s="123"/>
      <c r="K12445" s="123"/>
    </row>
    <row r="12446" spans="9:11" s="3" customFormat="1" x14ac:dyDescent="0.3">
      <c r="I12446" s="123"/>
      <c r="J12446" s="123"/>
      <c r="K12446" s="123"/>
    </row>
    <row r="12447" spans="9:11" s="3" customFormat="1" x14ac:dyDescent="0.3">
      <c r="I12447" s="123"/>
      <c r="J12447" s="123"/>
      <c r="K12447" s="123"/>
    </row>
    <row r="12448" spans="9:11" s="3" customFormat="1" x14ac:dyDescent="0.3">
      <c r="I12448" s="123"/>
      <c r="J12448" s="123"/>
      <c r="K12448" s="123"/>
    </row>
    <row r="12449" spans="9:11" s="3" customFormat="1" x14ac:dyDescent="0.3">
      <c r="I12449" s="123"/>
      <c r="J12449" s="123"/>
      <c r="K12449" s="123"/>
    </row>
    <row r="12450" spans="9:11" s="3" customFormat="1" x14ac:dyDescent="0.3">
      <c r="I12450" s="123"/>
      <c r="J12450" s="123"/>
      <c r="K12450" s="123"/>
    </row>
    <row r="12451" spans="9:11" s="3" customFormat="1" x14ac:dyDescent="0.3">
      <c r="I12451" s="123"/>
      <c r="J12451" s="123"/>
      <c r="K12451" s="123"/>
    </row>
    <row r="12452" spans="9:11" s="3" customFormat="1" x14ac:dyDescent="0.3">
      <c r="I12452" s="123"/>
      <c r="J12452" s="123"/>
      <c r="K12452" s="123"/>
    </row>
    <row r="12453" spans="9:11" s="3" customFormat="1" x14ac:dyDescent="0.3">
      <c r="I12453" s="123"/>
      <c r="J12453" s="123"/>
      <c r="K12453" s="123"/>
    </row>
    <row r="12454" spans="9:11" s="3" customFormat="1" x14ac:dyDescent="0.3">
      <c r="I12454" s="123"/>
      <c r="J12454" s="123"/>
      <c r="K12454" s="123"/>
    </row>
    <row r="12455" spans="9:11" s="3" customFormat="1" x14ac:dyDescent="0.3">
      <c r="I12455" s="123"/>
      <c r="J12455" s="123"/>
      <c r="K12455" s="123"/>
    </row>
    <row r="12456" spans="9:11" s="3" customFormat="1" x14ac:dyDescent="0.3">
      <c r="I12456" s="123"/>
      <c r="J12456" s="123"/>
      <c r="K12456" s="123"/>
    </row>
    <row r="12457" spans="9:11" s="3" customFormat="1" x14ac:dyDescent="0.3">
      <c r="I12457" s="123"/>
      <c r="J12457" s="123"/>
      <c r="K12457" s="123"/>
    </row>
    <row r="12458" spans="9:11" s="3" customFormat="1" x14ac:dyDescent="0.3">
      <c r="I12458" s="123"/>
      <c r="J12458" s="123"/>
      <c r="K12458" s="123"/>
    </row>
    <row r="12459" spans="9:11" s="3" customFormat="1" x14ac:dyDescent="0.3">
      <c r="I12459" s="123"/>
      <c r="J12459" s="123"/>
      <c r="K12459" s="123"/>
    </row>
    <row r="12460" spans="9:11" s="3" customFormat="1" x14ac:dyDescent="0.3">
      <c r="I12460" s="123"/>
      <c r="J12460" s="123"/>
      <c r="K12460" s="123"/>
    </row>
    <row r="12461" spans="9:11" s="3" customFormat="1" x14ac:dyDescent="0.3">
      <c r="I12461" s="123"/>
      <c r="J12461" s="123"/>
      <c r="K12461" s="123"/>
    </row>
    <row r="12462" spans="9:11" s="3" customFormat="1" x14ac:dyDescent="0.3">
      <c r="I12462" s="123"/>
      <c r="J12462" s="123"/>
      <c r="K12462" s="123"/>
    </row>
    <row r="12463" spans="9:11" s="3" customFormat="1" x14ac:dyDescent="0.3">
      <c r="I12463" s="123"/>
      <c r="J12463" s="123"/>
      <c r="K12463" s="123"/>
    </row>
    <row r="12464" spans="9:11" s="3" customFormat="1" x14ac:dyDescent="0.3">
      <c r="I12464" s="123"/>
      <c r="J12464" s="123"/>
      <c r="K12464" s="123"/>
    </row>
    <row r="12465" spans="9:11" s="3" customFormat="1" x14ac:dyDescent="0.3">
      <c r="I12465" s="123"/>
      <c r="J12465" s="123"/>
      <c r="K12465" s="123"/>
    </row>
    <row r="12466" spans="9:11" s="3" customFormat="1" x14ac:dyDescent="0.3">
      <c r="I12466" s="123"/>
      <c r="J12466" s="123"/>
      <c r="K12466" s="123"/>
    </row>
    <row r="12467" spans="9:11" s="3" customFormat="1" x14ac:dyDescent="0.3">
      <c r="I12467" s="123"/>
      <c r="J12467" s="123"/>
      <c r="K12467" s="123"/>
    </row>
    <row r="12468" spans="9:11" s="3" customFormat="1" x14ac:dyDescent="0.3">
      <c r="I12468" s="123"/>
      <c r="J12468" s="123"/>
      <c r="K12468" s="123"/>
    </row>
    <row r="12469" spans="9:11" s="3" customFormat="1" x14ac:dyDescent="0.3">
      <c r="I12469" s="123"/>
      <c r="J12469" s="123"/>
      <c r="K12469" s="123"/>
    </row>
    <row r="12470" spans="9:11" s="3" customFormat="1" x14ac:dyDescent="0.3">
      <c r="I12470" s="123"/>
      <c r="J12470" s="123"/>
      <c r="K12470" s="123"/>
    </row>
    <row r="12471" spans="9:11" s="3" customFormat="1" x14ac:dyDescent="0.3">
      <c r="I12471" s="123"/>
      <c r="J12471" s="123"/>
      <c r="K12471" s="123"/>
    </row>
    <row r="12472" spans="9:11" s="3" customFormat="1" x14ac:dyDescent="0.3">
      <c r="I12472" s="123"/>
      <c r="J12472" s="123"/>
      <c r="K12472" s="123"/>
    </row>
    <row r="12473" spans="9:11" s="3" customFormat="1" x14ac:dyDescent="0.3">
      <c r="I12473" s="123"/>
      <c r="J12473" s="123"/>
      <c r="K12473" s="123"/>
    </row>
    <row r="12474" spans="9:11" s="3" customFormat="1" x14ac:dyDescent="0.3">
      <c r="I12474" s="123"/>
      <c r="J12474" s="123"/>
      <c r="K12474" s="123"/>
    </row>
    <row r="12475" spans="9:11" s="3" customFormat="1" x14ac:dyDescent="0.3">
      <c r="I12475" s="123"/>
      <c r="J12475" s="123"/>
      <c r="K12475" s="123"/>
    </row>
    <row r="12476" spans="9:11" s="3" customFormat="1" x14ac:dyDescent="0.3">
      <c r="I12476" s="123"/>
      <c r="J12476" s="123"/>
      <c r="K12476" s="123"/>
    </row>
    <row r="12477" spans="9:11" s="3" customFormat="1" x14ac:dyDescent="0.3">
      <c r="I12477" s="123"/>
      <c r="J12477" s="123"/>
      <c r="K12477" s="123"/>
    </row>
    <row r="12478" spans="9:11" s="3" customFormat="1" x14ac:dyDescent="0.3">
      <c r="I12478" s="123"/>
      <c r="J12478" s="123"/>
      <c r="K12478" s="123"/>
    </row>
    <row r="12479" spans="9:11" s="3" customFormat="1" x14ac:dyDescent="0.3">
      <c r="I12479" s="123"/>
      <c r="J12479" s="123"/>
      <c r="K12479" s="123"/>
    </row>
    <row r="12480" spans="9:11" s="3" customFormat="1" x14ac:dyDescent="0.3">
      <c r="I12480" s="123"/>
      <c r="J12480" s="123"/>
      <c r="K12480" s="123"/>
    </row>
    <row r="12481" spans="9:11" s="3" customFormat="1" x14ac:dyDescent="0.3">
      <c r="I12481" s="123"/>
      <c r="J12481" s="123"/>
      <c r="K12481" s="123"/>
    </row>
    <row r="12482" spans="9:11" s="3" customFormat="1" x14ac:dyDescent="0.3">
      <c r="I12482" s="123"/>
      <c r="J12482" s="123"/>
      <c r="K12482" s="123"/>
    </row>
    <row r="12483" spans="9:11" s="3" customFormat="1" x14ac:dyDescent="0.3">
      <c r="I12483" s="123"/>
      <c r="J12483" s="123"/>
      <c r="K12483" s="123"/>
    </row>
    <row r="12484" spans="9:11" s="3" customFormat="1" x14ac:dyDescent="0.3">
      <c r="I12484" s="123"/>
      <c r="J12484" s="123"/>
      <c r="K12484" s="123"/>
    </row>
    <row r="12485" spans="9:11" s="3" customFormat="1" x14ac:dyDescent="0.3">
      <c r="I12485" s="123"/>
      <c r="J12485" s="123"/>
      <c r="K12485" s="123"/>
    </row>
    <row r="12486" spans="9:11" s="3" customFormat="1" x14ac:dyDescent="0.3">
      <c r="I12486" s="123"/>
      <c r="J12486" s="123"/>
      <c r="K12486" s="123"/>
    </row>
    <row r="12487" spans="9:11" s="3" customFormat="1" x14ac:dyDescent="0.3">
      <c r="I12487" s="123"/>
      <c r="J12487" s="123"/>
      <c r="K12487" s="123"/>
    </row>
    <row r="12488" spans="9:11" s="3" customFormat="1" x14ac:dyDescent="0.3">
      <c r="I12488" s="123"/>
      <c r="J12488" s="123"/>
      <c r="K12488" s="123"/>
    </row>
    <row r="12489" spans="9:11" s="3" customFormat="1" x14ac:dyDescent="0.3">
      <c r="I12489" s="123"/>
      <c r="J12489" s="123"/>
      <c r="K12489" s="123"/>
    </row>
    <row r="12490" spans="9:11" s="3" customFormat="1" x14ac:dyDescent="0.3">
      <c r="I12490" s="123"/>
      <c r="J12490" s="123"/>
      <c r="K12490" s="123"/>
    </row>
    <row r="12491" spans="9:11" s="3" customFormat="1" x14ac:dyDescent="0.3">
      <c r="I12491" s="123"/>
      <c r="J12491" s="123"/>
      <c r="K12491" s="123"/>
    </row>
    <row r="12492" spans="9:11" s="3" customFormat="1" x14ac:dyDescent="0.3">
      <c r="I12492" s="123"/>
      <c r="J12492" s="123"/>
      <c r="K12492" s="123"/>
    </row>
    <row r="12493" spans="9:11" s="3" customFormat="1" x14ac:dyDescent="0.3">
      <c r="I12493" s="123"/>
      <c r="J12493" s="123"/>
      <c r="K12493" s="123"/>
    </row>
    <row r="12494" spans="9:11" s="3" customFormat="1" x14ac:dyDescent="0.3">
      <c r="I12494" s="123"/>
      <c r="J12494" s="123"/>
      <c r="K12494" s="123"/>
    </row>
    <row r="12495" spans="9:11" s="3" customFormat="1" x14ac:dyDescent="0.3">
      <c r="I12495" s="123"/>
      <c r="J12495" s="123"/>
      <c r="K12495" s="123"/>
    </row>
    <row r="12496" spans="9:11" s="3" customFormat="1" x14ac:dyDescent="0.3">
      <c r="I12496" s="123"/>
      <c r="J12496" s="123"/>
      <c r="K12496" s="123"/>
    </row>
    <row r="12497" spans="9:11" s="3" customFormat="1" x14ac:dyDescent="0.3">
      <c r="I12497" s="123"/>
      <c r="J12497" s="123"/>
      <c r="K12497" s="123"/>
    </row>
    <row r="12498" spans="9:11" s="3" customFormat="1" x14ac:dyDescent="0.3">
      <c r="I12498" s="123"/>
      <c r="J12498" s="123"/>
      <c r="K12498" s="123"/>
    </row>
    <row r="12499" spans="9:11" s="3" customFormat="1" x14ac:dyDescent="0.3">
      <c r="I12499" s="123"/>
      <c r="J12499" s="123"/>
      <c r="K12499" s="123"/>
    </row>
    <row r="12500" spans="9:11" s="3" customFormat="1" x14ac:dyDescent="0.3">
      <c r="I12500" s="123"/>
      <c r="J12500" s="123"/>
      <c r="K12500" s="123"/>
    </row>
    <row r="12501" spans="9:11" s="3" customFormat="1" x14ac:dyDescent="0.3">
      <c r="I12501" s="123"/>
      <c r="J12501" s="123"/>
      <c r="K12501" s="123"/>
    </row>
    <row r="12502" spans="9:11" s="3" customFormat="1" x14ac:dyDescent="0.3">
      <c r="I12502" s="123"/>
      <c r="J12502" s="123"/>
      <c r="K12502" s="123"/>
    </row>
    <row r="12503" spans="9:11" s="3" customFormat="1" x14ac:dyDescent="0.3">
      <c r="I12503" s="123"/>
      <c r="J12503" s="123"/>
      <c r="K12503" s="123"/>
    </row>
    <row r="12504" spans="9:11" s="3" customFormat="1" x14ac:dyDescent="0.3">
      <c r="I12504" s="123"/>
      <c r="J12504" s="123"/>
      <c r="K12504" s="123"/>
    </row>
    <row r="12505" spans="9:11" s="3" customFormat="1" x14ac:dyDescent="0.3">
      <c r="I12505" s="123"/>
      <c r="J12505" s="123"/>
      <c r="K12505" s="123"/>
    </row>
    <row r="12506" spans="9:11" s="3" customFormat="1" x14ac:dyDescent="0.3">
      <c r="I12506" s="123"/>
      <c r="J12506" s="123"/>
      <c r="K12506" s="123"/>
    </row>
    <row r="12507" spans="9:11" s="3" customFormat="1" x14ac:dyDescent="0.3">
      <c r="I12507" s="123"/>
      <c r="J12507" s="123"/>
      <c r="K12507" s="123"/>
    </row>
    <row r="12508" spans="9:11" s="3" customFormat="1" x14ac:dyDescent="0.3">
      <c r="I12508" s="123"/>
      <c r="J12508" s="123"/>
      <c r="K12508" s="123"/>
    </row>
    <row r="12509" spans="9:11" s="3" customFormat="1" x14ac:dyDescent="0.3">
      <c r="I12509" s="123"/>
      <c r="J12509" s="123"/>
      <c r="K12509" s="123"/>
    </row>
    <row r="12510" spans="9:11" s="3" customFormat="1" x14ac:dyDescent="0.3">
      <c r="I12510" s="123"/>
      <c r="J12510" s="123"/>
      <c r="K12510" s="123"/>
    </row>
    <row r="12511" spans="9:11" s="3" customFormat="1" x14ac:dyDescent="0.3">
      <c r="I12511" s="123"/>
      <c r="J12511" s="123"/>
      <c r="K12511" s="123"/>
    </row>
    <row r="12512" spans="9:11" s="3" customFormat="1" x14ac:dyDescent="0.3">
      <c r="I12512" s="123"/>
      <c r="J12512" s="123"/>
      <c r="K12512" s="123"/>
    </row>
    <row r="12513" spans="9:11" s="3" customFormat="1" x14ac:dyDescent="0.3">
      <c r="I12513" s="123"/>
      <c r="J12513" s="123"/>
      <c r="K12513" s="123"/>
    </row>
    <row r="12514" spans="9:11" s="3" customFormat="1" x14ac:dyDescent="0.3">
      <c r="I12514" s="123"/>
      <c r="J12514" s="123"/>
      <c r="K12514" s="123"/>
    </row>
    <row r="12515" spans="9:11" s="3" customFormat="1" x14ac:dyDescent="0.3">
      <c r="I12515" s="123"/>
      <c r="J12515" s="123"/>
      <c r="K12515" s="123"/>
    </row>
    <row r="12516" spans="9:11" s="3" customFormat="1" x14ac:dyDescent="0.3">
      <c r="I12516" s="123"/>
      <c r="J12516" s="123"/>
      <c r="K12516" s="123"/>
    </row>
    <row r="12517" spans="9:11" s="3" customFormat="1" x14ac:dyDescent="0.3">
      <c r="I12517" s="123"/>
      <c r="J12517" s="123"/>
      <c r="K12517" s="123"/>
    </row>
    <row r="12518" spans="9:11" s="3" customFormat="1" x14ac:dyDescent="0.3">
      <c r="I12518" s="123"/>
      <c r="J12518" s="123"/>
      <c r="K12518" s="123"/>
    </row>
    <row r="12519" spans="9:11" s="3" customFormat="1" x14ac:dyDescent="0.3">
      <c r="I12519" s="123"/>
      <c r="J12519" s="123"/>
      <c r="K12519" s="123"/>
    </row>
    <row r="12520" spans="9:11" s="3" customFormat="1" x14ac:dyDescent="0.3">
      <c r="I12520" s="123"/>
      <c r="J12520" s="123"/>
      <c r="K12520" s="123"/>
    </row>
    <row r="12521" spans="9:11" s="3" customFormat="1" x14ac:dyDescent="0.3">
      <c r="I12521" s="123"/>
      <c r="J12521" s="123"/>
      <c r="K12521" s="123"/>
    </row>
    <row r="12522" spans="9:11" s="3" customFormat="1" x14ac:dyDescent="0.3">
      <c r="I12522" s="123"/>
      <c r="J12522" s="123"/>
      <c r="K12522" s="123"/>
    </row>
    <row r="12523" spans="9:11" s="3" customFormat="1" x14ac:dyDescent="0.3">
      <c r="I12523" s="123"/>
      <c r="J12523" s="123"/>
      <c r="K12523" s="123"/>
    </row>
    <row r="12524" spans="9:11" s="3" customFormat="1" x14ac:dyDescent="0.3">
      <c r="I12524" s="123"/>
      <c r="J12524" s="123"/>
      <c r="K12524" s="123"/>
    </row>
    <row r="12525" spans="9:11" s="3" customFormat="1" x14ac:dyDescent="0.3">
      <c r="I12525" s="123"/>
      <c r="J12525" s="123"/>
      <c r="K12525" s="123"/>
    </row>
    <row r="12526" spans="9:11" s="3" customFormat="1" x14ac:dyDescent="0.3">
      <c r="I12526" s="123"/>
      <c r="J12526" s="123"/>
      <c r="K12526" s="123"/>
    </row>
    <row r="12527" spans="9:11" s="3" customFormat="1" x14ac:dyDescent="0.3">
      <c r="I12527" s="123"/>
      <c r="J12527" s="123"/>
      <c r="K12527" s="123"/>
    </row>
    <row r="12528" spans="9:11" s="3" customFormat="1" x14ac:dyDescent="0.3">
      <c r="I12528" s="123"/>
      <c r="J12528" s="123"/>
      <c r="K12528" s="123"/>
    </row>
    <row r="12529" spans="9:11" s="3" customFormat="1" x14ac:dyDescent="0.3">
      <c r="I12529" s="123"/>
      <c r="J12529" s="123"/>
      <c r="K12529" s="123"/>
    </row>
    <row r="12530" spans="9:11" s="3" customFormat="1" x14ac:dyDescent="0.3">
      <c r="I12530" s="123"/>
      <c r="J12530" s="123"/>
      <c r="K12530" s="123"/>
    </row>
    <row r="12531" spans="9:11" s="3" customFormat="1" x14ac:dyDescent="0.3">
      <c r="I12531" s="123"/>
      <c r="J12531" s="123"/>
      <c r="K12531" s="123"/>
    </row>
    <row r="12532" spans="9:11" s="3" customFormat="1" x14ac:dyDescent="0.3">
      <c r="I12532" s="123"/>
      <c r="J12532" s="123"/>
      <c r="K12532" s="123"/>
    </row>
    <row r="12533" spans="9:11" s="3" customFormat="1" x14ac:dyDescent="0.3">
      <c r="I12533" s="123"/>
      <c r="J12533" s="123"/>
      <c r="K12533" s="123"/>
    </row>
    <row r="12534" spans="9:11" s="3" customFormat="1" x14ac:dyDescent="0.3">
      <c r="I12534" s="123"/>
      <c r="J12534" s="123"/>
      <c r="K12534" s="123"/>
    </row>
    <row r="12535" spans="9:11" s="3" customFormat="1" x14ac:dyDescent="0.3">
      <c r="I12535" s="123"/>
      <c r="J12535" s="123"/>
      <c r="K12535" s="123"/>
    </row>
    <row r="12536" spans="9:11" s="3" customFormat="1" x14ac:dyDescent="0.3">
      <c r="I12536" s="123"/>
      <c r="J12536" s="123"/>
      <c r="K12536" s="123"/>
    </row>
    <row r="12537" spans="9:11" s="3" customFormat="1" x14ac:dyDescent="0.3">
      <c r="I12537" s="123"/>
      <c r="J12537" s="123"/>
      <c r="K12537" s="123"/>
    </row>
    <row r="12538" spans="9:11" s="3" customFormat="1" x14ac:dyDescent="0.3">
      <c r="I12538" s="123"/>
      <c r="J12538" s="123"/>
      <c r="K12538" s="123"/>
    </row>
    <row r="12539" spans="9:11" s="3" customFormat="1" x14ac:dyDescent="0.3">
      <c r="I12539" s="123"/>
      <c r="J12539" s="123"/>
      <c r="K12539" s="123"/>
    </row>
    <row r="12540" spans="9:11" s="3" customFormat="1" x14ac:dyDescent="0.3">
      <c r="I12540" s="123"/>
      <c r="J12540" s="123"/>
      <c r="K12540" s="123"/>
    </row>
    <row r="12541" spans="9:11" s="3" customFormat="1" x14ac:dyDescent="0.3">
      <c r="I12541" s="123"/>
      <c r="J12541" s="123"/>
      <c r="K12541" s="123"/>
    </row>
    <row r="12542" spans="9:11" s="3" customFormat="1" x14ac:dyDescent="0.3">
      <c r="I12542" s="123"/>
      <c r="J12542" s="123"/>
      <c r="K12542" s="123"/>
    </row>
    <row r="12543" spans="9:11" s="3" customFormat="1" x14ac:dyDescent="0.3">
      <c r="I12543" s="123"/>
      <c r="J12543" s="123"/>
      <c r="K12543" s="123"/>
    </row>
    <row r="12544" spans="9:11" s="3" customFormat="1" x14ac:dyDescent="0.3">
      <c r="I12544" s="123"/>
      <c r="J12544" s="123"/>
      <c r="K12544" s="123"/>
    </row>
    <row r="12545" spans="9:11" s="3" customFormat="1" x14ac:dyDescent="0.3">
      <c r="I12545" s="123"/>
      <c r="J12545" s="123"/>
      <c r="K12545" s="123"/>
    </row>
    <row r="12546" spans="9:11" s="3" customFormat="1" x14ac:dyDescent="0.3">
      <c r="I12546" s="123"/>
      <c r="J12546" s="123"/>
      <c r="K12546" s="123"/>
    </row>
    <row r="12547" spans="9:11" s="3" customFormat="1" x14ac:dyDescent="0.3">
      <c r="I12547" s="123"/>
      <c r="J12547" s="123"/>
      <c r="K12547" s="123"/>
    </row>
    <row r="12548" spans="9:11" s="3" customFormat="1" x14ac:dyDescent="0.3">
      <c r="I12548" s="123"/>
      <c r="J12548" s="123"/>
      <c r="K12548" s="123"/>
    </row>
    <row r="12549" spans="9:11" s="3" customFormat="1" x14ac:dyDescent="0.3">
      <c r="I12549" s="123"/>
      <c r="J12549" s="123"/>
      <c r="K12549" s="123"/>
    </row>
    <row r="12550" spans="9:11" s="3" customFormat="1" x14ac:dyDescent="0.3">
      <c r="I12550" s="123"/>
      <c r="J12550" s="123"/>
      <c r="K12550" s="123"/>
    </row>
    <row r="12551" spans="9:11" s="3" customFormat="1" x14ac:dyDescent="0.3">
      <c r="I12551" s="123"/>
      <c r="J12551" s="123"/>
      <c r="K12551" s="123"/>
    </row>
    <row r="12552" spans="9:11" s="3" customFormat="1" x14ac:dyDescent="0.3">
      <c r="I12552" s="123"/>
      <c r="J12552" s="123"/>
      <c r="K12552" s="123"/>
    </row>
    <row r="12553" spans="9:11" s="3" customFormat="1" x14ac:dyDescent="0.3">
      <c r="I12553" s="123"/>
      <c r="J12553" s="123"/>
      <c r="K12553" s="123"/>
    </row>
    <row r="12554" spans="9:11" s="3" customFormat="1" x14ac:dyDescent="0.3">
      <c r="I12554" s="123"/>
      <c r="J12554" s="123"/>
      <c r="K12554" s="123"/>
    </row>
    <row r="12555" spans="9:11" s="3" customFormat="1" x14ac:dyDescent="0.3">
      <c r="I12555" s="123"/>
      <c r="J12555" s="123"/>
      <c r="K12555" s="123"/>
    </row>
    <row r="12556" spans="9:11" s="3" customFormat="1" x14ac:dyDescent="0.3">
      <c r="I12556" s="123"/>
      <c r="J12556" s="123"/>
      <c r="K12556" s="123"/>
    </row>
    <row r="12557" spans="9:11" s="3" customFormat="1" x14ac:dyDescent="0.3">
      <c r="I12557" s="123"/>
      <c r="J12557" s="123"/>
      <c r="K12557" s="123"/>
    </row>
    <row r="12558" spans="9:11" s="3" customFormat="1" x14ac:dyDescent="0.3">
      <c r="I12558" s="123"/>
      <c r="J12558" s="123"/>
      <c r="K12558" s="123"/>
    </row>
    <row r="12559" spans="9:11" s="3" customFormat="1" x14ac:dyDescent="0.3">
      <c r="I12559" s="123"/>
      <c r="J12559" s="123"/>
      <c r="K12559" s="123"/>
    </row>
    <row r="12560" spans="9:11" s="3" customFormat="1" x14ac:dyDescent="0.3">
      <c r="I12560" s="123"/>
      <c r="J12560" s="123"/>
      <c r="K12560" s="123"/>
    </row>
    <row r="12561" spans="9:11" s="3" customFormat="1" x14ac:dyDescent="0.3">
      <c r="I12561" s="123"/>
      <c r="J12561" s="123"/>
      <c r="K12561" s="123"/>
    </row>
    <row r="12562" spans="9:11" s="3" customFormat="1" x14ac:dyDescent="0.3">
      <c r="I12562" s="123"/>
      <c r="J12562" s="123"/>
      <c r="K12562" s="123"/>
    </row>
    <row r="12563" spans="9:11" s="3" customFormat="1" x14ac:dyDescent="0.3">
      <c r="I12563" s="123"/>
      <c r="J12563" s="123"/>
      <c r="K12563" s="123"/>
    </row>
    <row r="12564" spans="9:11" s="3" customFormat="1" x14ac:dyDescent="0.3">
      <c r="I12564" s="123"/>
      <c r="J12564" s="123"/>
      <c r="K12564" s="123"/>
    </row>
    <row r="12565" spans="9:11" s="3" customFormat="1" x14ac:dyDescent="0.3">
      <c r="I12565" s="123"/>
      <c r="J12565" s="123"/>
      <c r="K12565" s="123"/>
    </row>
    <row r="12566" spans="9:11" s="3" customFormat="1" x14ac:dyDescent="0.3">
      <c r="I12566" s="123"/>
      <c r="J12566" s="123"/>
      <c r="K12566" s="123"/>
    </row>
    <row r="12567" spans="9:11" s="3" customFormat="1" x14ac:dyDescent="0.3">
      <c r="I12567" s="123"/>
      <c r="J12567" s="123"/>
      <c r="K12567" s="123"/>
    </row>
    <row r="12568" spans="9:11" s="3" customFormat="1" x14ac:dyDescent="0.3">
      <c r="I12568" s="123"/>
      <c r="J12568" s="123"/>
      <c r="K12568" s="123"/>
    </row>
    <row r="12569" spans="9:11" s="3" customFormat="1" x14ac:dyDescent="0.3">
      <c r="I12569" s="123"/>
      <c r="J12569" s="123"/>
      <c r="K12569" s="123"/>
    </row>
    <row r="12570" spans="9:11" s="3" customFormat="1" x14ac:dyDescent="0.3">
      <c r="I12570" s="123"/>
      <c r="J12570" s="123"/>
      <c r="K12570" s="123"/>
    </row>
    <row r="12571" spans="9:11" s="3" customFormat="1" x14ac:dyDescent="0.3">
      <c r="I12571" s="123"/>
      <c r="J12571" s="123"/>
      <c r="K12571" s="123"/>
    </row>
    <row r="12572" spans="9:11" s="3" customFormat="1" x14ac:dyDescent="0.3">
      <c r="I12572" s="123"/>
      <c r="J12572" s="123"/>
      <c r="K12572" s="123"/>
    </row>
    <row r="12573" spans="9:11" s="3" customFormat="1" x14ac:dyDescent="0.3">
      <c r="I12573" s="123"/>
      <c r="J12573" s="123"/>
      <c r="K12573" s="123"/>
    </row>
    <row r="12574" spans="9:11" s="3" customFormat="1" x14ac:dyDescent="0.3">
      <c r="I12574" s="123"/>
      <c r="J12574" s="123"/>
      <c r="K12574" s="123"/>
    </row>
    <row r="12575" spans="9:11" s="3" customFormat="1" x14ac:dyDescent="0.3">
      <c r="I12575" s="123"/>
      <c r="J12575" s="123"/>
      <c r="K12575" s="123"/>
    </row>
    <row r="12576" spans="9:11" s="3" customFormat="1" x14ac:dyDescent="0.3">
      <c r="I12576" s="123"/>
      <c r="J12576" s="123"/>
      <c r="K12576" s="123"/>
    </row>
    <row r="12577" spans="9:11" s="3" customFormat="1" x14ac:dyDescent="0.3">
      <c r="I12577" s="123"/>
      <c r="J12577" s="123"/>
      <c r="K12577" s="123"/>
    </row>
    <row r="12578" spans="9:11" s="3" customFormat="1" x14ac:dyDescent="0.3">
      <c r="I12578" s="123"/>
      <c r="J12578" s="123"/>
      <c r="K12578" s="123"/>
    </row>
    <row r="12579" spans="9:11" s="3" customFormat="1" x14ac:dyDescent="0.3">
      <c r="I12579" s="123"/>
      <c r="J12579" s="123"/>
      <c r="K12579" s="123"/>
    </row>
    <row r="12580" spans="9:11" s="3" customFormat="1" x14ac:dyDescent="0.3">
      <c r="I12580" s="123"/>
      <c r="J12580" s="123"/>
      <c r="K12580" s="123"/>
    </row>
    <row r="12581" spans="9:11" s="3" customFormat="1" x14ac:dyDescent="0.3">
      <c r="I12581" s="123"/>
      <c r="J12581" s="123"/>
      <c r="K12581" s="123"/>
    </row>
    <row r="12582" spans="9:11" s="3" customFormat="1" x14ac:dyDescent="0.3">
      <c r="I12582" s="123"/>
      <c r="J12582" s="123"/>
      <c r="K12582" s="123"/>
    </row>
    <row r="12583" spans="9:11" s="3" customFormat="1" x14ac:dyDescent="0.3">
      <c r="I12583" s="123"/>
      <c r="J12583" s="123"/>
      <c r="K12583" s="123"/>
    </row>
    <row r="12584" spans="9:11" s="3" customFormat="1" x14ac:dyDescent="0.3">
      <c r="I12584" s="123"/>
      <c r="J12584" s="123"/>
      <c r="K12584" s="123"/>
    </row>
    <row r="12585" spans="9:11" s="3" customFormat="1" x14ac:dyDescent="0.3">
      <c r="I12585" s="123"/>
      <c r="J12585" s="123"/>
      <c r="K12585" s="123"/>
    </row>
    <row r="12586" spans="9:11" s="3" customFormat="1" x14ac:dyDescent="0.3">
      <c r="I12586" s="123"/>
      <c r="J12586" s="123"/>
      <c r="K12586" s="123"/>
    </row>
    <row r="12587" spans="9:11" s="3" customFormat="1" x14ac:dyDescent="0.3">
      <c r="I12587" s="123"/>
      <c r="J12587" s="123"/>
      <c r="K12587" s="123"/>
    </row>
    <row r="12588" spans="9:11" s="3" customFormat="1" x14ac:dyDescent="0.3">
      <c r="I12588" s="123"/>
      <c r="J12588" s="123"/>
      <c r="K12588" s="123"/>
    </row>
    <row r="12589" spans="9:11" s="3" customFormat="1" x14ac:dyDescent="0.3">
      <c r="I12589" s="123"/>
      <c r="J12589" s="123"/>
      <c r="K12589" s="123"/>
    </row>
    <row r="12590" spans="9:11" s="3" customFormat="1" x14ac:dyDescent="0.3">
      <c r="I12590" s="123"/>
      <c r="J12590" s="123"/>
      <c r="K12590" s="123"/>
    </row>
    <row r="12591" spans="9:11" s="3" customFormat="1" x14ac:dyDescent="0.3">
      <c r="I12591" s="123"/>
      <c r="J12591" s="123"/>
      <c r="K12591" s="123"/>
    </row>
    <row r="12592" spans="9:11" s="3" customFormat="1" x14ac:dyDescent="0.3">
      <c r="I12592" s="123"/>
      <c r="J12592" s="123"/>
      <c r="K12592" s="123"/>
    </row>
    <row r="12593" spans="9:11" s="3" customFormat="1" x14ac:dyDescent="0.3">
      <c r="I12593" s="123"/>
      <c r="J12593" s="123"/>
      <c r="K12593" s="123"/>
    </row>
    <row r="12594" spans="9:11" s="3" customFormat="1" x14ac:dyDescent="0.3">
      <c r="I12594" s="123"/>
      <c r="J12594" s="123"/>
      <c r="K12594" s="123"/>
    </row>
    <row r="12595" spans="9:11" s="3" customFormat="1" x14ac:dyDescent="0.3">
      <c r="I12595" s="123"/>
      <c r="J12595" s="123"/>
      <c r="K12595" s="123"/>
    </row>
    <row r="12596" spans="9:11" s="3" customFormat="1" x14ac:dyDescent="0.3">
      <c r="I12596" s="123"/>
      <c r="J12596" s="123"/>
      <c r="K12596" s="123"/>
    </row>
    <row r="12597" spans="9:11" s="3" customFormat="1" x14ac:dyDescent="0.3">
      <c r="I12597" s="123"/>
      <c r="J12597" s="123"/>
      <c r="K12597" s="123"/>
    </row>
    <row r="12598" spans="9:11" s="3" customFormat="1" x14ac:dyDescent="0.3">
      <c r="I12598" s="123"/>
      <c r="J12598" s="123"/>
      <c r="K12598" s="123"/>
    </row>
    <row r="12599" spans="9:11" s="3" customFormat="1" x14ac:dyDescent="0.3">
      <c r="I12599" s="123"/>
      <c r="J12599" s="123"/>
      <c r="K12599" s="123"/>
    </row>
    <row r="12600" spans="9:11" s="3" customFormat="1" x14ac:dyDescent="0.3">
      <c r="I12600" s="123"/>
      <c r="J12600" s="123"/>
      <c r="K12600" s="123"/>
    </row>
    <row r="12601" spans="9:11" s="3" customFormat="1" x14ac:dyDescent="0.3">
      <c r="I12601" s="123"/>
      <c r="J12601" s="123"/>
      <c r="K12601" s="123"/>
    </row>
    <row r="12602" spans="9:11" s="3" customFormat="1" x14ac:dyDescent="0.3">
      <c r="I12602" s="123"/>
      <c r="J12602" s="123"/>
      <c r="K12602" s="123"/>
    </row>
    <row r="12603" spans="9:11" s="3" customFormat="1" x14ac:dyDescent="0.3">
      <c r="I12603" s="123"/>
      <c r="J12603" s="123"/>
      <c r="K12603" s="123"/>
    </row>
    <row r="12604" spans="9:11" s="3" customFormat="1" x14ac:dyDescent="0.3">
      <c r="I12604" s="123"/>
      <c r="J12604" s="123"/>
      <c r="K12604" s="123"/>
    </row>
    <row r="12605" spans="9:11" s="3" customFormat="1" x14ac:dyDescent="0.3">
      <c r="I12605" s="123"/>
      <c r="J12605" s="123"/>
      <c r="K12605" s="123"/>
    </row>
    <row r="12606" spans="9:11" s="3" customFormat="1" x14ac:dyDescent="0.3">
      <c r="I12606" s="123"/>
      <c r="J12606" s="123"/>
      <c r="K12606" s="123"/>
    </row>
    <row r="12607" spans="9:11" s="3" customFormat="1" x14ac:dyDescent="0.3">
      <c r="I12607" s="123"/>
      <c r="J12607" s="123"/>
      <c r="K12607" s="123"/>
    </row>
    <row r="12608" spans="9:11" s="3" customFormat="1" x14ac:dyDescent="0.3">
      <c r="I12608" s="123"/>
      <c r="J12608" s="123"/>
      <c r="K12608" s="123"/>
    </row>
    <row r="12609" spans="9:11" s="3" customFormat="1" x14ac:dyDescent="0.3">
      <c r="I12609" s="123"/>
      <c r="J12609" s="123"/>
      <c r="K12609" s="123"/>
    </row>
    <row r="12610" spans="9:11" s="3" customFormat="1" x14ac:dyDescent="0.3">
      <c r="I12610" s="123"/>
      <c r="J12610" s="123"/>
      <c r="K12610" s="123"/>
    </row>
    <row r="12611" spans="9:11" s="3" customFormat="1" x14ac:dyDescent="0.3">
      <c r="I12611" s="123"/>
      <c r="J12611" s="123"/>
      <c r="K12611" s="123"/>
    </row>
    <row r="12612" spans="9:11" s="3" customFormat="1" x14ac:dyDescent="0.3">
      <c r="I12612" s="123"/>
      <c r="J12612" s="123"/>
      <c r="K12612" s="123"/>
    </row>
    <row r="12613" spans="9:11" s="3" customFormat="1" x14ac:dyDescent="0.3">
      <c r="I12613" s="123"/>
      <c r="J12613" s="123"/>
      <c r="K12613" s="123"/>
    </row>
    <row r="12614" spans="9:11" s="3" customFormat="1" x14ac:dyDescent="0.3">
      <c r="I12614" s="123"/>
      <c r="J12614" s="123"/>
      <c r="K12614" s="123"/>
    </row>
    <row r="12615" spans="9:11" s="3" customFormat="1" x14ac:dyDescent="0.3">
      <c r="I12615" s="123"/>
      <c r="J12615" s="123"/>
      <c r="K12615" s="123"/>
    </row>
    <row r="12616" spans="9:11" s="3" customFormat="1" x14ac:dyDescent="0.3">
      <c r="I12616" s="123"/>
      <c r="J12616" s="123"/>
      <c r="K12616" s="123"/>
    </row>
    <row r="12617" spans="9:11" s="3" customFormat="1" x14ac:dyDescent="0.3">
      <c r="I12617" s="123"/>
      <c r="J12617" s="123"/>
      <c r="K12617" s="123"/>
    </row>
    <row r="12618" spans="9:11" s="3" customFormat="1" x14ac:dyDescent="0.3">
      <c r="I12618" s="123"/>
      <c r="J12618" s="123"/>
      <c r="K12618" s="123"/>
    </row>
    <row r="12619" spans="9:11" s="3" customFormat="1" x14ac:dyDescent="0.3">
      <c r="I12619" s="123"/>
      <c r="J12619" s="123"/>
      <c r="K12619" s="123"/>
    </row>
    <row r="12620" spans="9:11" s="3" customFormat="1" x14ac:dyDescent="0.3">
      <c r="I12620" s="123"/>
      <c r="J12620" s="123"/>
      <c r="K12620" s="123"/>
    </row>
    <row r="12621" spans="9:11" s="3" customFormat="1" x14ac:dyDescent="0.3">
      <c r="I12621" s="123"/>
      <c r="J12621" s="123"/>
      <c r="K12621" s="123"/>
    </row>
    <row r="12622" spans="9:11" s="3" customFormat="1" x14ac:dyDescent="0.3">
      <c r="I12622" s="123"/>
      <c r="J12622" s="123"/>
      <c r="K12622" s="123"/>
    </row>
    <row r="12623" spans="9:11" s="3" customFormat="1" x14ac:dyDescent="0.3">
      <c r="I12623" s="123"/>
      <c r="J12623" s="123"/>
      <c r="K12623" s="123"/>
    </row>
    <row r="12624" spans="9:11" s="3" customFormat="1" x14ac:dyDescent="0.3">
      <c r="I12624" s="123"/>
      <c r="J12624" s="123"/>
      <c r="K12624" s="123"/>
    </row>
    <row r="12625" spans="9:11" s="3" customFormat="1" x14ac:dyDescent="0.3">
      <c r="I12625" s="123"/>
      <c r="J12625" s="123"/>
      <c r="K12625" s="123"/>
    </row>
    <row r="12626" spans="9:11" s="3" customFormat="1" x14ac:dyDescent="0.3">
      <c r="I12626" s="123"/>
      <c r="J12626" s="123"/>
      <c r="K12626" s="123"/>
    </row>
    <row r="12627" spans="9:11" s="3" customFormat="1" x14ac:dyDescent="0.3">
      <c r="I12627" s="123"/>
      <c r="J12627" s="123"/>
      <c r="K12627" s="123"/>
    </row>
    <row r="12628" spans="9:11" s="3" customFormat="1" x14ac:dyDescent="0.3">
      <c r="I12628" s="123"/>
      <c r="J12628" s="123"/>
      <c r="K12628" s="123"/>
    </row>
    <row r="12629" spans="9:11" s="3" customFormat="1" x14ac:dyDescent="0.3">
      <c r="I12629" s="123"/>
      <c r="J12629" s="123"/>
      <c r="K12629" s="123"/>
    </row>
    <row r="12630" spans="9:11" s="3" customFormat="1" x14ac:dyDescent="0.3">
      <c r="I12630" s="123"/>
      <c r="J12630" s="123"/>
      <c r="K12630" s="123"/>
    </row>
    <row r="12631" spans="9:11" s="3" customFormat="1" x14ac:dyDescent="0.3">
      <c r="I12631" s="123"/>
      <c r="J12631" s="123"/>
      <c r="K12631" s="123"/>
    </row>
    <row r="12632" spans="9:11" s="3" customFormat="1" x14ac:dyDescent="0.3">
      <c r="I12632" s="123"/>
      <c r="J12632" s="123"/>
      <c r="K12632" s="123"/>
    </row>
    <row r="12633" spans="9:11" s="3" customFormat="1" x14ac:dyDescent="0.3">
      <c r="I12633" s="123"/>
      <c r="J12633" s="123"/>
      <c r="K12633" s="123"/>
    </row>
    <row r="12634" spans="9:11" s="3" customFormat="1" x14ac:dyDescent="0.3">
      <c r="I12634" s="123"/>
      <c r="J12634" s="123"/>
      <c r="K12634" s="123"/>
    </row>
    <row r="12635" spans="9:11" s="3" customFormat="1" x14ac:dyDescent="0.3">
      <c r="I12635" s="123"/>
      <c r="J12635" s="123"/>
      <c r="K12635" s="123"/>
    </row>
    <row r="12636" spans="9:11" s="3" customFormat="1" x14ac:dyDescent="0.3">
      <c r="I12636" s="123"/>
      <c r="J12636" s="123"/>
      <c r="K12636" s="123"/>
    </row>
    <row r="12637" spans="9:11" s="3" customFormat="1" x14ac:dyDescent="0.3">
      <c r="I12637" s="123"/>
      <c r="J12637" s="123"/>
      <c r="K12637" s="123"/>
    </row>
    <row r="12638" spans="9:11" s="3" customFormat="1" x14ac:dyDescent="0.3">
      <c r="I12638" s="123"/>
      <c r="J12638" s="123"/>
      <c r="K12638" s="123"/>
    </row>
    <row r="12639" spans="9:11" s="3" customFormat="1" x14ac:dyDescent="0.3">
      <c r="I12639" s="123"/>
      <c r="J12639" s="123"/>
      <c r="K12639" s="123"/>
    </row>
    <row r="12640" spans="9:11" s="3" customFormat="1" x14ac:dyDescent="0.3">
      <c r="I12640" s="123"/>
      <c r="J12640" s="123"/>
      <c r="K12640" s="123"/>
    </row>
    <row r="12641" spans="9:11" s="3" customFormat="1" x14ac:dyDescent="0.3">
      <c r="I12641" s="123"/>
      <c r="J12641" s="123"/>
      <c r="K12641" s="123"/>
    </row>
    <row r="12642" spans="9:11" s="3" customFormat="1" x14ac:dyDescent="0.3">
      <c r="I12642" s="123"/>
      <c r="J12642" s="123"/>
      <c r="K12642" s="123"/>
    </row>
    <row r="12643" spans="9:11" s="3" customFormat="1" x14ac:dyDescent="0.3">
      <c r="I12643" s="123"/>
      <c r="J12643" s="123"/>
      <c r="K12643" s="123"/>
    </row>
    <row r="12644" spans="9:11" s="3" customFormat="1" x14ac:dyDescent="0.3">
      <c r="I12644" s="123"/>
      <c r="J12644" s="123"/>
      <c r="K12644" s="123"/>
    </row>
    <row r="12645" spans="9:11" s="3" customFormat="1" x14ac:dyDescent="0.3">
      <c r="I12645" s="123"/>
      <c r="J12645" s="123"/>
      <c r="K12645" s="123"/>
    </row>
    <row r="12646" spans="9:11" s="3" customFormat="1" x14ac:dyDescent="0.3">
      <c r="I12646" s="123"/>
      <c r="J12646" s="123"/>
      <c r="K12646" s="123"/>
    </row>
    <row r="12647" spans="9:11" s="3" customFormat="1" x14ac:dyDescent="0.3">
      <c r="I12647" s="123"/>
      <c r="J12647" s="123"/>
      <c r="K12647" s="123"/>
    </row>
    <row r="12648" spans="9:11" s="3" customFormat="1" x14ac:dyDescent="0.3">
      <c r="I12648" s="123"/>
      <c r="J12648" s="123"/>
      <c r="K12648" s="123"/>
    </row>
    <row r="12649" spans="9:11" s="3" customFormat="1" x14ac:dyDescent="0.3">
      <c r="I12649" s="123"/>
      <c r="J12649" s="123"/>
      <c r="K12649" s="123"/>
    </row>
    <row r="12650" spans="9:11" s="3" customFormat="1" x14ac:dyDescent="0.3">
      <c r="I12650" s="123"/>
      <c r="J12650" s="123"/>
      <c r="K12650" s="123"/>
    </row>
    <row r="12651" spans="9:11" s="3" customFormat="1" x14ac:dyDescent="0.3">
      <c r="I12651" s="123"/>
      <c r="J12651" s="123"/>
      <c r="K12651" s="123"/>
    </row>
    <row r="12652" spans="9:11" s="3" customFormat="1" x14ac:dyDescent="0.3">
      <c r="I12652" s="123"/>
      <c r="J12652" s="123"/>
      <c r="K12652" s="123"/>
    </row>
    <row r="12653" spans="9:11" s="3" customFormat="1" x14ac:dyDescent="0.3">
      <c r="I12653" s="123"/>
      <c r="J12653" s="123"/>
      <c r="K12653" s="123"/>
    </row>
    <row r="12654" spans="9:11" s="3" customFormat="1" x14ac:dyDescent="0.3">
      <c r="I12654" s="123"/>
      <c r="J12654" s="123"/>
      <c r="K12654" s="123"/>
    </row>
    <row r="12655" spans="9:11" s="3" customFormat="1" x14ac:dyDescent="0.3">
      <c r="I12655" s="123"/>
      <c r="J12655" s="123"/>
      <c r="K12655" s="123"/>
    </row>
    <row r="12656" spans="9:11" s="3" customFormat="1" x14ac:dyDescent="0.3">
      <c r="I12656" s="123"/>
      <c r="J12656" s="123"/>
      <c r="K12656" s="123"/>
    </row>
    <row r="12657" spans="9:11" s="3" customFormat="1" x14ac:dyDescent="0.3">
      <c r="I12657" s="123"/>
      <c r="J12657" s="123"/>
      <c r="K12657" s="123"/>
    </row>
    <row r="12658" spans="9:11" s="3" customFormat="1" x14ac:dyDescent="0.3">
      <c r="I12658" s="123"/>
      <c r="J12658" s="123"/>
      <c r="K12658" s="123"/>
    </row>
    <row r="12659" spans="9:11" s="3" customFormat="1" x14ac:dyDescent="0.3">
      <c r="I12659" s="123"/>
      <c r="J12659" s="123"/>
      <c r="K12659" s="123"/>
    </row>
    <row r="12660" spans="9:11" s="3" customFormat="1" x14ac:dyDescent="0.3">
      <c r="I12660" s="123"/>
      <c r="J12660" s="123"/>
      <c r="K12660" s="123"/>
    </row>
    <row r="12661" spans="9:11" s="3" customFormat="1" x14ac:dyDescent="0.3">
      <c r="I12661" s="123"/>
      <c r="J12661" s="123"/>
      <c r="K12661" s="123"/>
    </row>
    <row r="12662" spans="9:11" s="3" customFormat="1" x14ac:dyDescent="0.3">
      <c r="I12662" s="123"/>
      <c r="J12662" s="123"/>
      <c r="K12662" s="123"/>
    </row>
    <row r="12663" spans="9:11" s="3" customFormat="1" x14ac:dyDescent="0.3">
      <c r="I12663" s="123"/>
      <c r="J12663" s="123"/>
      <c r="K12663" s="123"/>
    </row>
    <row r="12664" spans="9:11" s="3" customFormat="1" x14ac:dyDescent="0.3">
      <c r="I12664" s="123"/>
      <c r="J12664" s="123"/>
      <c r="K12664" s="123"/>
    </row>
    <row r="12665" spans="9:11" s="3" customFormat="1" x14ac:dyDescent="0.3">
      <c r="I12665" s="123"/>
      <c r="J12665" s="123"/>
      <c r="K12665" s="123"/>
    </row>
    <row r="12666" spans="9:11" s="3" customFormat="1" x14ac:dyDescent="0.3">
      <c r="I12666" s="123"/>
      <c r="J12666" s="123"/>
      <c r="K12666" s="123"/>
    </row>
    <row r="12667" spans="9:11" s="3" customFormat="1" x14ac:dyDescent="0.3">
      <c r="I12667" s="123"/>
      <c r="J12667" s="123"/>
      <c r="K12667" s="123"/>
    </row>
    <row r="12668" spans="9:11" s="3" customFormat="1" x14ac:dyDescent="0.3">
      <c r="I12668" s="123"/>
      <c r="J12668" s="123"/>
      <c r="K12668" s="123"/>
    </row>
    <row r="12669" spans="9:11" s="3" customFormat="1" x14ac:dyDescent="0.3">
      <c r="I12669" s="123"/>
      <c r="J12669" s="123"/>
      <c r="K12669" s="123"/>
    </row>
    <row r="12670" spans="9:11" s="3" customFormat="1" x14ac:dyDescent="0.3">
      <c r="I12670" s="123"/>
      <c r="J12670" s="123"/>
      <c r="K12670" s="123"/>
    </row>
    <row r="12671" spans="9:11" s="3" customFormat="1" x14ac:dyDescent="0.3">
      <c r="I12671" s="123"/>
      <c r="J12671" s="123"/>
      <c r="K12671" s="123"/>
    </row>
    <row r="12672" spans="9:11" s="3" customFormat="1" x14ac:dyDescent="0.3">
      <c r="I12672" s="123"/>
      <c r="J12672" s="123"/>
      <c r="K12672" s="123"/>
    </row>
    <row r="12673" spans="9:11" s="3" customFormat="1" x14ac:dyDescent="0.3">
      <c r="I12673" s="123"/>
      <c r="J12673" s="123"/>
      <c r="K12673" s="123"/>
    </row>
    <row r="12674" spans="9:11" s="3" customFormat="1" x14ac:dyDescent="0.3">
      <c r="I12674" s="123"/>
      <c r="J12674" s="123"/>
      <c r="K12674" s="123"/>
    </row>
    <row r="12675" spans="9:11" s="3" customFormat="1" x14ac:dyDescent="0.3">
      <c r="I12675" s="123"/>
      <c r="J12675" s="123"/>
      <c r="K12675" s="123"/>
    </row>
    <row r="12676" spans="9:11" s="3" customFormat="1" x14ac:dyDescent="0.3">
      <c r="I12676" s="123"/>
      <c r="J12676" s="123"/>
      <c r="K12676" s="123"/>
    </row>
    <row r="12677" spans="9:11" s="3" customFormat="1" x14ac:dyDescent="0.3">
      <c r="I12677" s="123"/>
      <c r="J12677" s="123"/>
      <c r="K12677" s="123"/>
    </row>
    <row r="12678" spans="9:11" s="3" customFormat="1" x14ac:dyDescent="0.3">
      <c r="I12678" s="123"/>
      <c r="J12678" s="123"/>
      <c r="K12678" s="123"/>
    </row>
    <row r="12679" spans="9:11" s="3" customFormat="1" x14ac:dyDescent="0.3">
      <c r="I12679" s="123"/>
      <c r="J12679" s="123"/>
      <c r="K12679" s="123"/>
    </row>
    <row r="12680" spans="9:11" s="3" customFormat="1" x14ac:dyDescent="0.3">
      <c r="I12680" s="123"/>
      <c r="J12680" s="123"/>
      <c r="K12680" s="123"/>
    </row>
    <row r="12681" spans="9:11" s="3" customFormat="1" x14ac:dyDescent="0.3">
      <c r="I12681" s="123"/>
      <c r="J12681" s="123"/>
      <c r="K12681" s="123"/>
    </row>
    <row r="12682" spans="9:11" s="3" customFormat="1" x14ac:dyDescent="0.3">
      <c r="I12682" s="123"/>
      <c r="J12682" s="123"/>
      <c r="K12682" s="123"/>
    </row>
    <row r="12683" spans="9:11" s="3" customFormat="1" x14ac:dyDescent="0.3">
      <c r="I12683" s="123"/>
      <c r="J12683" s="123"/>
      <c r="K12683" s="123"/>
    </row>
    <row r="12684" spans="9:11" s="3" customFormat="1" x14ac:dyDescent="0.3">
      <c r="I12684" s="123"/>
      <c r="J12684" s="123"/>
      <c r="K12684" s="123"/>
    </row>
    <row r="12685" spans="9:11" s="3" customFormat="1" x14ac:dyDescent="0.3">
      <c r="I12685" s="123"/>
      <c r="J12685" s="123"/>
      <c r="K12685" s="123"/>
    </row>
    <row r="12686" spans="9:11" s="3" customFormat="1" x14ac:dyDescent="0.3">
      <c r="I12686" s="123"/>
      <c r="J12686" s="123"/>
      <c r="K12686" s="123"/>
    </row>
    <row r="12687" spans="9:11" s="3" customFormat="1" x14ac:dyDescent="0.3">
      <c r="I12687" s="123"/>
      <c r="J12687" s="123"/>
      <c r="K12687" s="123"/>
    </row>
    <row r="12688" spans="9:11" s="3" customFormat="1" x14ac:dyDescent="0.3">
      <c r="I12688" s="123"/>
      <c r="J12688" s="123"/>
      <c r="K12688" s="123"/>
    </row>
    <row r="12689" spans="9:11" s="3" customFormat="1" x14ac:dyDescent="0.3">
      <c r="I12689" s="123"/>
      <c r="J12689" s="123"/>
      <c r="K12689" s="123"/>
    </row>
    <row r="12690" spans="9:11" s="3" customFormat="1" x14ac:dyDescent="0.3">
      <c r="I12690" s="123"/>
      <c r="J12690" s="123"/>
      <c r="K12690" s="123"/>
    </row>
    <row r="12691" spans="9:11" s="3" customFormat="1" x14ac:dyDescent="0.3">
      <c r="I12691" s="123"/>
      <c r="J12691" s="123"/>
      <c r="K12691" s="123"/>
    </row>
    <row r="12692" spans="9:11" s="3" customFormat="1" x14ac:dyDescent="0.3">
      <c r="I12692" s="123"/>
      <c r="J12692" s="123"/>
      <c r="K12692" s="123"/>
    </row>
    <row r="12693" spans="9:11" s="3" customFormat="1" x14ac:dyDescent="0.3">
      <c r="I12693" s="123"/>
      <c r="J12693" s="123"/>
      <c r="K12693" s="123"/>
    </row>
    <row r="12694" spans="9:11" s="3" customFormat="1" x14ac:dyDescent="0.3">
      <c r="I12694" s="123"/>
      <c r="J12694" s="123"/>
      <c r="K12694" s="123"/>
    </row>
    <row r="12695" spans="9:11" s="3" customFormat="1" x14ac:dyDescent="0.3">
      <c r="I12695" s="123"/>
      <c r="J12695" s="123"/>
      <c r="K12695" s="123"/>
    </row>
    <row r="12696" spans="9:11" s="3" customFormat="1" x14ac:dyDescent="0.3">
      <c r="I12696" s="123"/>
      <c r="J12696" s="123"/>
      <c r="K12696" s="123"/>
    </row>
    <row r="12697" spans="9:11" s="3" customFormat="1" x14ac:dyDescent="0.3">
      <c r="I12697" s="123"/>
      <c r="J12697" s="123"/>
      <c r="K12697" s="123"/>
    </row>
    <row r="12698" spans="9:11" s="3" customFormat="1" x14ac:dyDescent="0.3">
      <c r="I12698" s="123"/>
      <c r="J12698" s="123"/>
      <c r="K12698" s="123"/>
    </row>
    <row r="12699" spans="9:11" s="3" customFormat="1" x14ac:dyDescent="0.3">
      <c r="I12699" s="123"/>
      <c r="J12699" s="123"/>
      <c r="K12699" s="123"/>
    </row>
    <row r="12700" spans="9:11" s="3" customFormat="1" x14ac:dyDescent="0.3">
      <c r="I12700" s="123"/>
      <c r="J12700" s="123"/>
      <c r="K12700" s="123"/>
    </row>
    <row r="12701" spans="9:11" s="3" customFormat="1" x14ac:dyDescent="0.3">
      <c r="I12701" s="123"/>
      <c r="J12701" s="123"/>
      <c r="K12701" s="123"/>
    </row>
    <row r="12702" spans="9:11" s="3" customFormat="1" x14ac:dyDescent="0.3">
      <c r="I12702" s="123"/>
      <c r="J12702" s="123"/>
      <c r="K12702" s="123"/>
    </row>
    <row r="12703" spans="9:11" s="3" customFormat="1" x14ac:dyDescent="0.3">
      <c r="I12703" s="123"/>
      <c r="J12703" s="123"/>
      <c r="K12703" s="123"/>
    </row>
    <row r="12704" spans="9:11" s="3" customFormat="1" x14ac:dyDescent="0.3">
      <c r="I12704" s="123"/>
      <c r="J12704" s="123"/>
      <c r="K12704" s="123"/>
    </row>
    <row r="12705" spans="9:11" s="3" customFormat="1" x14ac:dyDescent="0.3">
      <c r="I12705" s="123"/>
      <c r="J12705" s="123"/>
      <c r="K12705" s="123"/>
    </row>
    <row r="12706" spans="9:11" s="3" customFormat="1" x14ac:dyDescent="0.3">
      <c r="I12706" s="123"/>
      <c r="J12706" s="123"/>
      <c r="K12706" s="123"/>
    </row>
    <row r="12707" spans="9:11" s="3" customFormat="1" x14ac:dyDescent="0.3">
      <c r="I12707" s="123"/>
      <c r="J12707" s="123"/>
      <c r="K12707" s="123"/>
    </row>
    <row r="12708" spans="9:11" s="3" customFormat="1" x14ac:dyDescent="0.3">
      <c r="I12708" s="123"/>
      <c r="J12708" s="123"/>
      <c r="K12708" s="123"/>
    </row>
    <row r="12709" spans="9:11" s="3" customFormat="1" x14ac:dyDescent="0.3">
      <c r="I12709" s="123"/>
      <c r="J12709" s="123"/>
      <c r="K12709" s="123"/>
    </row>
    <row r="12710" spans="9:11" s="3" customFormat="1" x14ac:dyDescent="0.3">
      <c r="I12710" s="123"/>
      <c r="J12710" s="123"/>
      <c r="K12710" s="123"/>
    </row>
    <row r="12711" spans="9:11" s="3" customFormat="1" x14ac:dyDescent="0.3">
      <c r="I12711" s="123"/>
      <c r="J12711" s="123"/>
      <c r="K12711" s="123"/>
    </row>
    <row r="12712" spans="9:11" s="3" customFormat="1" x14ac:dyDescent="0.3">
      <c r="I12712" s="123"/>
      <c r="J12712" s="123"/>
      <c r="K12712" s="123"/>
    </row>
    <row r="12713" spans="9:11" s="3" customFormat="1" x14ac:dyDescent="0.3">
      <c r="I12713" s="123"/>
      <c r="J12713" s="123"/>
      <c r="K12713" s="123"/>
    </row>
    <row r="12714" spans="9:11" s="3" customFormat="1" x14ac:dyDescent="0.3">
      <c r="I12714" s="123"/>
      <c r="J12714" s="123"/>
      <c r="K12714" s="123"/>
    </row>
    <row r="12715" spans="9:11" s="3" customFormat="1" x14ac:dyDescent="0.3">
      <c r="I12715" s="123"/>
      <c r="J12715" s="123"/>
      <c r="K12715" s="123"/>
    </row>
    <row r="12716" spans="9:11" s="3" customFormat="1" x14ac:dyDescent="0.3">
      <c r="I12716" s="123"/>
      <c r="J12716" s="123"/>
      <c r="K12716" s="123"/>
    </row>
    <row r="12717" spans="9:11" s="3" customFormat="1" x14ac:dyDescent="0.3">
      <c r="I12717" s="123"/>
      <c r="J12717" s="123"/>
      <c r="K12717" s="123"/>
    </row>
    <row r="12718" spans="9:11" s="3" customFormat="1" x14ac:dyDescent="0.3">
      <c r="I12718" s="123"/>
      <c r="J12718" s="123"/>
      <c r="K12718" s="123"/>
    </row>
    <row r="12719" spans="9:11" s="3" customFormat="1" x14ac:dyDescent="0.3">
      <c r="I12719" s="123"/>
      <c r="J12719" s="123"/>
      <c r="K12719" s="123"/>
    </row>
    <row r="12720" spans="9:11" s="3" customFormat="1" x14ac:dyDescent="0.3">
      <c r="I12720" s="123"/>
      <c r="J12720" s="123"/>
      <c r="K12720" s="123"/>
    </row>
    <row r="12721" spans="9:11" s="3" customFormat="1" x14ac:dyDescent="0.3">
      <c r="I12721" s="123"/>
      <c r="J12721" s="123"/>
      <c r="K12721" s="123"/>
    </row>
    <row r="12722" spans="9:11" s="3" customFormat="1" x14ac:dyDescent="0.3">
      <c r="I12722" s="123"/>
      <c r="J12722" s="123"/>
      <c r="K12722" s="123"/>
    </row>
    <row r="12723" spans="9:11" s="3" customFormat="1" x14ac:dyDescent="0.3">
      <c r="I12723" s="123"/>
      <c r="J12723" s="123"/>
      <c r="K12723" s="123"/>
    </row>
    <row r="12724" spans="9:11" s="3" customFormat="1" x14ac:dyDescent="0.3">
      <c r="I12724" s="123"/>
      <c r="J12724" s="123"/>
      <c r="K12724" s="123"/>
    </row>
    <row r="12725" spans="9:11" s="3" customFormat="1" x14ac:dyDescent="0.3">
      <c r="I12725" s="123"/>
      <c r="J12725" s="123"/>
      <c r="K12725" s="123"/>
    </row>
    <row r="12726" spans="9:11" s="3" customFormat="1" x14ac:dyDescent="0.3">
      <c r="I12726" s="123"/>
      <c r="J12726" s="123"/>
      <c r="K12726" s="123"/>
    </row>
    <row r="12727" spans="9:11" s="3" customFormat="1" x14ac:dyDescent="0.3">
      <c r="I12727" s="123"/>
      <c r="J12727" s="123"/>
      <c r="K12727" s="123"/>
    </row>
    <row r="12728" spans="9:11" s="3" customFormat="1" x14ac:dyDescent="0.3">
      <c r="I12728" s="123"/>
      <c r="J12728" s="123"/>
      <c r="K12728" s="123"/>
    </row>
    <row r="12729" spans="9:11" s="3" customFormat="1" x14ac:dyDescent="0.3">
      <c r="I12729" s="123"/>
      <c r="J12729" s="123"/>
      <c r="K12729" s="123"/>
    </row>
    <row r="12730" spans="9:11" s="3" customFormat="1" x14ac:dyDescent="0.3">
      <c r="I12730" s="123"/>
      <c r="J12730" s="123"/>
      <c r="K12730" s="123"/>
    </row>
    <row r="12731" spans="9:11" s="3" customFormat="1" x14ac:dyDescent="0.3">
      <c r="I12731" s="123"/>
      <c r="J12731" s="123"/>
      <c r="K12731" s="123"/>
    </row>
    <row r="12732" spans="9:11" s="3" customFormat="1" x14ac:dyDescent="0.3">
      <c r="I12732" s="123"/>
      <c r="J12732" s="123"/>
      <c r="K12732" s="123"/>
    </row>
    <row r="12733" spans="9:11" s="3" customFormat="1" x14ac:dyDescent="0.3">
      <c r="I12733" s="123"/>
      <c r="J12733" s="123"/>
      <c r="K12733" s="123"/>
    </row>
    <row r="12734" spans="9:11" s="3" customFormat="1" x14ac:dyDescent="0.3">
      <c r="I12734" s="123"/>
      <c r="J12734" s="123"/>
      <c r="K12734" s="123"/>
    </row>
    <row r="12735" spans="9:11" s="3" customFormat="1" x14ac:dyDescent="0.3">
      <c r="I12735" s="123"/>
      <c r="J12735" s="123"/>
      <c r="K12735" s="123"/>
    </row>
    <row r="12736" spans="9:11" s="3" customFormat="1" x14ac:dyDescent="0.3">
      <c r="I12736" s="123"/>
      <c r="J12736" s="123"/>
      <c r="K12736" s="123"/>
    </row>
    <row r="12737" spans="9:11" s="3" customFormat="1" x14ac:dyDescent="0.3">
      <c r="I12737" s="123"/>
      <c r="J12737" s="123"/>
      <c r="K12737" s="123"/>
    </row>
    <row r="12738" spans="9:11" s="3" customFormat="1" x14ac:dyDescent="0.3">
      <c r="I12738" s="123"/>
      <c r="J12738" s="123"/>
      <c r="K12738" s="123"/>
    </row>
    <row r="12739" spans="9:11" s="3" customFormat="1" x14ac:dyDescent="0.3">
      <c r="I12739" s="123"/>
      <c r="J12739" s="123"/>
      <c r="K12739" s="123"/>
    </row>
    <row r="12740" spans="9:11" s="3" customFormat="1" x14ac:dyDescent="0.3">
      <c r="I12740" s="123"/>
      <c r="J12740" s="123"/>
      <c r="K12740" s="123"/>
    </row>
    <row r="12741" spans="9:11" s="3" customFormat="1" x14ac:dyDescent="0.3">
      <c r="I12741" s="123"/>
      <c r="J12741" s="123"/>
      <c r="K12741" s="123"/>
    </row>
    <row r="12742" spans="9:11" s="3" customFormat="1" x14ac:dyDescent="0.3">
      <c r="I12742" s="123"/>
      <c r="J12742" s="123"/>
      <c r="K12742" s="123"/>
    </row>
    <row r="12743" spans="9:11" s="3" customFormat="1" x14ac:dyDescent="0.3">
      <c r="I12743" s="123"/>
      <c r="J12743" s="123"/>
      <c r="K12743" s="123"/>
    </row>
    <row r="12744" spans="9:11" s="3" customFormat="1" x14ac:dyDescent="0.3">
      <c r="I12744" s="123"/>
      <c r="J12744" s="123"/>
      <c r="K12744" s="123"/>
    </row>
    <row r="12745" spans="9:11" s="3" customFormat="1" x14ac:dyDescent="0.3">
      <c r="I12745" s="123"/>
      <c r="J12745" s="123"/>
      <c r="K12745" s="123"/>
    </row>
    <row r="12746" spans="9:11" s="3" customFormat="1" x14ac:dyDescent="0.3">
      <c r="I12746" s="123"/>
      <c r="J12746" s="123"/>
      <c r="K12746" s="123"/>
    </row>
    <row r="12747" spans="9:11" s="3" customFormat="1" x14ac:dyDescent="0.3">
      <c r="I12747" s="123"/>
      <c r="J12747" s="123"/>
      <c r="K12747" s="123"/>
    </row>
    <row r="12748" spans="9:11" s="3" customFormat="1" x14ac:dyDescent="0.3">
      <c r="I12748" s="123"/>
      <c r="J12748" s="123"/>
      <c r="K12748" s="123"/>
    </row>
    <row r="12749" spans="9:11" s="3" customFormat="1" x14ac:dyDescent="0.3">
      <c r="I12749" s="123"/>
      <c r="J12749" s="123"/>
      <c r="K12749" s="123"/>
    </row>
    <row r="12750" spans="9:11" s="3" customFormat="1" x14ac:dyDescent="0.3">
      <c r="I12750" s="123"/>
      <c r="J12750" s="123"/>
      <c r="K12750" s="123"/>
    </row>
    <row r="12751" spans="9:11" s="3" customFormat="1" x14ac:dyDescent="0.3">
      <c r="I12751" s="123"/>
      <c r="J12751" s="123"/>
      <c r="K12751" s="123"/>
    </row>
    <row r="12752" spans="9:11" s="3" customFormat="1" x14ac:dyDescent="0.3">
      <c r="I12752" s="123"/>
      <c r="J12752" s="123"/>
      <c r="K12752" s="123"/>
    </row>
    <row r="12753" spans="9:11" s="3" customFormat="1" x14ac:dyDescent="0.3">
      <c r="I12753" s="123"/>
      <c r="J12753" s="123"/>
      <c r="K12753" s="123"/>
    </row>
    <row r="12754" spans="9:11" s="3" customFormat="1" x14ac:dyDescent="0.3">
      <c r="I12754" s="123"/>
      <c r="J12754" s="123"/>
      <c r="K12754" s="123"/>
    </row>
    <row r="12755" spans="9:11" s="3" customFormat="1" x14ac:dyDescent="0.3">
      <c r="I12755" s="123"/>
      <c r="J12755" s="123"/>
      <c r="K12755" s="123"/>
    </row>
    <row r="12756" spans="9:11" s="3" customFormat="1" x14ac:dyDescent="0.3">
      <c r="I12756" s="123"/>
      <c r="J12756" s="123"/>
      <c r="K12756" s="123"/>
    </row>
    <row r="12757" spans="9:11" s="3" customFormat="1" x14ac:dyDescent="0.3">
      <c r="I12757" s="123"/>
      <c r="J12757" s="123"/>
      <c r="K12757" s="123"/>
    </row>
    <row r="12758" spans="9:11" s="3" customFormat="1" x14ac:dyDescent="0.3">
      <c r="I12758" s="123"/>
      <c r="J12758" s="123"/>
      <c r="K12758" s="123"/>
    </row>
    <row r="12759" spans="9:11" s="3" customFormat="1" x14ac:dyDescent="0.3">
      <c r="I12759" s="123"/>
      <c r="J12759" s="123"/>
      <c r="K12759" s="123"/>
    </row>
    <row r="12760" spans="9:11" s="3" customFormat="1" x14ac:dyDescent="0.3">
      <c r="I12760" s="123"/>
      <c r="J12760" s="123"/>
      <c r="K12760" s="123"/>
    </row>
    <row r="12761" spans="9:11" s="3" customFormat="1" x14ac:dyDescent="0.3">
      <c r="I12761" s="123"/>
      <c r="J12761" s="123"/>
      <c r="K12761" s="123"/>
    </row>
    <row r="12762" spans="9:11" s="3" customFormat="1" x14ac:dyDescent="0.3">
      <c r="I12762" s="123"/>
      <c r="J12762" s="123"/>
      <c r="K12762" s="123"/>
    </row>
    <row r="12763" spans="9:11" s="3" customFormat="1" x14ac:dyDescent="0.3">
      <c r="I12763" s="123"/>
      <c r="J12763" s="123"/>
      <c r="K12763" s="123"/>
    </row>
    <row r="12764" spans="9:11" s="3" customFormat="1" x14ac:dyDescent="0.3">
      <c r="I12764" s="123"/>
      <c r="J12764" s="123"/>
      <c r="K12764" s="123"/>
    </row>
    <row r="12765" spans="9:11" s="3" customFormat="1" x14ac:dyDescent="0.3">
      <c r="I12765" s="123"/>
      <c r="J12765" s="123"/>
      <c r="K12765" s="123"/>
    </row>
    <row r="12766" spans="9:11" s="3" customFormat="1" x14ac:dyDescent="0.3">
      <c r="I12766" s="123"/>
      <c r="J12766" s="123"/>
      <c r="K12766" s="123"/>
    </row>
    <row r="12767" spans="9:11" s="3" customFormat="1" x14ac:dyDescent="0.3">
      <c r="I12767" s="123"/>
      <c r="J12767" s="123"/>
      <c r="K12767" s="123"/>
    </row>
    <row r="12768" spans="9:11" s="3" customFormat="1" x14ac:dyDescent="0.3">
      <c r="I12768" s="123"/>
      <c r="J12768" s="123"/>
      <c r="K12768" s="123"/>
    </row>
    <row r="12769" spans="9:11" s="3" customFormat="1" x14ac:dyDescent="0.3">
      <c r="I12769" s="123"/>
      <c r="J12769" s="123"/>
      <c r="K12769" s="123"/>
    </row>
    <row r="12770" spans="9:11" s="3" customFormat="1" x14ac:dyDescent="0.3">
      <c r="I12770" s="123"/>
      <c r="J12770" s="123"/>
      <c r="K12770" s="123"/>
    </row>
    <row r="12771" spans="9:11" s="3" customFormat="1" x14ac:dyDescent="0.3">
      <c r="I12771" s="123"/>
      <c r="J12771" s="123"/>
      <c r="K12771" s="123"/>
    </row>
    <row r="12772" spans="9:11" s="3" customFormat="1" x14ac:dyDescent="0.3">
      <c r="I12772" s="123"/>
      <c r="J12772" s="123"/>
      <c r="K12772" s="123"/>
    </row>
    <row r="12773" spans="9:11" s="3" customFormat="1" x14ac:dyDescent="0.3">
      <c r="I12773" s="123"/>
      <c r="J12773" s="123"/>
      <c r="K12773" s="123"/>
    </row>
    <row r="12774" spans="9:11" s="3" customFormat="1" x14ac:dyDescent="0.3">
      <c r="I12774" s="123"/>
      <c r="J12774" s="123"/>
      <c r="K12774" s="123"/>
    </row>
    <row r="12775" spans="9:11" s="3" customFormat="1" x14ac:dyDescent="0.3">
      <c r="I12775" s="123"/>
      <c r="J12775" s="123"/>
      <c r="K12775" s="123"/>
    </row>
    <row r="12776" spans="9:11" s="3" customFormat="1" x14ac:dyDescent="0.3">
      <c r="I12776" s="123"/>
      <c r="J12776" s="123"/>
      <c r="K12776" s="123"/>
    </row>
    <row r="12777" spans="9:11" s="3" customFormat="1" x14ac:dyDescent="0.3">
      <c r="I12777" s="123"/>
      <c r="J12777" s="123"/>
      <c r="K12777" s="123"/>
    </row>
    <row r="12778" spans="9:11" s="3" customFormat="1" x14ac:dyDescent="0.3">
      <c r="I12778" s="123"/>
      <c r="J12778" s="123"/>
      <c r="K12778" s="123"/>
    </row>
    <row r="12779" spans="9:11" s="3" customFormat="1" x14ac:dyDescent="0.3">
      <c r="I12779" s="123"/>
      <c r="J12779" s="123"/>
      <c r="K12779" s="123"/>
    </row>
    <row r="12780" spans="9:11" s="3" customFormat="1" x14ac:dyDescent="0.3">
      <c r="I12780" s="123"/>
      <c r="J12780" s="123"/>
      <c r="K12780" s="123"/>
    </row>
    <row r="12781" spans="9:11" s="3" customFormat="1" x14ac:dyDescent="0.3">
      <c r="I12781" s="123"/>
      <c r="J12781" s="123"/>
      <c r="K12781" s="123"/>
    </row>
    <row r="12782" spans="9:11" s="3" customFormat="1" x14ac:dyDescent="0.3">
      <c r="I12782" s="123"/>
      <c r="J12782" s="123"/>
      <c r="K12782" s="123"/>
    </row>
    <row r="12783" spans="9:11" s="3" customFormat="1" x14ac:dyDescent="0.3">
      <c r="I12783" s="123"/>
      <c r="J12783" s="123"/>
      <c r="K12783" s="123"/>
    </row>
    <row r="12784" spans="9:11" s="3" customFormat="1" x14ac:dyDescent="0.3">
      <c r="I12784" s="123"/>
      <c r="J12784" s="123"/>
      <c r="K12784" s="123"/>
    </row>
    <row r="12785" spans="9:11" s="3" customFormat="1" x14ac:dyDescent="0.3">
      <c r="I12785" s="123"/>
      <c r="J12785" s="123"/>
      <c r="K12785" s="123"/>
    </row>
    <row r="12786" spans="9:11" s="3" customFormat="1" x14ac:dyDescent="0.3">
      <c r="I12786" s="123"/>
      <c r="J12786" s="123"/>
      <c r="K12786" s="123"/>
    </row>
    <row r="12787" spans="9:11" s="3" customFormat="1" x14ac:dyDescent="0.3">
      <c r="I12787" s="123"/>
      <c r="J12787" s="123"/>
      <c r="K12787" s="123"/>
    </row>
    <row r="12788" spans="9:11" s="3" customFormat="1" x14ac:dyDescent="0.3">
      <c r="I12788" s="123"/>
      <c r="J12788" s="123"/>
      <c r="K12788" s="123"/>
    </row>
    <row r="12789" spans="9:11" s="3" customFormat="1" x14ac:dyDescent="0.3">
      <c r="I12789" s="123"/>
      <c r="J12789" s="123"/>
      <c r="K12789" s="123"/>
    </row>
    <row r="12790" spans="9:11" s="3" customFormat="1" x14ac:dyDescent="0.3">
      <c r="I12790" s="123"/>
      <c r="J12790" s="123"/>
      <c r="K12790" s="123"/>
    </row>
    <row r="12791" spans="9:11" s="3" customFormat="1" x14ac:dyDescent="0.3">
      <c r="I12791" s="123"/>
      <c r="J12791" s="123"/>
      <c r="K12791" s="123"/>
    </row>
    <row r="12792" spans="9:11" s="3" customFormat="1" x14ac:dyDescent="0.3">
      <c r="I12792" s="123"/>
      <c r="J12792" s="123"/>
      <c r="K12792" s="123"/>
    </row>
    <row r="12793" spans="9:11" s="3" customFormat="1" x14ac:dyDescent="0.3">
      <c r="I12793" s="123"/>
      <c r="J12793" s="123"/>
      <c r="K12793" s="123"/>
    </row>
    <row r="12794" spans="9:11" s="3" customFormat="1" x14ac:dyDescent="0.3">
      <c r="I12794" s="123"/>
      <c r="J12794" s="123"/>
      <c r="K12794" s="123"/>
    </row>
    <row r="12795" spans="9:11" s="3" customFormat="1" x14ac:dyDescent="0.3">
      <c r="I12795" s="123"/>
      <c r="J12795" s="123"/>
      <c r="K12795" s="123"/>
    </row>
    <row r="12796" spans="9:11" s="3" customFormat="1" x14ac:dyDescent="0.3">
      <c r="I12796" s="123"/>
      <c r="J12796" s="123"/>
      <c r="K12796" s="123"/>
    </row>
    <row r="12797" spans="9:11" s="3" customFormat="1" x14ac:dyDescent="0.3">
      <c r="I12797" s="123"/>
      <c r="J12797" s="123"/>
      <c r="K12797" s="123"/>
    </row>
    <row r="12798" spans="9:11" s="3" customFormat="1" x14ac:dyDescent="0.3">
      <c r="I12798" s="123"/>
      <c r="J12798" s="123"/>
      <c r="K12798" s="123"/>
    </row>
    <row r="12799" spans="9:11" s="3" customFormat="1" x14ac:dyDescent="0.3">
      <c r="I12799" s="123"/>
      <c r="J12799" s="123"/>
      <c r="K12799" s="123"/>
    </row>
    <row r="12800" spans="9:11" s="3" customFormat="1" x14ac:dyDescent="0.3">
      <c r="I12800" s="123"/>
      <c r="J12800" s="123"/>
      <c r="K12800" s="123"/>
    </row>
    <row r="12801" spans="9:11" s="3" customFormat="1" x14ac:dyDescent="0.3">
      <c r="I12801" s="123"/>
      <c r="J12801" s="123"/>
      <c r="K12801" s="123"/>
    </row>
    <row r="12802" spans="9:11" s="3" customFormat="1" x14ac:dyDescent="0.3">
      <c r="I12802" s="123"/>
      <c r="J12802" s="123"/>
      <c r="K12802" s="123"/>
    </row>
    <row r="12803" spans="9:11" s="3" customFormat="1" x14ac:dyDescent="0.3">
      <c r="I12803" s="123"/>
      <c r="J12803" s="123"/>
      <c r="K12803" s="123"/>
    </row>
    <row r="12804" spans="9:11" s="3" customFormat="1" x14ac:dyDescent="0.3">
      <c r="I12804" s="123"/>
      <c r="J12804" s="123"/>
      <c r="K12804" s="123"/>
    </row>
    <row r="12805" spans="9:11" s="3" customFormat="1" x14ac:dyDescent="0.3">
      <c r="I12805" s="123"/>
      <c r="J12805" s="123"/>
      <c r="K12805" s="123"/>
    </row>
    <row r="12806" spans="9:11" s="3" customFormat="1" x14ac:dyDescent="0.3">
      <c r="I12806" s="123"/>
      <c r="J12806" s="123"/>
      <c r="K12806" s="123"/>
    </row>
    <row r="12807" spans="9:11" s="3" customFormat="1" x14ac:dyDescent="0.3">
      <c r="I12807" s="123"/>
      <c r="J12807" s="123"/>
      <c r="K12807" s="123"/>
    </row>
    <row r="12808" spans="9:11" s="3" customFormat="1" x14ac:dyDescent="0.3">
      <c r="I12808" s="123"/>
      <c r="J12808" s="123"/>
      <c r="K12808" s="123"/>
    </row>
    <row r="12809" spans="9:11" s="3" customFormat="1" x14ac:dyDescent="0.3">
      <c r="I12809" s="123"/>
      <c r="J12809" s="123"/>
      <c r="K12809" s="123"/>
    </row>
    <row r="12810" spans="9:11" s="3" customFormat="1" x14ac:dyDescent="0.3">
      <c r="I12810" s="123"/>
      <c r="J12810" s="123"/>
      <c r="K12810" s="123"/>
    </row>
    <row r="12811" spans="9:11" s="3" customFormat="1" x14ac:dyDescent="0.3">
      <c r="I12811" s="123"/>
      <c r="J12811" s="123"/>
      <c r="K12811" s="123"/>
    </row>
    <row r="12812" spans="9:11" s="3" customFormat="1" x14ac:dyDescent="0.3">
      <c r="I12812" s="123"/>
      <c r="J12812" s="123"/>
      <c r="K12812" s="123"/>
    </row>
    <row r="12813" spans="9:11" s="3" customFormat="1" x14ac:dyDescent="0.3">
      <c r="I12813" s="123"/>
      <c r="J12813" s="123"/>
      <c r="K12813" s="123"/>
    </row>
    <row r="12814" spans="9:11" s="3" customFormat="1" x14ac:dyDescent="0.3">
      <c r="I12814" s="123"/>
      <c r="J12814" s="123"/>
      <c r="K12814" s="123"/>
    </row>
    <row r="12815" spans="9:11" s="3" customFormat="1" x14ac:dyDescent="0.3">
      <c r="I12815" s="123"/>
      <c r="J12815" s="123"/>
      <c r="K12815" s="123"/>
    </row>
    <row r="12816" spans="9:11" s="3" customFormat="1" x14ac:dyDescent="0.3">
      <c r="I12816" s="123"/>
      <c r="J12816" s="123"/>
      <c r="K12816" s="123"/>
    </row>
    <row r="12817" spans="9:11" s="3" customFormat="1" x14ac:dyDescent="0.3">
      <c r="I12817" s="123"/>
      <c r="J12817" s="123"/>
      <c r="K12817" s="123"/>
    </row>
    <row r="12818" spans="9:11" s="3" customFormat="1" x14ac:dyDescent="0.3">
      <c r="I12818" s="123"/>
      <c r="J12818" s="123"/>
      <c r="K12818" s="123"/>
    </row>
    <row r="12819" spans="9:11" s="3" customFormat="1" x14ac:dyDescent="0.3">
      <c r="I12819" s="123"/>
      <c r="J12819" s="123"/>
      <c r="K12819" s="123"/>
    </row>
    <row r="12820" spans="9:11" s="3" customFormat="1" x14ac:dyDescent="0.3">
      <c r="I12820" s="123"/>
      <c r="J12820" s="123"/>
      <c r="K12820" s="123"/>
    </row>
    <row r="12821" spans="9:11" s="3" customFormat="1" x14ac:dyDescent="0.3">
      <c r="I12821" s="123"/>
      <c r="J12821" s="123"/>
      <c r="K12821" s="123"/>
    </row>
    <row r="12822" spans="9:11" s="3" customFormat="1" x14ac:dyDescent="0.3">
      <c r="I12822" s="123"/>
      <c r="J12822" s="123"/>
      <c r="K12822" s="123"/>
    </row>
    <row r="12823" spans="9:11" s="3" customFormat="1" x14ac:dyDescent="0.3">
      <c r="I12823" s="123"/>
      <c r="J12823" s="123"/>
      <c r="K12823" s="123"/>
    </row>
    <row r="12824" spans="9:11" s="3" customFormat="1" x14ac:dyDescent="0.3">
      <c r="I12824" s="123"/>
      <c r="J12824" s="123"/>
      <c r="K12824" s="123"/>
    </row>
    <row r="12825" spans="9:11" s="3" customFormat="1" x14ac:dyDescent="0.3">
      <c r="I12825" s="123"/>
      <c r="J12825" s="123"/>
      <c r="K12825" s="123"/>
    </row>
    <row r="12826" spans="9:11" s="3" customFormat="1" x14ac:dyDescent="0.3">
      <c r="I12826" s="123"/>
      <c r="J12826" s="123"/>
      <c r="K12826" s="123"/>
    </row>
    <row r="12827" spans="9:11" s="3" customFormat="1" x14ac:dyDescent="0.3">
      <c r="I12827" s="123"/>
      <c r="J12827" s="123"/>
      <c r="K12827" s="123"/>
    </row>
    <row r="12828" spans="9:11" s="3" customFormat="1" x14ac:dyDescent="0.3">
      <c r="I12828" s="123"/>
      <c r="J12828" s="123"/>
      <c r="K12828" s="123"/>
    </row>
    <row r="12829" spans="9:11" s="3" customFormat="1" x14ac:dyDescent="0.3">
      <c r="I12829" s="123"/>
      <c r="J12829" s="123"/>
      <c r="K12829" s="123"/>
    </row>
    <row r="12830" spans="9:11" s="3" customFormat="1" x14ac:dyDescent="0.3">
      <c r="I12830" s="123"/>
      <c r="J12830" s="123"/>
      <c r="K12830" s="123"/>
    </row>
    <row r="12831" spans="9:11" s="3" customFormat="1" x14ac:dyDescent="0.3">
      <c r="I12831" s="123"/>
      <c r="J12831" s="123"/>
      <c r="K12831" s="123"/>
    </row>
    <row r="12832" spans="9:11" s="3" customFormat="1" x14ac:dyDescent="0.3">
      <c r="I12832" s="123"/>
      <c r="J12832" s="123"/>
      <c r="K12832" s="123"/>
    </row>
    <row r="12833" spans="9:11" s="3" customFormat="1" x14ac:dyDescent="0.3">
      <c r="I12833" s="123"/>
      <c r="J12833" s="123"/>
      <c r="K12833" s="123"/>
    </row>
    <row r="12834" spans="9:11" s="3" customFormat="1" x14ac:dyDescent="0.3">
      <c r="I12834" s="123"/>
      <c r="J12834" s="123"/>
      <c r="K12834" s="123"/>
    </row>
    <row r="12835" spans="9:11" s="3" customFormat="1" x14ac:dyDescent="0.3">
      <c r="I12835" s="123"/>
      <c r="J12835" s="123"/>
      <c r="K12835" s="123"/>
    </row>
    <row r="12836" spans="9:11" s="3" customFormat="1" x14ac:dyDescent="0.3">
      <c r="I12836" s="123"/>
      <c r="J12836" s="123"/>
      <c r="K12836" s="123"/>
    </row>
    <row r="12837" spans="9:11" s="3" customFormat="1" x14ac:dyDescent="0.3">
      <c r="I12837" s="123"/>
      <c r="J12837" s="123"/>
      <c r="K12837" s="123"/>
    </row>
    <row r="12838" spans="9:11" s="3" customFormat="1" x14ac:dyDescent="0.3">
      <c r="I12838" s="123"/>
      <c r="J12838" s="123"/>
      <c r="K12838" s="123"/>
    </row>
    <row r="12839" spans="9:11" s="3" customFormat="1" x14ac:dyDescent="0.3">
      <c r="I12839" s="123"/>
      <c r="J12839" s="123"/>
      <c r="K12839" s="123"/>
    </row>
    <row r="12840" spans="9:11" s="3" customFormat="1" x14ac:dyDescent="0.3">
      <c r="I12840" s="123"/>
      <c r="J12840" s="123"/>
      <c r="K12840" s="123"/>
    </row>
    <row r="12841" spans="9:11" s="3" customFormat="1" x14ac:dyDescent="0.3">
      <c r="I12841" s="123"/>
      <c r="J12841" s="123"/>
      <c r="K12841" s="123"/>
    </row>
    <row r="12842" spans="9:11" s="3" customFormat="1" x14ac:dyDescent="0.3">
      <c r="I12842" s="123"/>
      <c r="J12842" s="123"/>
      <c r="K12842" s="123"/>
    </row>
    <row r="12843" spans="9:11" s="3" customFormat="1" x14ac:dyDescent="0.3">
      <c r="I12843" s="123"/>
      <c r="J12843" s="123"/>
      <c r="K12843" s="123"/>
    </row>
    <row r="12844" spans="9:11" s="3" customFormat="1" x14ac:dyDescent="0.3">
      <c r="I12844" s="123"/>
      <c r="J12844" s="123"/>
      <c r="K12844" s="123"/>
    </row>
    <row r="12845" spans="9:11" s="3" customFormat="1" x14ac:dyDescent="0.3">
      <c r="I12845" s="123"/>
      <c r="J12845" s="123"/>
      <c r="K12845" s="123"/>
    </row>
    <row r="12846" spans="9:11" s="3" customFormat="1" x14ac:dyDescent="0.3">
      <c r="I12846" s="123"/>
      <c r="J12846" s="123"/>
      <c r="K12846" s="123"/>
    </row>
    <row r="12847" spans="9:11" s="3" customFormat="1" x14ac:dyDescent="0.3">
      <c r="I12847" s="123"/>
      <c r="J12847" s="123"/>
      <c r="K12847" s="123"/>
    </row>
    <row r="12848" spans="9:11" s="3" customFormat="1" x14ac:dyDescent="0.3">
      <c r="I12848" s="123"/>
      <c r="J12848" s="123"/>
      <c r="K12848" s="123"/>
    </row>
    <row r="12849" spans="9:11" s="3" customFormat="1" x14ac:dyDescent="0.3">
      <c r="I12849" s="123"/>
      <c r="J12849" s="123"/>
      <c r="K12849" s="123"/>
    </row>
    <row r="12850" spans="9:11" s="3" customFormat="1" x14ac:dyDescent="0.3">
      <c r="I12850" s="123"/>
      <c r="J12850" s="123"/>
      <c r="K12850" s="123"/>
    </row>
    <row r="12851" spans="9:11" s="3" customFormat="1" x14ac:dyDescent="0.3">
      <c r="I12851" s="123"/>
      <c r="J12851" s="123"/>
      <c r="K12851" s="123"/>
    </row>
    <row r="12852" spans="9:11" s="3" customFormat="1" x14ac:dyDescent="0.3">
      <c r="I12852" s="123"/>
      <c r="J12852" s="123"/>
      <c r="K12852" s="123"/>
    </row>
    <row r="12853" spans="9:11" s="3" customFormat="1" x14ac:dyDescent="0.3">
      <c r="I12853" s="123"/>
      <c r="J12853" s="123"/>
      <c r="K12853" s="123"/>
    </row>
    <row r="12854" spans="9:11" s="3" customFormat="1" x14ac:dyDescent="0.3">
      <c r="I12854" s="123"/>
      <c r="J12854" s="123"/>
      <c r="K12854" s="123"/>
    </row>
    <row r="12855" spans="9:11" s="3" customFormat="1" x14ac:dyDescent="0.3">
      <c r="I12855" s="123"/>
      <c r="J12855" s="123"/>
      <c r="K12855" s="123"/>
    </row>
    <row r="12856" spans="9:11" s="3" customFormat="1" x14ac:dyDescent="0.3">
      <c r="I12856" s="123"/>
      <c r="J12856" s="123"/>
      <c r="K12856" s="123"/>
    </row>
    <row r="12857" spans="9:11" s="3" customFormat="1" x14ac:dyDescent="0.3">
      <c r="I12857" s="123"/>
      <c r="J12857" s="123"/>
      <c r="K12857" s="123"/>
    </row>
    <row r="12858" spans="9:11" s="3" customFormat="1" x14ac:dyDescent="0.3">
      <c r="I12858" s="123"/>
      <c r="J12858" s="123"/>
      <c r="K12858" s="123"/>
    </row>
    <row r="12859" spans="9:11" s="3" customFormat="1" x14ac:dyDescent="0.3">
      <c r="I12859" s="123"/>
      <c r="J12859" s="123"/>
      <c r="K12859" s="123"/>
    </row>
    <row r="12860" spans="9:11" s="3" customFormat="1" x14ac:dyDescent="0.3">
      <c r="I12860" s="123"/>
      <c r="J12860" s="123"/>
      <c r="K12860" s="123"/>
    </row>
    <row r="12861" spans="9:11" s="3" customFormat="1" x14ac:dyDescent="0.3">
      <c r="I12861" s="123"/>
      <c r="J12861" s="123"/>
      <c r="K12861" s="123"/>
    </row>
    <row r="12862" spans="9:11" s="3" customFormat="1" x14ac:dyDescent="0.3">
      <c r="I12862" s="123"/>
      <c r="J12862" s="123"/>
      <c r="K12862" s="123"/>
    </row>
    <row r="12863" spans="9:11" s="3" customFormat="1" x14ac:dyDescent="0.3">
      <c r="I12863" s="123"/>
      <c r="J12863" s="123"/>
      <c r="K12863" s="123"/>
    </row>
    <row r="12864" spans="9:11" s="3" customFormat="1" x14ac:dyDescent="0.3">
      <c r="I12864" s="123"/>
      <c r="J12864" s="123"/>
      <c r="K12864" s="123"/>
    </row>
    <row r="12865" spans="9:11" s="3" customFormat="1" x14ac:dyDescent="0.3">
      <c r="I12865" s="123"/>
      <c r="J12865" s="123"/>
      <c r="K12865" s="123"/>
    </row>
    <row r="12866" spans="9:11" s="3" customFormat="1" x14ac:dyDescent="0.3">
      <c r="I12866" s="123"/>
      <c r="J12866" s="123"/>
      <c r="K12866" s="123"/>
    </row>
    <row r="12867" spans="9:11" s="3" customFormat="1" x14ac:dyDescent="0.3">
      <c r="I12867" s="123"/>
      <c r="J12867" s="123"/>
      <c r="K12867" s="123"/>
    </row>
    <row r="12868" spans="9:11" s="3" customFormat="1" x14ac:dyDescent="0.3">
      <c r="I12868" s="123"/>
      <c r="J12868" s="123"/>
      <c r="K12868" s="123"/>
    </row>
    <row r="12869" spans="9:11" s="3" customFormat="1" x14ac:dyDescent="0.3">
      <c r="I12869" s="123"/>
      <c r="J12869" s="123"/>
      <c r="K12869" s="123"/>
    </row>
    <row r="12870" spans="9:11" s="3" customFormat="1" x14ac:dyDescent="0.3">
      <c r="I12870" s="123"/>
      <c r="J12870" s="123"/>
      <c r="K12870" s="123"/>
    </row>
    <row r="12871" spans="9:11" s="3" customFormat="1" x14ac:dyDescent="0.3">
      <c r="I12871" s="123"/>
      <c r="J12871" s="123"/>
      <c r="K12871" s="123"/>
    </row>
    <row r="12872" spans="9:11" s="3" customFormat="1" x14ac:dyDescent="0.3">
      <c r="I12872" s="123"/>
      <c r="J12872" s="123"/>
      <c r="K12872" s="123"/>
    </row>
    <row r="12873" spans="9:11" s="3" customFormat="1" x14ac:dyDescent="0.3">
      <c r="I12873" s="123"/>
      <c r="J12873" s="123"/>
      <c r="K12873" s="123"/>
    </row>
    <row r="12874" spans="9:11" s="3" customFormat="1" x14ac:dyDescent="0.3">
      <c r="I12874" s="123"/>
      <c r="J12874" s="123"/>
      <c r="K12874" s="123"/>
    </row>
    <row r="12875" spans="9:11" s="3" customFormat="1" x14ac:dyDescent="0.3">
      <c r="I12875" s="123"/>
      <c r="J12875" s="123"/>
      <c r="K12875" s="123"/>
    </row>
    <row r="12876" spans="9:11" s="3" customFormat="1" x14ac:dyDescent="0.3">
      <c r="I12876" s="123"/>
      <c r="J12876" s="123"/>
      <c r="K12876" s="123"/>
    </row>
    <row r="12877" spans="9:11" s="3" customFormat="1" x14ac:dyDescent="0.3">
      <c r="I12877" s="123"/>
      <c r="J12877" s="123"/>
      <c r="K12877" s="123"/>
    </row>
    <row r="12878" spans="9:11" s="3" customFormat="1" x14ac:dyDescent="0.3">
      <c r="I12878" s="123"/>
      <c r="J12878" s="123"/>
      <c r="K12878" s="123"/>
    </row>
    <row r="12879" spans="9:11" s="3" customFormat="1" x14ac:dyDescent="0.3">
      <c r="I12879" s="123"/>
      <c r="J12879" s="123"/>
      <c r="K12879" s="123"/>
    </row>
    <row r="12880" spans="9:11" s="3" customFormat="1" x14ac:dyDescent="0.3">
      <c r="I12880" s="123"/>
      <c r="J12880" s="123"/>
      <c r="K12880" s="123"/>
    </row>
    <row r="12881" spans="9:11" s="3" customFormat="1" x14ac:dyDescent="0.3">
      <c r="I12881" s="123"/>
      <c r="J12881" s="123"/>
      <c r="K12881" s="123"/>
    </row>
    <row r="12882" spans="9:11" s="3" customFormat="1" x14ac:dyDescent="0.3">
      <c r="I12882" s="123"/>
      <c r="J12882" s="123"/>
      <c r="K12882" s="123"/>
    </row>
    <row r="12883" spans="9:11" s="3" customFormat="1" x14ac:dyDescent="0.3">
      <c r="I12883" s="123"/>
      <c r="J12883" s="123"/>
      <c r="K12883" s="123"/>
    </row>
    <row r="12884" spans="9:11" s="3" customFormat="1" x14ac:dyDescent="0.3">
      <c r="I12884" s="123"/>
      <c r="J12884" s="123"/>
      <c r="K12884" s="123"/>
    </row>
    <row r="12885" spans="9:11" s="3" customFormat="1" x14ac:dyDescent="0.3">
      <c r="I12885" s="123"/>
      <c r="J12885" s="123"/>
      <c r="K12885" s="123"/>
    </row>
    <row r="12886" spans="9:11" s="3" customFormat="1" x14ac:dyDescent="0.3">
      <c r="I12886" s="123"/>
      <c r="J12886" s="123"/>
      <c r="K12886" s="123"/>
    </row>
    <row r="12887" spans="9:11" s="3" customFormat="1" x14ac:dyDescent="0.3">
      <c r="I12887" s="123"/>
      <c r="J12887" s="123"/>
      <c r="K12887" s="123"/>
    </row>
    <row r="12888" spans="9:11" s="3" customFormat="1" x14ac:dyDescent="0.3">
      <c r="I12888" s="123"/>
      <c r="J12888" s="123"/>
      <c r="K12888" s="123"/>
    </row>
    <row r="12889" spans="9:11" s="3" customFormat="1" x14ac:dyDescent="0.3">
      <c r="I12889" s="123"/>
      <c r="J12889" s="123"/>
      <c r="K12889" s="123"/>
    </row>
    <row r="12890" spans="9:11" s="3" customFormat="1" x14ac:dyDescent="0.3">
      <c r="I12890" s="123"/>
      <c r="J12890" s="123"/>
      <c r="K12890" s="123"/>
    </row>
    <row r="12891" spans="9:11" s="3" customFormat="1" x14ac:dyDescent="0.3">
      <c r="I12891" s="123"/>
      <c r="J12891" s="123"/>
      <c r="K12891" s="123"/>
    </row>
    <row r="12892" spans="9:11" s="3" customFormat="1" x14ac:dyDescent="0.3">
      <c r="I12892" s="123"/>
      <c r="J12892" s="123"/>
      <c r="K12892" s="123"/>
    </row>
    <row r="12893" spans="9:11" s="3" customFormat="1" x14ac:dyDescent="0.3">
      <c r="I12893" s="123"/>
      <c r="J12893" s="123"/>
      <c r="K12893" s="123"/>
    </row>
    <row r="12894" spans="9:11" s="3" customFormat="1" x14ac:dyDescent="0.3">
      <c r="I12894" s="123"/>
      <c r="J12894" s="123"/>
      <c r="K12894" s="123"/>
    </row>
    <row r="12895" spans="9:11" s="3" customFormat="1" x14ac:dyDescent="0.3">
      <c r="I12895" s="123"/>
      <c r="J12895" s="123"/>
      <c r="K12895" s="123"/>
    </row>
    <row r="12896" spans="9:11" s="3" customFormat="1" x14ac:dyDescent="0.3">
      <c r="I12896" s="123"/>
      <c r="J12896" s="123"/>
      <c r="K12896" s="123"/>
    </row>
    <row r="12897" spans="9:11" s="3" customFormat="1" x14ac:dyDescent="0.3">
      <c r="I12897" s="123"/>
      <c r="J12897" s="123"/>
      <c r="K12897" s="123"/>
    </row>
    <row r="12898" spans="9:11" s="3" customFormat="1" x14ac:dyDescent="0.3">
      <c r="I12898" s="123"/>
      <c r="J12898" s="123"/>
      <c r="K12898" s="123"/>
    </row>
    <row r="12899" spans="9:11" s="3" customFormat="1" x14ac:dyDescent="0.3">
      <c r="I12899" s="123"/>
      <c r="J12899" s="123"/>
      <c r="K12899" s="123"/>
    </row>
    <row r="12900" spans="9:11" s="3" customFormat="1" x14ac:dyDescent="0.3">
      <c r="I12900" s="123"/>
      <c r="J12900" s="123"/>
      <c r="K12900" s="123"/>
    </row>
    <row r="12901" spans="9:11" s="3" customFormat="1" x14ac:dyDescent="0.3">
      <c r="I12901" s="123"/>
      <c r="J12901" s="123"/>
      <c r="K12901" s="123"/>
    </row>
    <row r="12902" spans="9:11" s="3" customFormat="1" x14ac:dyDescent="0.3">
      <c r="I12902" s="123"/>
      <c r="J12902" s="123"/>
      <c r="K12902" s="123"/>
    </row>
    <row r="12903" spans="9:11" s="3" customFormat="1" x14ac:dyDescent="0.3">
      <c r="I12903" s="123"/>
      <c r="J12903" s="123"/>
      <c r="K12903" s="123"/>
    </row>
    <row r="12904" spans="9:11" s="3" customFormat="1" x14ac:dyDescent="0.3">
      <c r="I12904" s="123"/>
      <c r="J12904" s="123"/>
      <c r="K12904" s="123"/>
    </row>
    <row r="12905" spans="9:11" s="3" customFormat="1" x14ac:dyDescent="0.3">
      <c r="I12905" s="123"/>
      <c r="J12905" s="123"/>
      <c r="K12905" s="123"/>
    </row>
    <row r="12906" spans="9:11" s="3" customFormat="1" x14ac:dyDescent="0.3">
      <c r="I12906" s="123"/>
      <c r="J12906" s="123"/>
      <c r="K12906" s="123"/>
    </row>
    <row r="12907" spans="9:11" s="3" customFormat="1" x14ac:dyDescent="0.3">
      <c r="I12907" s="123"/>
      <c r="J12907" s="123"/>
      <c r="K12907" s="123"/>
    </row>
    <row r="12908" spans="9:11" s="3" customFormat="1" x14ac:dyDescent="0.3">
      <c r="I12908" s="123"/>
      <c r="J12908" s="123"/>
      <c r="K12908" s="123"/>
    </row>
    <row r="12909" spans="9:11" s="3" customFormat="1" x14ac:dyDescent="0.3">
      <c r="I12909" s="123"/>
      <c r="J12909" s="123"/>
      <c r="K12909" s="123"/>
    </row>
    <row r="12910" spans="9:11" s="3" customFormat="1" x14ac:dyDescent="0.3">
      <c r="I12910" s="123"/>
      <c r="J12910" s="123"/>
      <c r="K12910" s="123"/>
    </row>
    <row r="12911" spans="9:11" s="3" customFormat="1" x14ac:dyDescent="0.3">
      <c r="I12911" s="123"/>
      <c r="J12911" s="123"/>
      <c r="K12911" s="123"/>
    </row>
    <row r="12912" spans="9:11" s="3" customFormat="1" x14ac:dyDescent="0.3">
      <c r="I12912" s="123"/>
      <c r="J12912" s="123"/>
      <c r="K12912" s="123"/>
    </row>
    <row r="12913" spans="9:11" s="3" customFormat="1" x14ac:dyDescent="0.3">
      <c r="I12913" s="123"/>
      <c r="J12913" s="123"/>
      <c r="K12913" s="123"/>
    </row>
    <row r="12914" spans="9:11" s="3" customFormat="1" x14ac:dyDescent="0.3">
      <c r="I12914" s="123"/>
      <c r="J12914" s="123"/>
      <c r="K12914" s="123"/>
    </row>
    <row r="12915" spans="9:11" s="3" customFormat="1" x14ac:dyDescent="0.3">
      <c r="I12915" s="123"/>
      <c r="J12915" s="123"/>
      <c r="K12915" s="123"/>
    </row>
    <row r="12916" spans="9:11" s="3" customFormat="1" x14ac:dyDescent="0.3">
      <c r="I12916" s="123"/>
      <c r="J12916" s="123"/>
      <c r="K12916" s="123"/>
    </row>
    <row r="12917" spans="9:11" s="3" customFormat="1" x14ac:dyDescent="0.3">
      <c r="I12917" s="123"/>
      <c r="J12917" s="123"/>
      <c r="K12917" s="123"/>
    </row>
    <row r="12918" spans="9:11" s="3" customFormat="1" x14ac:dyDescent="0.3">
      <c r="I12918" s="123"/>
      <c r="J12918" s="123"/>
      <c r="K12918" s="123"/>
    </row>
    <row r="12919" spans="9:11" s="3" customFormat="1" x14ac:dyDescent="0.3">
      <c r="I12919" s="123"/>
      <c r="J12919" s="123"/>
      <c r="K12919" s="123"/>
    </row>
    <row r="12920" spans="9:11" s="3" customFormat="1" x14ac:dyDescent="0.3">
      <c r="I12920" s="123"/>
      <c r="J12920" s="123"/>
      <c r="K12920" s="123"/>
    </row>
    <row r="12921" spans="9:11" s="3" customFormat="1" x14ac:dyDescent="0.3">
      <c r="I12921" s="123"/>
      <c r="J12921" s="123"/>
      <c r="K12921" s="123"/>
    </row>
    <row r="12922" spans="9:11" s="3" customFormat="1" x14ac:dyDescent="0.3">
      <c r="I12922" s="123"/>
      <c r="J12922" s="123"/>
      <c r="K12922" s="123"/>
    </row>
    <row r="12923" spans="9:11" s="3" customFormat="1" x14ac:dyDescent="0.3">
      <c r="I12923" s="123"/>
      <c r="J12923" s="123"/>
      <c r="K12923" s="123"/>
    </row>
    <row r="12924" spans="9:11" s="3" customFormat="1" x14ac:dyDescent="0.3">
      <c r="I12924" s="123"/>
      <c r="J12924" s="123"/>
      <c r="K12924" s="123"/>
    </row>
    <row r="12925" spans="9:11" s="3" customFormat="1" x14ac:dyDescent="0.3">
      <c r="I12925" s="123"/>
      <c r="J12925" s="123"/>
      <c r="K12925" s="123"/>
    </row>
    <row r="12926" spans="9:11" s="3" customFormat="1" x14ac:dyDescent="0.3">
      <c r="I12926" s="123"/>
      <c r="J12926" s="123"/>
      <c r="K12926" s="123"/>
    </row>
    <row r="12927" spans="9:11" s="3" customFormat="1" x14ac:dyDescent="0.3">
      <c r="I12927" s="123"/>
      <c r="J12927" s="123"/>
      <c r="K12927" s="123"/>
    </row>
    <row r="12928" spans="9:11" s="3" customFormat="1" x14ac:dyDescent="0.3">
      <c r="I12928" s="123"/>
      <c r="J12928" s="123"/>
      <c r="K12928" s="123"/>
    </row>
    <row r="12929" spans="9:11" s="3" customFormat="1" x14ac:dyDescent="0.3">
      <c r="I12929" s="123"/>
      <c r="J12929" s="123"/>
      <c r="K12929" s="123"/>
    </row>
    <row r="12930" spans="9:11" s="3" customFormat="1" x14ac:dyDescent="0.3">
      <c r="I12930" s="123"/>
      <c r="J12930" s="123"/>
      <c r="K12930" s="123"/>
    </row>
    <row r="12931" spans="9:11" s="3" customFormat="1" x14ac:dyDescent="0.3">
      <c r="I12931" s="123"/>
      <c r="J12931" s="123"/>
      <c r="K12931" s="123"/>
    </row>
    <row r="12932" spans="9:11" s="3" customFormat="1" x14ac:dyDescent="0.3">
      <c r="I12932" s="123"/>
      <c r="J12932" s="123"/>
      <c r="K12932" s="123"/>
    </row>
    <row r="12933" spans="9:11" s="3" customFormat="1" x14ac:dyDescent="0.3">
      <c r="I12933" s="123"/>
      <c r="J12933" s="123"/>
      <c r="K12933" s="123"/>
    </row>
    <row r="12934" spans="9:11" s="3" customFormat="1" x14ac:dyDescent="0.3">
      <c r="I12934" s="123"/>
      <c r="J12934" s="123"/>
      <c r="K12934" s="123"/>
    </row>
    <row r="12935" spans="9:11" s="3" customFormat="1" x14ac:dyDescent="0.3">
      <c r="I12935" s="123"/>
      <c r="J12935" s="123"/>
      <c r="K12935" s="123"/>
    </row>
    <row r="12936" spans="9:11" s="3" customFormat="1" x14ac:dyDescent="0.3">
      <c r="I12936" s="123"/>
      <c r="J12936" s="123"/>
      <c r="K12936" s="123"/>
    </row>
    <row r="12937" spans="9:11" s="3" customFormat="1" x14ac:dyDescent="0.3">
      <c r="I12937" s="123"/>
      <c r="J12937" s="123"/>
      <c r="K12937" s="123"/>
    </row>
    <row r="12938" spans="9:11" s="3" customFormat="1" x14ac:dyDescent="0.3">
      <c r="I12938" s="123"/>
      <c r="J12938" s="123"/>
      <c r="K12938" s="123"/>
    </row>
    <row r="12939" spans="9:11" s="3" customFormat="1" x14ac:dyDescent="0.3">
      <c r="I12939" s="123"/>
      <c r="J12939" s="123"/>
      <c r="K12939" s="123"/>
    </row>
    <row r="12940" spans="9:11" s="3" customFormat="1" x14ac:dyDescent="0.3">
      <c r="I12940" s="123"/>
      <c r="J12940" s="123"/>
      <c r="K12940" s="123"/>
    </row>
    <row r="12941" spans="9:11" s="3" customFormat="1" x14ac:dyDescent="0.3">
      <c r="I12941" s="123"/>
      <c r="J12941" s="123"/>
      <c r="K12941" s="123"/>
    </row>
    <row r="12942" spans="9:11" s="3" customFormat="1" x14ac:dyDescent="0.3">
      <c r="I12942" s="123"/>
      <c r="J12942" s="123"/>
      <c r="K12942" s="123"/>
    </row>
    <row r="12943" spans="9:11" s="3" customFormat="1" x14ac:dyDescent="0.3">
      <c r="I12943" s="123"/>
      <c r="J12943" s="123"/>
      <c r="K12943" s="123"/>
    </row>
    <row r="12944" spans="9:11" s="3" customFormat="1" x14ac:dyDescent="0.3">
      <c r="I12944" s="123"/>
      <c r="J12944" s="123"/>
      <c r="K12944" s="123"/>
    </row>
    <row r="12945" spans="9:11" s="3" customFormat="1" x14ac:dyDescent="0.3">
      <c r="I12945" s="123"/>
      <c r="J12945" s="123"/>
      <c r="K12945" s="123"/>
    </row>
    <row r="12946" spans="9:11" s="3" customFormat="1" x14ac:dyDescent="0.3">
      <c r="I12946" s="123"/>
      <c r="J12946" s="123"/>
      <c r="K12946" s="123"/>
    </row>
    <row r="12947" spans="9:11" s="3" customFormat="1" x14ac:dyDescent="0.3">
      <c r="I12947" s="123"/>
      <c r="J12947" s="123"/>
      <c r="K12947" s="123"/>
    </row>
    <row r="12948" spans="9:11" s="3" customFormat="1" x14ac:dyDescent="0.3">
      <c r="I12948" s="123"/>
      <c r="J12948" s="123"/>
      <c r="K12948" s="123"/>
    </row>
    <row r="12949" spans="9:11" s="3" customFormat="1" x14ac:dyDescent="0.3">
      <c r="I12949" s="123"/>
      <c r="J12949" s="123"/>
      <c r="K12949" s="123"/>
    </row>
    <row r="12950" spans="9:11" s="3" customFormat="1" x14ac:dyDescent="0.3">
      <c r="I12950" s="123"/>
      <c r="J12950" s="123"/>
      <c r="K12950" s="123"/>
    </row>
    <row r="12951" spans="9:11" s="3" customFormat="1" x14ac:dyDescent="0.3">
      <c r="I12951" s="123"/>
      <c r="J12951" s="123"/>
      <c r="K12951" s="123"/>
    </row>
    <row r="12952" spans="9:11" s="3" customFormat="1" x14ac:dyDescent="0.3">
      <c r="I12952" s="123"/>
      <c r="J12952" s="123"/>
      <c r="K12952" s="123"/>
    </row>
    <row r="12953" spans="9:11" s="3" customFormat="1" x14ac:dyDescent="0.3">
      <c r="I12953" s="123"/>
      <c r="J12953" s="123"/>
      <c r="K12953" s="123"/>
    </row>
    <row r="12954" spans="9:11" s="3" customFormat="1" x14ac:dyDescent="0.3">
      <c r="I12954" s="123"/>
      <c r="J12954" s="123"/>
      <c r="K12954" s="123"/>
    </row>
    <row r="12955" spans="9:11" s="3" customFormat="1" x14ac:dyDescent="0.3">
      <c r="I12955" s="123"/>
      <c r="J12955" s="123"/>
      <c r="K12955" s="123"/>
    </row>
    <row r="12956" spans="9:11" s="3" customFormat="1" x14ac:dyDescent="0.3">
      <c r="I12956" s="123"/>
      <c r="J12956" s="123"/>
      <c r="K12956" s="123"/>
    </row>
    <row r="12957" spans="9:11" s="3" customFormat="1" x14ac:dyDescent="0.3">
      <c r="I12957" s="123"/>
      <c r="J12957" s="123"/>
      <c r="K12957" s="123"/>
    </row>
    <row r="12958" spans="9:11" s="3" customFormat="1" x14ac:dyDescent="0.3">
      <c r="I12958" s="123"/>
      <c r="J12958" s="123"/>
      <c r="K12958" s="123"/>
    </row>
    <row r="12959" spans="9:11" s="3" customFormat="1" x14ac:dyDescent="0.3">
      <c r="I12959" s="123"/>
      <c r="J12959" s="123"/>
      <c r="K12959" s="123"/>
    </row>
    <row r="12960" spans="9:11" s="3" customFormat="1" x14ac:dyDescent="0.3">
      <c r="I12960" s="123"/>
      <c r="J12960" s="123"/>
      <c r="K12960" s="123"/>
    </row>
    <row r="12961" spans="9:11" s="3" customFormat="1" x14ac:dyDescent="0.3">
      <c r="I12961" s="123"/>
      <c r="J12961" s="123"/>
      <c r="K12961" s="123"/>
    </row>
    <row r="12962" spans="9:11" s="3" customFormat="1" x14ac:dyDescent="0.3">
      <c r="I12962" s="123"/>
      <c r="J12962" s="123"/>
      <c r="K12962" s="123"/>
    </row>
    <row r="12963" spans="9:11" s="3" customFormat="1" x14ac:dyDescent="0.3">
      <c r="I12963" s="123"/>
      <c r="J12963" s="123"/>
      <c r="K12963" s="123"/>
    </row>
    <row r="12964" spans="9:11" s="3" customFormat="1" x14ac:dyDescent="0.3">
      <c r="I12964" s="123"/>
      <c r="J12964" s="123"/>
      <c r="K12964" s="123"/>
    </row>
    <row r="12965" spans="9:11" s="3" customFormat="1" x14ac:dyDescent="0.3">
      <c r="I12965" s="123"/>
      <c r="J12965" s="123"/>
      <c r="K12965" s="123"/>
    </row>
    <row r="12966" spans="9:11" s="3" customFormat="1" x14ac:dyDescent="0.3">
      <c r="I12966" s="123"/>
      <c r="J12966" s="123"/>
      <c r="K12966" s="123"/>
    </row>
    <row r="12967" spans="9:11" s="3" customFormat="1" x14ac:dyDescent="0.3">
      <c r="I12967" s="123"/>
      <c r="J12967" s="123"/>
      <c r="K12967" s="123"/>
    </row>
    <row r="12968" spans="9:11" s="3" customFormat="1" x14ac:dyDescent="0.3">
      <c r="I12968" s="123"/>
      <c r="J12968" s="123"/>
      <c r="K12968" s="123"/>
    </row>
    <row r="12969" spans="9:11" s="3" customFormat="1" x14ac:dyDescent="0.3">
      <c r="I12969" s="123"/>
      <c r="J12969" s="123"/>
      <c r="K12969" s="123"/>
    </row>
    <row r="12970" spans="9:11" s="3" customFormat="1" x14ac:dyDescent="0.3">
      <c r="I12970" s="123"/>
      <c r="J12970" s="123"/>
      <c r="K12970" s="123"/>
    </row>
    <row r="12971" spans="9:11" s="3" customFormat="1" x14ac:dyDescent="0.3">
      <c r="I12971" s="123"/>
      <c r="J12971" s="123"/>
      <c r="K12971" s="123"/>
    </row>
    <row r="12972" spans="9:11" s="3" customFormat="1" x14ac:dyDescent="0.3">
      <c r="I12972" s="123"/>
      <c r="J12972" s="123"/>
      <c r="K12972" s="123"/>
    </row>
    <row r="12973" spans="9:11" s="3" customFormat="1" x14ac:dyDescent="0.3">
      <c r="I12973" s="123"/>
      <c r="J12973" s="123"/>
      <c r="K12973" s="123"/>
    </row>
    <row r="12974" spans="9:11" s="3" customFormat="1" x14ac:dyDescent="0.3">
      <c r="I12974" s="123"/>
      <c r="J12974" s="123"/>
      <c r="K12974" s="123"/>
    </row>
    <row r="12975" spans="9:11" s="3" customFormat="1" x14ac:dyDescent="0.3">
      <c r="I12975" s="123"/>
      <c r="J12975" s="123"/>
      <c r="K12975" s="123"/>
    </row>
    <row r="12976" spans="9:11" s="3" customFormat="1" x14ac:dyDescent="0.3">
      <c r="I12976" s="123"/>
      <c r="J12976" s="123"/>
      <c r="K12976" s="123"/>
    </row>
    <row r="12977" spans="9:11" s="3" customFormat="1" x14ac:dyDescent="0.3">
      <c r="I12977" s="123"/>
      <c r="J12977" s="123"/>
      <c r="K12977" s="123"/>
    </row>
    <row r="12978" spans="9:11" s="3" customFormat="1" x14ac:dyDescent="0.3">
      <c r="I12978" s="123"/>
      <c r="J12978" s="123"/>
      <c r="K12978" s="123"/>
    </row>
    <row r="12979" spans="9:11" s="3" customFormat="1" x14ac:dyDescent="0.3">
      <c r="I12979" s="123"/>
      <c r="J12979" s="123"/>
      <c r="K12979" s="123"/>
    </row>
    <row r="12980" spans="9:11" s="3" customFormat="1" x14ac:dyDescent="0.3">
      <c r="I12980" s="123"/>
      <c r="J12980" s="123"/>
      <c r="K12980" s="123"/>
    </row>
    <row r="12981" spans="9:11" s="3" customFormat="1" x14ac:dyDescent="0.3">
      <c r="I12981" s="123"/>
      <c r="J12981" s="123"/>
      <c r="K12981" s="123"/>
    </row>
    <row r="12982" spans="9:11" s="3" customFormat="1" x14ac:dyDescent="0.3">
      <c r="I12982" s="123"/>
      <c r="J12982" s="123"/>
      <c r="K12982" s="123"/>
    </row>
    <row r="12983" spans="9:11" s="3" customFormat="1" x14ac:dyDescent="0.3">
      <c r="I12983" s="123"/>
      <c r="J12983" s="123"/>
      <c r="K12983" s="123"/>
    </row>
    <row r="12984" spans="9:11" s="3" customFormat="1" x14ac:dyDescent="0.3">
      <c r="I12984" s="123"/>
      <c r="J12984" s="123"/>
      <c r="K12984" s="123"/>
    </row>
    <row r="12985" spans="9:11" s="3" customFormat="1" x14ac:dyDescent="0.3">
      <c r="I12985" s="123"/>
      <c r="J12985" s="123"/>
      <c r="K12985" s="123"/>
    </row>
    <row r="12986" spans="9:11" s="3" customFormat="1" x14ac:dyDescent="0.3">
      <c r="I12986" s="123"/>
      <c r="J12986" s="123"/>
      <c r="K12986" s="123"/>
    </row>
    <row r="12987" spans="9:11" s="3" customFormat="1" x14ac:dyDescent="0.3">
      <c r="I12987" s="123"/>
      <c r="J12987" s="123"/>
      <c r="K12987" s="123"/>
    </row>
    <row r="12988" spans="9:11" s="3" customFormat="1" x14ac:dyDescent="0.3">
      <c r="I12988" s="123"/>
      <c r="J12988" s="123"/>
      <c r="K12988" s="123"/>
    </row>
    <row r="12989" spans="9:11" s="3" customFormat="1" x14ac:dyDescent="0.3">
      <c r="I12989" s="123"/>
      <c r="J12989" s="123"/>
      <c r="K12989" s="123"/>
    </row>
    <row r="12990" spans="9:11" s="3" customFormat="1" x14ac:dyDescent="0.3">
      <c r="I12990" s="123"/>
      <c r="J12990" s="123"/>
      <c r="K12990" s="123"/>
    </row>
    <row r="12991" spans="9:11" s="3" customFormat="1" x14ac:dyDescent="0.3">
      <c r="I12991" s="123"/>
      <c r="J12991" s="123"/>
      <c r="K12991" s="123"/>
    </row>
    <row r="12992" spans="9:11" s="3" customFormat="1" x14ac:dyDescent="0.3">
      <c r="I12992" s="123"/>
      <c r="J12992" s="123"/>
      <c r="K12992" s="123"/>
    </row>
    <row r="12993" spans="9:11" s="3" customFormat="1" x14ac:dyDescent="0.3">
      <c r="I12993" s="123"/>
      <c r="J12993" s="123"/>
      <c r="K12993" s="123"/>
    </row>
    <row r="12994" spans="9:11" s="3" customFormat="1" x14ac:dyDescent="0.3">
      <c r="I12994" s="123"/>
      <c r="J12994" s="123"/>
      <c r="K12994" s="123"/>
    </row>
    <row r="12995" spans="9:11" s="3" customFormat="1" x14ac:dyDescent="0.3">
      <c r="I12995" s="123"/>
      <c r="J12995" s="123"/>
      <c r="K12995" s="123"/>
    </row>
    <row r="12996" spans="9:11" s="3" customFormat="1" x14ac:dyDescent="0.3">
      <c r="I12996" s="123"/>
      <c r="J12996" s="123"/>
      <c r="K12996" s="123"/>
    </row>
    <row r="12997" spans="9:11" s="3" customFormat="1" x14ac:dyDescent="0.3">
      <c r="I12997" s="123"/>
      <c r="J12997" s="123"/>
      <c r="K12997" s="123"/>
    </row>
    <row r="12998" spans="9:11" s="3" customFormat="1" x14ac:dyDescent="0.3">
      <c r="I12998" s="123"/>
      <c r="J12998" s="123"/>
      <c r="K12998" s="123"/>
    </row>
    <row r="12999" spans="9:11" s="3" customFormat="1" x14ac:dyDescent="0.3">
      <c r="I12999" s="123"/>
      <c r="J12999" s="123"/>
      <c r="K12999" s="123"/>
    </row>
    <row r="13000" spans="9:11" s="3" customFormat="1" x14ac:dyDescent="0.3">
      <c r="I13000" s="123"/>
      <c r="J13000" s="123"/>
      <c r="K13000" s="123"/>
    </row>
    <row r="13001" spans="9:11" s="3" customFormat="1" x14ac:dyDescent="0.3">
      <c r="I13001" s="123"/>
      <c r="J13001" s="123"/>
      <c r="K13001" s="123"/>
    </row>
    <row r="13002" spans="9:11" s="3" customFormat="1" x14ac:dyDescent="0.3">
      <c r="I13002" s="123"/>
      <c r="J13002" s="123"/>
      <c r="K13002" s="123"/>
    </row>
    <row r="13003" spans="9:11" s="3" customFormat="1" x14ac:dyDescent="0.3">
      <c r="I13003" s="123"/>
      <c r="J13003" s="123"/>
      <c r="K13003" s="123"/>
    </row>
    <row r="13004" spans="9:11" s="3" customFormat="1" x14ac:dyDescent="0.3">
      <c r="I13004" s="123"/>
      <c r="J13004" s="123"/>
      <c r="K13004" s="123"/>
    </row>
    <row r="13005" spans="9:11" s="3" customFormat="1" x14ac:dyDescent="0.3">
      <c r="I13005" s="123"/>
      <c r="J13005" s="123"/>
      <c r="K13005" s="123"/>
    </row>
    <row r="13006" spans="9:11" s="3" customFormat="1" x14ac:dyDescent="0.3">
      <c r="I13006" s="123"/>
      <c r="J13006" s="123"/>
      <c r="K13006" s="123"/>
    </row>
    <row r="13007" spans="9:11" s="3" customFormat="1" x14ac:dyDescent="0.3">
      <c r="I13007" s="123"/>
      <c r="J13007" s="123"/>
      <c r="K13007" s="123"/>
    </row>
    <row r="13008" spans="9:11" s="3" customFormat="1" x14ac:dyDescent="0.3">
      <c r="I13008" s="123"/>
      <c r="J13008" s="123"/>
      <c r="K13008" s="123"/>
    </row>
    <row r="13009" spans="9:11" s="3" customFormat="1" x14ac:dyDescent="0.3">
      <c r="I13009" s="123"/>
      <c r="J13009" s="123"/>
      <c r="K13009" s="123"/>
    </row>
    <row r="13010" spans="9:11" s="3" customFormat="1" x14ac:dyDescent="0.3">
      <c r="I13010" s="123"/>
      <c r="J13010" s="123"/>
      <c r="K13010" s="123"/>
    </row>
    <row r="13011" spans="9:11" s="3" customFormat="1" x14ac:dyDescent="0.3">
      <c r="I13011" s="123"/>
      <c r="J13011" s="123"/>
      <c r="K13011" s="123"/>
    </row>
    <row r="13012" spans="9:11" s="3" customFormat="1" x14ac:dyDescent="0.3">
      <c r="I13012" s="123"/>
      <c r="J13012" s="123"/>
      <c r="K13012" s="123"/>
    </row>
    <row r="13013" spans="9:11" s="3" customFormat="1" x14ac:dyDescent="0.3">
      <c r="I13013" s="123"/>
      <c r="J13013" s="123"/>
      <c r="K13013" s="123"/>
    </row>
    <row r="13014" spans="9:11" s="3" customFormat="1" x14ac:dyDescent="0.3">
      <c r="I13014" s="123"/>
      <c r="J13014" s="123"/>
      <c r="K13014" s="123"/>
    </row>
    <row r="13015" spans="9:11" s="3" customFormat="1" x14ac:dyDescent="0.3">
      <c r="I13015" s="123"/>
      <c r="J13015" s="123"/>
      <c r="K13015" s="123"/>
    </row>
    <row r="13016" spans="9:11" s="3" customFormat="1" x14ac:dyDescent="0.3">
      <c r="I13016" s="123"/>
      <c r="J13016" s="123"/>
      <c r="K13016" s="123"/>
    </row>
    <row r="13017" spans="9:11" s="3" customFormat="1" x14ac:dyDescent="0.3">
      <c r="I13017" s="123"/>
      <c r="J13017" s="123"/>
      <c r="K13017" s="123"/>
    </row>
    <row r="13018" spans="9:11" s="3" customFormat="1" x14ac:dyDescent="0.3">
      <c r="I13018" s="123"/>
      <c r="J13018" s="123"/>
      <c r="K13018" s="123"/>
    </row>
    <row r="13019" spans="9:11" s="3" customFormat="1" x14ac:dyDescent="0.3">
      <c r="I13019" s="123"/>
      <c r="J13019" s="123"/>
      <c r="K13019" s="123"/>
    </row>
    <row r="13020" spans="9:11" s="3" customFormat="1" x14ac:dyDescent="0.3">
      <c r="I13020" s="123"/>
      <c r="J13020" s="123"/>
      <c r="K13020" s="123"/>
    </row>
    <row r="13021" spans="9:11" s="3" customFormat="1" x14ac:dyDescent="0.3">
      <c r="I13021" s="123"/>
      <c r="J13021" s="123"/>
      <c r="K13021" s="123"/>
    </row>
    <row r="13022" spans="9:11" s="3" customFormat="1" x14ac:dyDescent="0.3">
      <c r="I13022" s="123"/>
      <c r="J13022" s="123"/>
      <c r="K13022" s="123"/>
    </row>
    <row r="13023" spans="9:11" s="3" customFormat="1" x14ac:dyDescent="0.3">
      <c r="I13023" s="123"/>
      <c r="J13023" s="123"/>
      <c r="K13023" s="123"/>
    </row>
    <row r="13024" spans="9:11" s="3" customFormat="1" x14ac:dyDescent="0.3">
      <c r="I13024" s="123"/>
      <c r="J13024" s="123"/>
      <c r="K13024" s="123"/>
    </row>
    <row r="13025" spans="9:11" s="3" customFormat="1" x14ac:dyDescent="0.3">
      <c r="I13025" s="123"/>
      <c r="J13025" s="123"/>
      <c r="K13025" s="123"/>
    </row>
    <row r="13026" spans="9:11" s="3" customFormat="1" x14ac:dyDescent="0.3">
      <c r="I13026" s="123"/>
      <c r="J13026" s="123"/>
      <c r="K13026" s="123"/>
    </row>
    <row r="13027" spans="9:11" s="3" customFormat="1" x14ac:dyDescent="0.3">
      <c r="I13027" s="123"/>
      <c r="J13027" s="123"/>
      <c r="K13027" s="123"/>
    </row>
    <row r="13028" spans="9:11" s="3" customFormat="1" x14ac:dyDescent="0.3">
      <c r="I13028" s="123"/>
      <c r="J13028" s="123"/>
      <c r="K13028" s="123"/>
    </row>
    <row r="13029" spans="9:11" s="3" customFormat="1" x14ac:dyDescent="0.3">
      <c r="I13029" s="123"/>
      <c r="J13029" s="123"/>
      <c r="K13029" s="123"/>
    </row>
    <row r="13030" spans="9:11" s="3" customFormat="1" x14ac:dyDescent="0.3">
      <c r="I13030" s="123"/>
      <c r="J13030" s="123"/>
      <c r="K13030" s="123"/>
    </row>
    <row r="13031" spans="9:11" s="3" customFormat="1" x14ac:dyDescent="0.3">
      <c r="I13031" s="123"/>
      <c r="J13031" s="123"/>
      <c r="K13031" s="123"/>
    </row>
    <row r="13032" spans="9:11" s="3" customFormat="1" x14ac:dyDescent="0.3">
      <c r="I13032" s="123"/>
      <c r="J13032" s="123"/>
      <c r="K13032" s="123"/>
    </row>
    <row r="13033" spans="9:11" s="3" customFormat="1" x14ac:dyDescent="0.3">
      <c r="I13033" s="123"/>
      <c r="J13033" s="123"/>
      <c r="K13033" s="123"/>
    </row>
    <row r="13034" spans="9:11" s="3" customFormat="1" x14ac:dyDescent="0.3">
      <c r="I13034" s="123"/>
      <c r="J13034" s="123"/>
      <c r="K13034" s="123"/>
    </row>
    <row r="13035" spans="9:11" s="3" customFormat="1" x14ac:dyDescent="0.3">
      <c r="I13035" s="123"/>
      <c r="J13035" s="123"/>
      <c r="K13035" s="123"/>
    </row>
    <row r="13036" spans="9:11" s="3" customFormat="1" x14ac:dyDescent="0.3">
      <c r="I13036" s="123"/>
      <c r="J13036" s="123"/>
      <c r="K13036" s="123"/>
    </row>
    <row r="13037" spans="9:11" s="3" customFormat="1" x14ac:dyDescent="0.3">
      <c r="I13037" s="123"/>
      <c r="J13037" s="123"/>
      <c r="K13037" s="123"/>
    </row>
    <row r="13038" spans="9:11" s="3" customFormat="1" x14ac:dyDescent="0.3">
      <c r="I13038" s="123"/>
      <c r="J13038" s="123"/>
      <c r="K13038" s="123"/>
    </row>
    <row r="13039" spans="9:11" s="3" customFormat="1" x14ac:dyDescent="0.3">
      <c r="I13039" s="123"/>
      <c r="J13039" s="123"/>
      <c r="K13039" s="123"/>
    </row>
    <row r="13040" spans="9:11" s="3" customFormat="1" x14ac:dyDescent="0.3">
      <c r="I13040" s="123"/>
      <c r="J13040" s="123"/>
      <c r="K13040" s="123"/>
    </row>
    <row r="13041" spans="9:11" s="3" customFormat="1" x14ac:dyDescent="0.3">
      <c r="I13041" s="123"/>
      <c r="J13041" s="123"/>
      <c r="K13041" s="123"/>
    </row>
    <row r="13042" spans="9:11" s="3" customFormat="1" x14ac:dyDescent="0.3">
      <c r="I13042" s="123"/>
      <c r="J13042" s="123"/>
      <c r="K13042" s="123"/>
    </row>
    <row r="13043" spans="9:11" s="3" customFormat="1" x14ac:dyDescent="0.3">
      <c r="I13043" s="123"/>
      <c r="J13043" s="123"/>
      <c r="K13043" s="123"/>
    </row>
    <row r="13044" spans="9:11" s="3" customFormat="1" x14ac:dyDescent="0.3">
      <c r="I13044" s="123"/>
      <c r="J13044" s="123"/>
      <c r="K13044" s="123"/>
    </row>
    <row r="13045" spans="9:11" s="3" customFormat="1" x14ac:dyDescent="0.3">
      <c r="I13045" s="123"/>
      <c r="J13045" s="123"/>
      <c r="K13045" s="123"/>
    </row>
    <row r="13046" spans="9:11" s="3" customFormat="1" x14ac:dyDescent="0.3">
      <c r="I13046" s="123"/>
      <c r="J13046" s="123"/>
      <c r="K13046" s="123"/>
    </row>
    <row r="13047" spans="9:11" s="3" customFormat="1" x14ac:dyDescent="0.3">
      <c r="I13047" s="123"/>
      <c r="J13047" s="123"/>
      <c r="K13047" s="123"/>
    </row>
    <row r="13048" spans="9:11" s="3" customFormat="1" x14ac:dyDescent="0.3">
      <c r="I13048" s="123"/>
      <c r="J13048" s="123"/>
      <c r="K13048" s="123"/>
    </row>
    <row r="13049" spans="9:11" s="3" customFormat="1" x14ac:dyDescent="0.3">
      <c r="I13049" s="123"/>
      <c r="J13049" s="123"/>
      <c r="K13049" s="123"/>
    </row>
    <row r="13050" spans="9:11" s="3" customFormat="1" x14ac:dyDescent="0.3">
      <c r="I13050" s="123"/>
      <c r="J13050" s="123"/>
      <c r="K13050" s="123"/>
    </row>
    <row r="13051" spans="9:11" s="3" customFormat="1" x14ac:dyDescent="0.3">
      <c r="I13051" s="123"/>
      <c r="J13051" s="123"/>
      <c r="K13051" s="123"/>
    </row>
    <row r="13052" spans="9:11" s="3" customFormat="1" x14ac:dyDescent="0.3">
      <c r="I13052" s="123"/>
      <c r="J13052" s="123"/>
      <c r="K13052" s="123"/>
    </row>
    <row r="13053" spans="9:11" s="3" customFormat="1" x14ac:dyDescent="0.3">
      <c r="I13053" s="123"/>
      <c r="J13053" s="123"/>
      <c r="K13053" s="123"/>
    </row>
    <row r="13054" spans="9:11" s="3" customFormat="1" x14ac:dyDescent="0.3">
      <c r="I13054" s="123"/>
      <c r="J13054" s="123"/>
      <c r="K13054" s="123"/>
    </row>
    <row r="13055" spans="9:11" s="3" customFormat="1" x14ac:dyDescent="0.3">
      <c r="I13055" s="123"/>
      <c r="J13055" s="123"/>
      <c r="K13055" s="123"/>
    </row>
    <row r="13056" spans="9:11" s="3" customFormat="1" x14ac:dyDescent="0.3">
      <c r="I13056" s="123"/>
      <c r="J13056" s="123"/>
      <c r="K13056" s="123"/>
    </row>
    <row r="13057" spans="9:11" s="3" customFormat="1" x14ac:dyDescent="0.3">
      <c r="I13057" s="123"/>
      <c r="J13057" s="123"/>
      <c r="K13057" s="123"/>
    </row>
    <row r="13058" spans="9:11" s="3" customFormat="1" x14ac:dyDescent="0.3">
      <c r="I13058" s="123"/>
      <c r="J13058" s="123"/>
      <c r="K13058" s="123"/>
    </row>
    <row r="13059" spans="9:11" s="3" customFormat="1" x14ac:dyDescent="0.3">
      <c r="I13059" s="123"/>
      <c r="J13059" s="123"/>
      <c r="K13059" s="123"/>
    </row>
    <row r="13060" spans="9:11" s="3" customFormat="1" x14ac:dyDescent="0.3">
      <c r="I13060" s="123"/>
      <c r="J13060" s="123"/>
      <c r="K13060" s="123"/>
    </row>
    <row r="13061" spans="9:11" s="3" customFormat="1" x14ac:dyDescent="0.3">
      <c r="I13061" s="123"/>
      <c r="J13061" s="123"/>
      <c r="K13061" s="123"/>
    </row>
    <row r="13062" spans="9:11" s="3" customFormat="1" x14ac:dyDescent="0.3">
      <c r="I13062" s="123"/>
      <c r="J13062" s="123"/>
      <c r="K13062" s="123"/>
    </row>
    <row r="13063" spans="9:11" s="3" customFormat="1" x14ac:dyDescent="0.3">
      <c r="I13063" s="123"/>
      <c r="J13063" s="123"/>
      <c r="K13063" s="123"/>
    </row>
    <row r="13064" spans="9:11" s="3" customFormat="1" x14ac:dyDescent="0.3">
      <c r="I13064" s="123"/>
      <c r="J13064" s="123"/>
      <c r="K13064" s="123"/>
    </row>
    <row r="13065" spans="9:11" s="3" customFormat="1" x14ac:dyDescent="0.3">
      <c r="I13065" s="123"/>
      <c r="J13065" s="123"/>
      <c r="K13065" s="123"/>
    </row>
    <row r="13066" spans="9:11" s="3" customFormat="1" x14ac:dyDescent="0.3">
      <c r="I13066" s="123"/>
      <c r="J13066" s="123"/>
      <c r="K13066" s="123"/>
    </row>
    <row r="13067" spans="9:11" s="3" customFormat="1" x14ac:dyDescent="0.3">
      <c r="I13067" s="123"/>
      <c r="J13067" s="123"/>
      <c r="K13067" s="123"/>
    </row>
    <row r="13068" spans="9:11" s="3" customFormat="1" x14ac:dyDescent="0.3">
      <c r="I13068" s="123"/>
      <c r="J13068" s="123"/>
      <c r="K13068" s="123"/>
    </row>
    <row r="13069" spans="9:11" s="3" customFormat="1" x14ac:dyDescent="0.3">
      <c r="I13069" s="123"/>
      <c r="J13069" s="123"/>
      <c r="K13069" s="123"/>
    </row>
    <row r="13070" spans="9:11" s="3" customFormat="1" x14ac:dyDescent="0.3">
      <c r="I13070" s="123"/>
      <c r="J13070" s="123"/>
      <c r="K13070" s="123"/>
    </row>
    <row r="13071" spans="9:11" s="3" customFormat="1" x14ac:dyDescent="0.3">
      <c r="I13071" s="123"/>
      <c r="J13071" s="123"/>
      <c r="K13071" s="123"/>
    </row>
    <row r="13072" spans="9:11" s="3" customFormat="1" x14ac:dyDescent="0.3">
      <c r="I13072" s="123"/>
      <c r="J13072" s="123"/>
      <c r="K13072" s="123"/>
    </row>
    <row r="13073" spans="9:11" s="3" customFormat="1" x14ac:dyDescent="0.3">
      <c r="I13073" s="123"/>
      <c r="J13073" s="123"/>
      <c r="K13073" s="123"/>
    </row>
    <row r="13074" spans="9:11" s="3" customFormat="1" x14ac:dyDescent="0.3">
      <c r="I13074" s="123"/>
      <c r="J13074" s="123"/>
      <c r="K13074" s="123"/>
    </row>
    <row r="13075" spans="9:11" s="3" customFormat="1" x14ac:dyDescent="0.3">
      <c r="I13075" s="123"/>
      <c r="J13075" s="123"/>
      <c r="K13075" s="123"/>
    </row>
    <row r="13076" spans="9:11" s="3" customFormat="1" x14ac:dyDescent="0.3">
      <c r="I13076" s="123"/>
      <c r="J13076" s="123"/>
      <c r="K13076" s="123"/>
    </row>
    <row r="13077" spans="9:11" s="3" customFormat="1" x14ac:dyDescent="0.3">
      <c r="I13077" s="123"/>
      <c r="J13077" s="123"/>
      <c r="K13077" s="123"/>
    </row>
    <row r="13078" spans="9:11" s="3" customFormat="1" x14ac:dyDescent="0.3">
      <c r="I13078" s="123"/>
      <c r="J13078" s="123"/>
      <c r="K13078" s="123"/>
    </row>
    <row r="13079" spans="9:11" s="3" customFormat="1" x14ac:dyDescent="0.3">
      <c r="I13079" s="123"/>
      <c r="J13079" s="123"/>
      <c r="K13079" s="123"/>
    </row>
    <row r="13080" spans="9:11" s="3" customFormat="1" x14ac:dyDescent="0.3">
      <c r="I13080" s="123"/>
      <c r="J13080" s="123"/>
      <c r="K13080" s="123"/>
    </row>
    <row r="13081" spans="9:11" s="3" customFormat="1" x14ac:dyDescent="0.3">
      <c r="I13081" s="123"/>
      <c r="J13081" s="123"/>
      <c r="K13081" s="123"/>
    </row>
    <row r="13082" spans="9:11" s="3" customFormat="1" x14ac:dyDescent="0.3">
      <c r="I13082" s="123"/>
      <c r="J13082" s="123"/>
      <c r="K13082" s="123"/>
    </row>
    <row r="13083" spans="9:11" s="3" customFormat="1" x14ac:dyDescent="0.3">
      <c r="I13083" s="123"/>
      <c r="J13083" s="123"/>
      <c r="K13083" s="123"/>
    </row>
    <row r="13084" spans="9:11" s="3" customFormat="1" x14ac:dyDescent="0.3">
      <c r="I13084" s="123"/>
      <c r="J13084" s="123"/>
      <c r="K13084" s="123"/>
    </row>
    <row r="13085" spans="9:11" s="3" customFormat="1" x14ac:dyDescent="0.3">
      <c r="I13085" s="123"/>
      <c r="J13085" s="123"/>
      <c r="K13085" s="123"/>
    </row>
    <row r="13086" spans="9:11" s="3" customFormat="1" x14ac:dyDescent="0.3">
      <c r="I13086" s="123"/>
      <c r="J13086" s="123"/>
      <c r="K13086" s="123"/>
    </row>
    <row r="13087" spans="9:11" s="3" customFormat="1" x14ac:dyDescent="0.3">
      <c r="I13087" s="123"/>
      <c r="J13087" s="123"/>
      <c r="K13087" s="123"/>
    </row>
    <row r="13088" spans="9:11" s="3" customFormat="1" x14ac:dyDescent="0.3">
      <c r="I13088" s="123"/>
      <c r="J13088" s="123"/>
      <c r="K13088" s="123"/>
    </row>
    <row r="13089" spans="9:11" s="3" customFormat="1" x14ac:dyDescent="0.3">
      <c r="I13089" s="123"/>
      <c r="J13089" s="123"/>
      <c r="K13089" s="123"/>
    </row>
    <row r="13090" spans="9:11" s="3" customFormat="1" x14ac:dyDescent="0.3">
      <c r="I13090" s="123"/>
      <c r="J13090" s="123"/>
      <c r="K13090" s="123"/>
    </row>
    <row r="13091" spans="9:11" s="3" customFormat="1" x14ac:dyDescent="0.3">
      <c r="I13091" s="123"/>
      <c r="J13091" s="123"/>
      <c r="K13091" s="123"/>
    </row>
    <row r="13092" spans="9:11" s="3" customFormat="1" x14ac:dyDescent="0.3">
      <c r="I13092" s="123"/>
      <c r="J13092" s="123"/>
      <c r="K13092" s="123"/>
    </row>
    <row r="13093" spans="9:11" s="3" customFormat="1" x14ac:dyDescent="0.3">
      <c r="I13093" s="123"/>
      <c r="J13093" s="123"/>
      <c r="K13093" s="123"/>
    </row>
    <row r="13094" spans="9:11" s="3" customFormat="1" x14ac:dyDescent="0.3">
      <c r="I13094" s="123"/>
      <c r="J13094" s="123"/>
      <c r="K13094" s="123"/>
    </row>
    <row r="13095" spans="9:11" s="3" customFormat="1" x14ac:dyDescent="0.3">
      <c r="I13095" s="123"/>
      <c r="J13095" s="123"/>
      <c r="K13095" s="123"/>
    </row>
    <row r="13096" spans="9:11" s="3" customFormat="1" x14ac:dyDescent="0.3">
      <c r="I13096" s="123"/>
      <c r="J13096" s="123"/>
      <c r="K13096" s="123"/>
    </row>
    <row r="13097" spans="9:11" s="3" customFormat="1" x14ac:dyDescent="0.3">
      <c r="I13097" s="123"/>
      <c r="J13097" s="123"/>
      <c r="K13097" s="123"/>
    </row>
    <row r="13098" spans="9:11" s="3" customFormat="1" x14ac:dyDescent="0.3">
      <c r="I13098" s="123"/>
      <c r="J13098" s="123"/>
      <c r="K13098" s="123"/>
    </row>
    <row r="13099" spans="9:11" s="3" customFormat="1" x14ac:dyDescent="0.3">
      <c r="I13099" s="123"/>
      <c r="J13099" s="123"/>
      <c r="K13099" s="123"/>
    </row>
    <row r="13100" spans="9:11" s="3" customFormat="1" x14ac:dyDescent="0.3">
      <c r="I13100" s="123"/>
      <c r="J13100" s="123"/>
      <c r="K13100" s="123"/>
    </row>
    <row r="13101" spans="9:11" s="3" customFormat="1" x14ac:dyDescent="0.3">
      <c r="I13101" s="123"/>
      <c r="J13101" s="123"/>
      <c r="K13101" s="123"/>
    </row>
    <row r="13102" spans="9:11" s="3" customFormat="1" x14ac:dyDescent="0.3">
      <c r="I13102" s="123"/>
      <c r="J13102" s="123"/>
      <c r="K13102" s="123"/>
    </row>
    <row r="13103" spans="9:11" s="3" customFormat="1" x14ac:dyDescent="0.3">
      <c r="I13103" s="123"/>
      <c r="J13103" s="123"/>
      <c r="K13103" s="123"/>
    </row>
    <row r="13104" spans="9:11" s="3" customFormat="1" x14ac:dyDescent="0.3">
      <c r="I13104" s="123"/>
      <c r="J13104" s="123"/>
      <c r="K13104" s="123"/>
    </row>
    <row r="13105" spans="9:11" s="3" customFormat="1" x14ac:dyDescent="0.3">
      <c r="I13105" s="123"/>
      <c r="J13105" s="123"/>
      <c r="K13105" s="123"/>
    </row>
    <row r="13106" spans="9:11" s="3" customFormat="1" x14ac:dyDescent="0.3">
      <c r="I13106" s="123"/>
      <c r="J13106" s="123"/>
      <c r="K13106" s="123"/>
    </row>
    <row r="13107" spans="9:11" s="3" customFormat="1" x14ac:dyDescent="0.3">
      <c r="I13107" s="123"/>
      <c r="J13107" s="123"/>
      <c r="K13107" s="123"/>
    </row>
    <row r="13108" spans="9:11" s="3" customFormat="1" x14ac:dyDescent="0.3">
      <c r="I13108" s="123"/>
      <c r="J13108" s="123"/>
      <c r="K13108" s="123"/>
    </row>
    <row r="13109" spans="9:11" s="3" customFormat="1" x14ac:dyDescent="0.3">
      <c r="I13109" s="123"/>
      <c r="J13109" s="123"/>
      <c r="K13109" s="123"/>
    </row>
    <row r="13110" spans="9:11" s="3" customFormat="1" x14ac:dyDescent="0.3">
      <c r="I13110" s="123"/>
      <c r="J13110" s="123"/>
      <c r="K13110" s="123"/>
    </row>
    <row r="13111" spans="9:11" s="3" customFormat="1" x14ac:dyDescent="0.3">
      <c r="I13111" s="123"/>
      <c r="J13111" s="123"/>
      <c r="K13111" s="123"/>
    </row>
    <row r="13112" spans="9:11" s="3" customFormat="1" x14ac:dyDescent="0.3">
      <c r="I13112" s="123"/>
      <c r="J13112" s="123"/>
      <c r="K13112" s="123"/>
    </row>
    <row r="13113" spans="9:11" s="3" customFormat="1" x14ac:dyDescent="0.3">
      <c r="I13113" s="123"/>
      <c r="J13113" s="123"/>
      <c r="K13113" s="123"/>
    </row>
    <row r="13114" spans="9:11" s="3" customFormat="1" x14ac:dyDescent="0.3">
      <c r="I13114" s="123"/>
      <c r="J13114" s="123"/>
      <c r="K13114" s="123"/>
    </row>
    <row r="13115" spans="9:11" s="3" customFormat="1" x14ac:dyDescent="0.3">
      <c r="I13115" s="123"/>
      <c r="J13115" s="123"/>
      <c r="K13115" s="123"/>
    </row>
    <row r="13116" spans="9:11" s="3" customFormat="1" x14ac:dyDescent="0.3">
      <c r="I13116" s="123"/>
      <c r="J13116" s="123"/>
      <c r="K13116" s="123"/>
    </row>
    <row r="13117" spans="9:11" s="3" customFormat="1" x14ac:dyDescent="0.3">
      <c r="I13117" s="123"/>
      <c r="J13117" s="123"/>
      <c r="K13117" s="123"/>
    </row>
    <row r="13118" spans="9:11" s="3" customFormat="1" x14ac:dyDescent="0.3">
      <c r="I13118" s="123"/>
      <c r="J13118" s="123"/>
      <c r="K13118" s="123"/>
    </row>
    <row r="13119" spans="9:11" s="3" customFormat="1" x14ac:dyDescent="0.3">
      <c r="I13119" s="123"/>
      <c r="J13119" s="123"/>
      <c r="K13119" s="123"/>
    </row>
    <row r="13120" spans="9:11" s="3" customFormat="1" x14ac:dyDescent="0.3">
      <c r="I13120" s="123"/>
      <c r="J13120" s="123"/>
      <c r="K13120" s="123"/>
    </row>
    <row r="13121" spans="9:11" s="3" customFormat="1" x14ac:dyDescent="0.3">
      <c r="I13121" s="123"/>
      <c r="J13121" s="123"/>
      <c r="K13121" s="123"/>
    </row>
    <row r="13122" spans="9:11" s="3" customFormat="1" x14ac:dyDescent="0.3">
      <c r="I13122" s="123"/>
      <c r="J13122" s="123"/>
      <c r="K13122" s="123"/>
    </row>
    <row r="13123" spans="9:11" s="3" customFormat="1" x14ac:dyDescent="0.3">
      <c r="I13123" s="123"/>
      <c r="J13123" s="123"/>
      <c r="K13123" s="123"/>
    </row>
    <row r="13124" spans="9:11" s="3" customFormat="1" x14ac:dyDescent="0.3">
      <c r="I13124" s="123"/>
      <c r="J13124" s="123"/>
      <c r="K13124" s="123"/>
    </row>
    <row r="13125" spans="9:11" s="3" customFormat="1" x14ac:dyDescent="0.3">
      <c r="I13125" s="123"/>
      <c r="J13125" s="123"/>
      <c r="K13125" s="123"/>
    </row>
    <row r="13126" spans="9:11" s="3" customFormat="1" x14ac:dyDescent="0.3">
      <c r="I13126" s="123"/>
      <c r="J13126" s="123"/>
      <c r="K13126" s="123"/>
    </row>
    <row r="13127" spans="9:11" s="3" customFormat="1" x14ac:dyDescent="0.3">
      <c r="I13127" s="123"/>
      <c r="J13127" s="123"/>
      <c r="K13127" s="123"/>
    </row>
    <row r="13128" spans="9:11" s="3" customFormat="1" x14ac:dyDescent="0.3">
      <c r="I13128" s="123"/>
      <c r="J13128" s="123"/>
      <c r="K13128" s="123"/>
    </row>
    <row r="13129" spans="9:11" s="3" customFormat="1" x14ac:dyDescent="0.3">
      <c r="I13129" s="123"/>
      <c r="J13129" s="123"/>
      <c r="K13129" s="123"/>
    </row>
    <row r="13130" spans="9:11" s="3" customFormat="1" x14ac:dyDescent="0.3">
      <c r="I13130" s="123"/>
      <c r="J13130" s="123"/>
      <c r="K13130" s="123"/>
    </row>
    <row r="13131" spans="9:11" s="3" customFormat="1" x14ac:dyDescent="0.3">
      <c r="I13131" s="123"/>
      <c r="J13131" s="123"/>
      <c r="K13131" s="123"/>
    </row>
    <row r="13132" spans="9:11" s="3" customFormat="1" x14ac:dyDescent="0.3">
      <c r="I13132" s="123"/>
      <c r="J13132" s="123"/>
      <c r="K13132" s="123"/>
    </row>
    <row r="13133" spans="9:11" s="3" customFormat="1" x14ac:dyDescent="0.3">
      <c r="I13133" s="123"/>
      <c r="J13133" s="123"/>
      <c r="K13133" s="123"/>
    </row>
    <row r="13134" spans="9:11" s="3" customFormat="1" x14ac:dyDescent="0.3">
      <c r="I13134" s="123"/>
      <c r="J13134" s="123"/>
      <c r="K13134" s="123"/>
    </row>
    <row r="13135" spans="9:11" s="3" customFormat="1" x14ac:dyDescent="0.3">
      <c r="I13135" s="123"/>
      <c r="J13135" s="123"/>
      <c r="K13135" s="123"/>
    </row>
    <row r="13136" spans="9:11" s="3" customFormat="1" x14ac:dyDescent="0.3">
      <c r="I13136" s="123"/>
      <c r="J13136" s="123"/>
      <c r="K13136" s="123"/>
    </row>
    <row r="13137" spans="9:11" s="3" customFormat="1" x14ac:dyDescent="0.3">
      <c r="I13137" s="123"/>
      <c r="J13137" s="123"/>
      <c r="K13137" s="123"/>
    </row>
    <row r="13138" spans="9:11" s="3" customFormat="1" x14ac:dyDescent="0.3">
      <c r="I13138" s="123"/>
      <c r="J13138" s="123"/>
      <c r="K13138" s="123"/>
    </row>
    <row r="13139" spans="9:11" s="3" customFormat="1" x14ac:dyDescent="0.3">
      <c r="I13139" s="123"/>
      <c r="J13139" s="123"/>
      <c r="K13139" s="123"/>
    </row>
    <row r="13140" spans="9:11" s="3" customFormat="1" x14ac:dyDescent="0.3">
      <c r="I13140" s="123"/>
      <c r="J13140" s="123"/>
      <c r="K13140" s="123"/>
    </row>
    <row r="13141" spans="9:11" s="3" customFormat="1" x14ac:dyDescent="0.3">
      <c r="I13141" s="123"/>
      <c r="J13141" s="123"/>
      <c r="K13141" s="123"/>
    </row>
    <row r="13142" spans="9:11" s="3" customFormat="1" x14ac:dyDescent="0.3">
      <c r="I13142" s="123"/>
      <c r="J13142" s="123"/>
      <c r="K13142" s="123"/>
    </row>
    <row r="13143" spans="9:11" s="3" customFormat="1" x14ac:dyDescent="0.3">
      <c r="I13143" s="123"/>
      <c r="J13143" s="123"/>
      <c r="K13143" s="123"/>
    </row>
    <row r="13144" spans="9:11" s="3" customFormat="1" x14ac:dyDescent="0.3">
      <c r="I13144" s="123"/>
      <c r="J13144" s="123"/>
      <c r="K13144" s="123"/>
    </row>
    <row r="13145" spans="9:11" s="3" customFormat="1" x14ac:dyDescent="0.3">
      <c r="I13145" s="123"/>
      <c r="J13145" s="123"/>
      <c r="K13145" s="123"/>
    </row>
    <row r="13146" spans="9:11" s="3" customFormat="1" x14ac:dyDescent="0.3">
      <c r="I13146" s="123"/>
      <c r="J13146" s="123"/>
      <c r="K13146" s="123"/>
    </row>
    <row r="13147" spans="9:11" s="3" customFormat="1" x14ac:dyDescent="0.3">
      <c r="I13147" s="123"/>
      <c r="J13147" s="123"/>
      <c r="K13147" s="123"/>
    </row>
    <row r="13148" spans="9:11" s="3" customFormat="1" x14ac:dyDescent="0.3">
      <c r="I13148" s="123"/>
      <c r="J13148" s="123"/>
      <c r="K13148" s="123"/>
    </row>
    <row r="13149" spans="9:11" s="3" customFormat="1" x14ac:dyDescent="0.3">
      <c r="I13149" s="123"/>
      <c r="J13149" s="123"/>
      <c r="K13149" s="123"/>
    </row>
    <row r="13150" spans="9:11" s="3" customFormat="1" x14ac:dyDescent="0.3">
      <c r="I13150" s="123"/>
      <c r="J13150" s="123"/>
      <c r="K13150" s="123"/>
    </row>
    <row r="13151" spans="9:11" s="3" customFormat="1" x14ac:dyDescent="0.3">
      <c r="I13151" s="123"/>
      <c r="J13151" s="123"/>
      <c r="K13151" s="123"/>
    </row>
    <row r="13152" spans="9:11" s="3" customFormat="1" x14ac:dyDescent="0.3">
      <c r="I13152" s="123"/>
      <c r="J13152" s="123"/>
      <c r="K13152" s="123"/>
    </row>
    <row r="13153" spans="9:11" s="3" customFormat="1" x14ac:dyDescent="0.3">
      <c r="I13153" s="123"/>
      <c r="J13153" s="123"/>
      <c r="K13153" s="123"/>
    </row>
    <row r="13154" spans="9:11" s="3" customFormat="1" x14ac:dyDescent="0.3">
      <c r="I13154" s="123"/>
      <c r="J13154" s="123"/>
      <c r="K13154" s="123"/>
    </row>
    <row r="13155" spans="9:11" s="3" customFormat="1" x14ac:dyDescent="0.3">
      <c r="I13155" s="123"/>
      <c r="J13155" s="123"/>
      <c r="K13155" s="123"/>
    </row>
    <row r="13156" spans="9:11" s="3" customFormat="1" x14ac:dyDescent="0.3">
      <c r="I13156" s="123"/>
      <c r="J13156" s="123"/>
      <c r="K13156" s="123"/>
    </row>
    <row r="13157" spans="9:11" s="3" customFormat="1" x14ac:dyDescent="0.3">
      <c r="I13157" s="123"/>
      <c r="J13157" s="123"/>
      <c r="K13157" s="123"/>
    </row>
    <row r="13158" spans="9:11" s="3" customFormat="1" x14ac:dyDescent="0.3">
      <c r="I13158" s="123"/>
      <c r="J13158" s="123"/>
      <c r="K13158" s="123"/>
    </row>
    <row r="13159" spans="9:11" s="3" customFormat="1" x14ac:dyDescent="0.3">
      <c r="I13159" s="123"/>
      <c r="J13159" s="123"/>
      <c r="K13159" s="123"/>
    </row>
    <row r="13160" spans="9:11" s="3" customFormat="1" x14ac:dyDescent="0.3">
      <c r="I13160" s="123"/>
      <c r="J13160" s="123"/>
      <c r="K13160" s="123"/>
    </row>
    <row r="13161" spans="9:11" s="3" customFormat="1" x14ac:dyDescent="0.3">
      <c r="I13161" s="123"/>
      <c r="J13161" s="123"/>
      <c r="K13161" s="123"/>
    </row>
    <row r="13162" spans="9:11" s="3" customFormat="1" x14ac:dyDescent="0.3">
      <c r="I13162" s="123"/>
      <c r="J13162" s="123"/>
      <c r="K13162" s="123"/>
    </row>
    <row r="13163" spans="9:11" s="3" customFormat="1" x14ac:dyDescent="0.3">
      <c r="I13163" s="123"/>
      <c r="J13163" s="123"/>
      <c r="K13163" s="123"/>
    </row>
    <row r="13164" spans="9:11" s="3" customFormat="1" x14ac:dyDescent="0.3">
      <c r="I13164" s="123"/>
      <c r="J13164" s="123"/>
      <c r="K13164" s="123"/>
    </row>
    <row r="13165" spans="9:11" s="3" customFormat="1" x14ac:dyDescent="0.3">
      <c r="I13165" s="123"/>
      <c r="J13165" s="123"/>
      <c r="K13165" s="123"/>
    </row>
    <row r="13166" spans="9:11" s="3" customFormat="1" x14ac:dyDescent="0.3">
      <c r="I13166" s="123"/>
      <c r="J13166" s="123"/>
      <c r="K13166" s="123"/>
    </row>
    <row r="13167" spans="9:11" s="3" customFormat="1" x14ac:dyDescent="0.3">
      <c r="I13167" s="123"/>
      <c r="J13167" s="123"/>
      <c r="K13167" s="123"/>
    </row>
    <row r="13168" spans="9:11" s="3" customFormat="1" x14ac:dyDescent="0.3">
      <c r="I13168" s="123"/>
      <c r="J13168" s="123"/>
      <c r="K13168" s="123"/>
    </row>
    <row r="13169" spans="9:11" s="3" customFormat="1" x14ac:dyDescent="0.3">
      <c r="I13169" s="123"/>
      <c r="J13169" s="123"/>
      <c r="K13169" s="123"/>
    </row>
    <row r="13170" spans="9:11" s="3" customFormat="1" x14ac:dyDescent="0.3">
      <c r="I13170" s="123"/>
      <c r="J13170" s="123"/>
      <c r="K13170" s="123"/>
    </row>
    <row r="13171" spans="9:11" s="3" customFormat="1" x14ac:dyDescent="0.3">
      <c r="I13171" s="123"/>
      <c r="J13171" s="123"/>
      <c r="K13171" s="123"/>
    </row>
    <row r="13172" spans="9:11" s="3" customFormat="1" x14ac:dyDescent="0.3">
      <c r="I13172" s="123"/>
      <c r="J13172" s="123"/>
      <c r="K13172" s="123"/>
    </row>
    <row r="13173" spans="9:11" s="3" customFormat="1" x14ac:dyDescent="0.3">
      <c r="I13173" s="123"/>
      <c r="J13173" s="123"/>
      <c r="K13173" s="123"/>
    </row>
    <row r="13174" spans="9:11" s="3" customFormat="1" x14ac:dyDescent="0.3">
      <c r="I13174" s="123"/>
      <c r="J13174" s="123"/>
      <c r="K13174" s="123"/>
    </row>
    <row r="13175" spans="9:11" s="3" customFormat="1" x14ac:dyDescent="0.3">
      <c r="I13175" s="123"/>
      <c r="J13175" s="123"/>
      <c r="K13175" s="123"/>
    </row>
    <row r="13176" spans="9:11" s="3" customFormat="1" x14ac:dyDescent="0.3">
      <c r="I13176" s="123"/>
      <c r="J13176" s="123"/>
      <c r="K13176" s="123"/>
    </row>
    <row r="13177" spans="9:11" s="3" customFormat="1" x14ac:dyDescent="0.3">
      <c r="I13177" s="123"/>
      <c r="J13177" s="123"/>
      <c r="K13177" s="123"/>
    </row>
    <row r="13178" spans="9:11" s="3" customFormat="1" x14ac:dyDescent="0.3">
      <c r="I13178" s="123"/>
      <c r="J13178" s="123"/>
      <c r="K13178" s="123"/>
    </row>
    <row r="13179" spans="9:11" s="3" customFormat="1" x14ac:dyDescent="0.3">
      <c r="I13179" s="123"/>
      <c r="J13179" s="123"/>
      <c r="K13179" s="123"/>
    </row>
    <row r="13180" spans="9:11" s="3" customFormat="1" x14ac:dyDescent="0.3">
      <c r="I13180" s="123"/>
      <c r="J13180" s="123"/>
      <c r="K13180" s="123"/>
    </row>
    <row r="13181" spans="9:11" s="3" customFormat="1" x14ac:dyDescent="0.3">
      <c r="I13181" s="123"/>
      <c r="J13181" s="123"/>
      <c r="K13181" s="123"/>
    </row>
    <row r="13182" spans="9:11" s="3" customFormat="1" x14ac:dyDescent="0.3">
      <c r="I13182" s="123"/>
      <c r="J13182" s="123"/>
      <c r="K13182" s="123"/>
    </row>
    <row r="13183" spans="9:11" s="3" customFormat="1" x14ac:dyDescent="0.3">
      <c r="I13183" s="123"/>
      <c r="J13183" s="123"/>
      <c r="K13183" s="123"/>
    </row>
    <row r="13184" spans="9:11" s="3" customFormat="1" x14ac:dyDescent="0.3">
      <c r="I13184" s="123"/>
      <c r="J13184" s="123"/>
      <c r="K13184" s="123"/>
    </row>
    <row r="13185" spans="9:11" s="3" customFormat="1" x14ac:dyDescent="0.3">
      <c r="I13185" s="123"/>
      <c r="J13185" s="123"/>
      <c r="K13185" s="123"/>
    </row>
    <row r="13186" spans="9:11" s="3" customFormat="1" x14ac:dyDescent="0.3">
      <c r="I13186" s="123"/>
      <c r="J13186" s="123"/>
      <c r="K13186" s="123"/>
    </row>
    <row r="13187" spans="9:11" s="3" customFormat="1" x14ac:dyDescent="0.3">
      <c r="I13187" s="123"/>
      <c r="J13187" s="123"/>
      <c r="K13187" s="123"/>
    </row>
    <row r="13188" spans="9:11" s="3" customFormat="1" x14ac:dyDescent="0.3">
      <c r="I13188" s="123"/>
      <c r="J13188" s="123"/>
      <c r="K13188" s="123"/>
    </row>
    <row r="13189" spans="9:11" s="3" customFormat="1" x14ac:dyDescent="0.3">
      <c r="I13189" s="123"/>
      <c r="J13189" s="123"/>
      <c r="K13189" s="123"/>
    </row>
    <row r="13190" spans="9:11" s="3" customFormat="1" x14ac:dyDescent="0.3">
      <c r="I13190" s="123"/>
      <c r="J13190" s="123"/>
      <c r="K13190" s="123"/>
    </row>
    <row r="13191" spans="9:11" s="3" customFormat="1" x14ac:dyDescent="0.3">
      <c r="I13191" s="123"/>
      <c r="J13191" s="123"/>
      <c r="K13191" s="123"/>
    </row>
    <row r="13192" spans="9:11" s="3" customFormat="1" x14ac:dyDescent="0.3">
      <c r="I13192" s="123"/>
      <c r="J13192" s="123"/>
      <c r="K13192" s="123"/>
    </row>
    <row r="13193" spans="9:11" s="3" customFormat="1" x14ac:dyDescent="0.3">
      <c r="I13193" s="123"/>
      <c r="J13193" s="123"/>
      <c r="K13193" s="123"/>
    </row>
    <row r="13194" spans="9:11" s="3" customFormat="1" x14ac:dyDescent="0.3">
      <c r="I13194" s="123"/>
      <c r="J13194" s="123"/>
      <c r="K13194" s="123"/>
    </row>
    <row r="13195" spans="9:11" s="3" customFormat="1" x14ac:dyDescent="0.3">
      <c r="I13195" s="123"/>
      <c r="J13195" s="123"/>
      <c r="K13195" s="123"/>
    </row>
    <row r="13196" spans="9:11" s="3" customFormat="1" x14ac:dyDescent="0.3">
      <c r="I13196" s="123"/>
      <c r="J13196" s="123"/>
      <c r="K13196" s="123"/>
    </row>
    <row r="13197" spans="9:11" s="3" customFormat="1" x14ac:dyDescent="0.3">
      <c r="I13197" s="123"/>
      <c r="J13197" s="123"/>
      <c r="K13197" s="123"/>
    </row>
    <row r="13198" spans="9:11" s="3" customFormat="1" x14ac:dyDescent="0.3">
      <c r="I13198" s="123"/>
      <c r="J13198" s="123"/>
      <c r="K13198" s="123"/>
    </row>
    <row r="13199" spans="9:11" s="3" customFormat="1" x14ac:dyDescent="0.3">
      <c r="I13199" s="123"/>
      <c r="J13199" s="123"/>
      <c r="K13199" s="123"/>
    </row>
    <row r="13200" spans="9:11" s="3" customFormat="1" x14ac:dyDescent="0.3">
      <c r="I13200" s="123"/>
      <c r="J13200" s="123"/>
      <c r="K13200" s="123"/>
    </row>
    <row r="13201" spans="9:11" s="3" customFormat="1" x14ac:dyDescent="0.3">
      <c r="I13201" s="123"/>
      <c r="J13201" s="123"/>
      <c r="K13201" s="123"/>
    </row>
    <row r="13202" spans="9:11" s="3" customFormat="1" x14ac:dyDescent="0.3">
      <c r="I13202" s="123"/>
      <c r="J13202" s="123"/>
      <c r="K13202" s="123"/>
    </row>
    <row r="13203" spans="9:11" s="3" customFormat="1" x14ac:dyDescent="0.3">
      <c r="I13203" s="123"/>
      <c r="J13203" s="123"/>
      <c r="K13203" s="123"/>
    </row>
    <row r="13204" spans="9:11" s="3" customFormat="1" x14ac:dyDescent="0.3">
      <c r="I13204" s="123"/>
      <c r="J13204" s="123"/>
      <c r="K13204" s="123"/>
    </row>
    <row r="13205" spans="9:11" s="3" customFormat="1" x14ac:dyDescent="0.3">
      <c r="I13205" s="123"/>
      <c r="J13205" s="123"/>
      <c r="K13205" s="123"/>
    </row>
    <row r="13206" spans="9:11" s="3" customFormat="1" x14ac:dyDescent="0.3">
      <c r="I13206" s="123"/>
      <c r="J13206" s="123"/>
      <c r="K13206" s="123"/>
    </row>
    <row r="13207" spans="9:11" s="3" customFormat="1" x14ac:dyDescent="0.3">
      <c r="I13207" s="123"/>
      <c r="J13207" s="123"/>
      <c r="K13207" s="123"/>
    </row>
    <row r="13208" spans="9:11" s="3" customFormat="1" x14ac:dyDescent="0.3">
      <c r="I13208" s="123"/>
      <c r="J13208" s="123"/>
      <c r="K13208" s="123"/>
    </row>
    <row r="13209" spans="9:11" s="3" customFormat="1" x14ac:dyDescent="0.3">
      <c r="I13209" s="123"/>
      <c r="J13209" s="123"/>
      <c r="K13209" s="123"/>
    </row>
    <row r="13210" spans="9:11" s="3" customFormat="1" x14ac:dyDescent="0.3">
      <c r="I13210" s="123"/>
      <c r="J13210" s="123"/>
      <c r="K13210" s="123"/>
    </row>
    <row r="13211" spans="9:11" s="3" customFormat="1" x14ac:dyDescent="0.3">
      <c r="I13211" s="123"/>
      <c r="J13211" s="123"/>
      <c r="K13211" s="123"/>
    </row>
    <row r="13212" spans="9:11" s="3" customFormat="1" x14ac:dyDescent="0.3">
      <c r="I13212" s="123"/>
      <c r="J13212" s="123"/>
      <c r="K13212" s="123"/>
    </row>
    <row r="13213" spans="9:11" s="3" customFormat="1" x14ac:dyDescent="0.3">
      <c r="I13213" s="123"/>
      <c r="J13213" s="123"/>
      <c r="K13213" s="123"/>
    </row>
    <row r="13214" spans="9:11" s="3" customFormat="1" x14ac:dyDescent="0.3">
      <c r="I13214" s="123"/>
      <c r="J13214" s="123"/>
      <c r="K13214" s="123"/>
    </row>
    <row r="13215" spans="9:11" s="3" customFormat="1" x14ac:dyDescent="0.3">
      <c r="I13215" s="123"/>
      <c r="J13215" s="123"/>
      <c r="K13215" s="123"/>
    </row>
    <row r="13216" spans="9:11" s="3" customFormat="1" x14ac:dyDescent="0.3">
      <c r="I13216" s="123"/>
      <c r="J13216" s="123"/>
      <c r="K13216" s="123"/>
    </row>
    <row r="13217" spans="9:11" s="3" customFormat="1" x14ac:dyDescent="0.3">
      <c r="I13217" s="123"/>
      <c r="J13217" s="123"/>
      <c r="K13217" s="123"/>
    </row>
    <row r="13218" spans="9:11" s="3" customFormat="1" x14ac:dyDescent="0.3">
      <c r="I13218" s="123"/>
      <c r="J13218" s="123"/>
      <c r="K13218" s="123"/>
    </row>
    <row r="13219" spans="9:11" s="3" customFormat="1" x14ac:dyDescent="0.3">
      <c r="I13219" s="123"/>
      <c r="J13219" s="123"/>
      <c r="K13219" s="123"/>
    </row>
    <row r="13220" spans="9:11" s="3" customFormat="1" x14ac:dyDescent="0.3">
      <c r="I13220" s="123"/>
      <c r="J13220" s="123"/>
      <c r="K13220" s="123"/>
    </row>
    <row r="13221" spans="9:11" s="3" customFormat="1" x14ac:dyDescent="0.3">
      <c r="I13221" s="123"/>
      <c r="J13221" s="123"/>
      <c r="K13221" s="123"/>
    </row>
    <row r="13222" spans="9:11" s="3" customFormat="1" x14ac:dyDescent="0.3">
      <c r="I13222" s="123"/>
      <c r="J13222" s="123"/>
      <c r="K13222" s="123"/>
    </row>
    <row r="13223" spans="9:11" s="3" customFormat="1" x14ac:dyDescent="0.3">
      <c r="I13223" s="123"/>
      <c r="J13223" s="123"/>
      <c r="K13223" s="123"/>
    </row>
    <row r="13224" spans="9:11" s="3" customFormat="1" x14ac:dyDescent="0.3">
      <c r="I13224" s="123"/>
      <c r="J13224" s="123"/>
      <c r="K13224" s="123"/>
    </row>
    <row r="13225" spans="9:11" s="3" customFormat="1" x14ac:dyDescent="0.3">
      <c r="I13225" s="123"/>
      <c r="J13225" s="123"/>
      <c r="K13225" s="123"/>
    </row>
    <row r="13226" spans="9:11" s="3" customFormat="1" x14ac:dyDescent="0.3">
      <c r="I13226" s="123"/>
      <c r="J13226" s="123"/>
      <c r="K13226" s="123"/>
    </row>
    <row r="13227" spans="9:11" s="3" customFormat="1" x14ac:dyDescent="0.3">
      <c r="I13227" s="123"/>
      <c r="J13227" s="123"/>
      <c r="K13227" s="123"/>
    </row>
    <row r="13228" spans="9:11" s="3" customFormat="1" x14ac:dyDescent="0.3">
      <c r="I13228" s="123"/>
      <c r="J13228" s="123"/>
      <c r="K13228" s="123"/>
    </row>
    <row r="13229" spans="9:11" s="3" customFormat="1" x14ac:dyDescent="0.3">
      <c r="I13229" s="123"/>
      <c r="J13229" s="123"/>
      <c r="K13229" s="123"/>
    </row>
    <row r="13230" spans="9:11" s="3" customFormat="1" x14ac:dyDescent="0.3">
      <c r="I13230" s="123"/>
      <c r="J13230" s="123"/>
      <c r="K13230" s="123"/>
    </row>
    <row r="13231" spans="9:11" s="3" customFormat="1" x14ac:dyDescent="0.3">
      <c r="I13231" s="123"/>
      <c r="J13231" s="123"/>
      <c r="K13231" s="123"/>
    </row>
    <row r="13232" spans="9:11" s="3" customFormat="1" x14ac:dyDescent="0.3">
      <c r="I13232" s="123"/>
      <c r="J13232" s="123"/>
      <c r="K13232" s="123"/>
    </row>
    <row r="13233" spans="9:11" s="3" customFormat="1" x14ac:dyDescent="0.3">
      <c r="I13233" s="123"/>
      <c r="J13233" s="123"/>
      <c r="K13233" s="123"/>
    </row>
    <row r="13234" spans="9:11" s="3" customFormat="1" x14ac:dyDescent="0.3">
      <c r="I13234" s="123"/>
      <c r="J13234" s="123"/>
      <c r="K13234" s="123"/>
    </row>
    <row r="13235" spans="9:11" s="3" customFormat="1" x14ac:dyDescent="0.3">
      <c r="I13235" s="123"/>
      <c r="J13235" s="123"/>
      <c r="K13235" s="123"/>
    </row>
    <row r="13236" spans="9:11" s="3" customFormat="1" x14ac:dyDescent="0.3">
      <c r="I13236" s="123"/>
      <c r="J13236" s="123"/>
      <c r="K13236" s="123"/>
    </row>
    <row r="13237" spans="9:11" s="3" customFormat="1" x14ac:dyDescent="0.3">
      <c r="I13237" s="123"/>
      <c r="J13237" s="123"/>
      <c r="K13237" s="123"/>
    </row>
    <row r="13238" spans="9:11" s="3" customFormat="1" x14ac:dyDescent="0.3">
      <c r="I13238" s="123"/>
      <c r="J13238" s="123"/>
      <c r="K13238" s="123"/>
    </row>
    <row r="13239" spans="9:11" s="3" customFormat="1" x14ac:dyDescent="0.3">
      <c r="I13239" s="123"/>
      <c r="J13239" s="123"/>
      <c r="K13239" s="123"/>
    </row>
    <row r="13240" spans="9:11" s="3" customFormat="1" x14ac:dyDescent="0.3">
      <c r="I13240" s="123"/>
      <c r="J13240" s="123"/>
      <c r="K13240" s="123"/>
    </row>
    <row r="13241" spans="9:11" s="3" customFormat="1" x14ac:dyDescent="0.3">
      <c r="I13241" s="123"/>
      <c r="J13241" s="123"/>
      <c r="K13241" s="123"/>
    </row>
    <row r="13242" spans="9:11" s="3" customFormat="1" x14ac:dyDescent="0.3">
      <c r="I13242" s="123"/>
      <c r="J13242" s="123"/>
      <c r="K13242" s="123"/>
    </row>
    <row r="13243" spans="9:11" s="3" customFormat="1" x14ac:dyDescent="0.3">
      <c r="I13243" s="123"/>
      <c r="J13243" s="123"/>
      <c r="K13243" s="123"/>
    </row>
    <row r="13244" spans="9:11" s="3" customFormat="1" x14ac:dyDescent="0.3">
      <c r="I13244" s="123"/>
      <c r="J13244" s="123"/>
      <c r="K13244" s="123"/>
    </row>
    <row r="13245" spans="9:11" s="3" customFormat="1" x14ac:dyDescent="0.3">
      <c r="I13245" s="123"/>
      <c r="J13245" s="123"/>
      <c r="K13245" s="123"/>
    </row>
    <row r="13246" spans="9:11" s="3" customFormat="1" x14ac:dyDescent="0.3">
      <c r="I13246" s="123"/>
      <c r="J13246" s="123"/>
      <c r="K13246" s="123"/>
    </row>
    <row r="13247" spans="9:11" s="3" customFormat="1" x14ac:dyDescent="0.3">
      <c r="I13247" s="123"/>
      <c r="J13247" s="123"/>
      <c r="K13247" s="123"/>
    </row>
    <row r="13248" spans="9:11" s="3" customFormat="1" x14ac:dyDescent="0.3">
      <c r="I13248" s="123"/>
      <c r="J13248" s="123"/>
      <c r="K13248" s="123"/>
    </row>
    <row r="13249" spans="9:11" s="3" customFormat="1" x14ac:dyDescent="0.3">
      <c r="I13249" s="123"/>
      <c r="J13249" s="123"/>
      <c r="K13249" s="123"/>
    </row>
    <row r="13250" spans="9:11" s="3" customFormat="1" x14ac:dyDescent="0.3">
      <c r="I13250" s="123"/>
      <c r="J13250" s="123"/>
      <c r="K13250" s="123"/>
    </row>
    <row r="13251" spans="9:11" s="3" customFormat="1" x14ac:dyDescent="0.3">
      <c r="I13251" s="123"/>
      <c r="J13251" s="123"/>
      <c r="K13251" s="123"/>
    </row>
    <row r="13252" spans="9:11" s="3" customFormat="1" x14ac:dyDescent="0.3">
      <c r="I13252" s="123"/>
      <c r="J13252" s="123"/>
      <c r="K13252" s="123"/>
    </row>
    <row r="13253" spans="9:11" s="3" customFormat="1" x14ac:dyDescent="0.3">
      <c r="I13253" s="123"/>
      <c r="J13253" s="123"/>
      <c r="K13253" s="123"/>
    </row>
    <row r="13254" spans="9:11" s="3" customFormat="1" x14ac:dyDescent="0.3">
      <c r="I13254" s="123"/>
      <c r="J13254" s="123"/>
      <c r="K13254" s="123"/>
    </row>
    <row r="13255" spans="9:11" s="3" customFormat="1" x14ac:dyDescent="0.3">
      <c r="I13255" s="123"/>
      <c r="J13255" s="123"/>
      <c r="K13255" s="123"/>
    </row>
    <row r="13256" spans="9:11" s="3" customFormat="1" x14ac:dyDescent="0.3">
      <c r="I13256" s="123"/>
      <c r="J13256" s="123"/>
      <c r="K13256" s="123"/>
    </row>
    <row r="13257" spans="9:11" s="3" customFormat="1" x14ac:dyDescent="0.3">
      <c r="I13257" s="123"/>
      <c r="J13257" s="123"/>
      <c r="K13257" s="123"/>
    </row>
    <row r="13258" spans="9:11" s="3" customFormat="1" x14ac:dyDescent="0.3">
      <c r="I13258" s="123"/>
      <c r="J13258" s="123"/>
      <c r="K13258" s="123"/>
    </row>
    <row r="13259" spans="9:11" s="3" customFormat="1" x14ac:dyDescent="0.3">
      <c r="I13259" s="123"/>
      <c r="J13259" s="123"/>
      <c r="K13259" s="123"/>
    </row>
    <row r="13260" spans="9:11" s="3" customFormat="1" x14ac:dyDescent="0.3">
      <c r="I13260" s="123"/>
      <c r="J13260" s="123"/>
      <c r="K13260" s="123"/>
    </row>
    <row r="13261" spans="9:11" s="3" customFormat="1" x14ac:dyDescent="0.3">
      <c r="I13261" s="123"/>
      <c r="J13261" s="123"/>
      <c r="K13261" s="123"/>
    </row>
    <row r="13262" spans="9:11" s="3" customFormat="1" x14ac:dyDescent="0.3">
      <c r="I13262" s="123"/>
      <c r="J13262" s="123"/>
      <c r="K13262" s="123"/>
    </row>
    <row r="13263" spans="9:11" s="3" customFormat="1" x14ac:dyDescent="0.3">
      <c r="I13263" s="123"/>
      <c r="J13263" s="123"/>
      <c r="K13263" s="123"/>
    </row>
    <row r="13264" spans="9:11" s="3" customFormat="1" x14ac:dyDescent="0.3">
      <c r="I13264" s="123"/>
      <c r="J13264" s="123"/>
      <c r="K13264" s="123"/>
    </row>
    <row r="13265" spans="9:11" s="3" customFormat="1" x14ac:dyDescent="0.3">
      <c r="I13265" s="123"/>
      <c r="J13265" s="123"/>
      <c r="K13265" s="123"/>
    </row>
    <row r="13266" spans="9:11" s="3" customFormat="1" x14ac:dyDescent="0.3">
      <c r="I13266" s="123"/>
      <c r="J13266" s="123"/>
      <c r="K13266" s="123"/>
    </row>
    <row r="13267" spans="9:11" s="3" customFormat="1" x14ac:dyDescent="0.3">
      <c r="I13267" s="123"/>
      <c r="J13267" s="123"/>
      <c r="K13267" s="123"/>
    </row>
    <row r="13268" spans="9:11" s="3" customFormat="1" x14ac:dyDescent="0.3">
      <c r="I13268" s="123"/>
      <c r="J13268" s="123"/>
      <c r="K13268" s="123"/>
    </row>
    <row r="13269" spans="9:11" s="3" customFormat="1" x14ac:dyDescent="0.3">
      <c r="I13269" s="123"/>
      <c r="J13269" s="123"/>
      <c r="K13269" s="123"/>
    </row>
    <row r="13270" spans="9:11" s="3" customFormat="1" x14ac:dyDescent="0.3">
      <c r="I13270" s="123"/>
      <c r="J13270" s="123"/>
      <c r="K13270" s="123"/>
    </row>
    <row r="13271" spans="9:11" s="3" customFormat="1" x14ac:dyDescent="0.3">
      <c r="I13271" s="123"/>
      <c r="J13271" s="123"/>
      <c r="K13271" s="123"/>
    </row>
    <row r="13272" spans="9:11" s="3" customFormat="1" x14ac:dyDescent="0.3">
      <c r="I13272" s="123"/>
      <c r="J13272" s="123"/>
      <c r="K13272" s="123"/>
    </row>
    <row r="13273" spans="9:11" s="3" customFormat="1" x14ac:dyDescent="0.3">
      <c r="I13273" s="123"/>
      <c r="J13273" s="123"/>
      <c r="K13273" s="123"/>
    </row>
    <row r="13274" spans="9:11" s="3" customFormat="1" x14ac:dyDescent="0.3">
      <c r="I13274" s="123"/>
      <c r="J13274" s="123"/>
      <c r="K13274" s="123"/>
    </row>
    <row r="13275" spans="9:11" s="3" customFormat="1" x14ac:dyDescent="0.3">
      <c r="I13275" s="123"/>
      <c r="J13275" s="123"/>
      <c r="K13275" s="123"/>
    </row>
    <row r="13276" spans="9:11" s="3" customFormat="1" x14ac:dyDescent="0.3">
      <c r="I13276" s="123"/>
      <c r="J13276" s="123"/>
      <c r="K13276" s="123"/>
    </row>
    <row r="13277" spans="9:11" s="3" customFormat="1" x14ac:dyDescent="0.3">
      <c r="I13277" s="123"/>
      <c r="J13277" s="123"/>
      <c r="K13277" s="123"/>
    </row>
    <row r="13278" spans="9:11" s="3" customFormat="1" x14ac:dyDescent="0.3">
      <c r="I13278" s="123"/>
      <c r="J13278" s="123"/>
      <c r="K13278" s="123"/>
    </row>
    <row r="13279" spans="9:11" s="3" customFormat="1" x14ac:dyDescent="0.3">
      <c r="I13279" s="123"/>
      <c r="J13279" s="123"/>
      <c r="K13279" s="123"/>
    </row>
    <row r="13280" spans="9:11" s="3" customFormat="1" x14ac:dyDescent="0.3">
      <c r="I13280" s="123"/>
      <c r="J13280" s="123"/>
      <c r="K13280" s="123"/>
    </row>
    <row r="13281" spans="9:11" s="3" customFormat="1" x14ac:dyDescent="0.3">
      <c r="I13281" s="123"/>
      <c r="J13281" s="123"/>
      <c r="K13281" s="123"/>
    </row>
    <row r="13282" spans="9:11" s="3" customFormat="1" x14ac:dyDescent="0.3">
      <c r="I13282" s="123"/>
      <c r="J13282" s="123"/>
      <c r="K13282" s="123"/>
    </row>
    <row r="13283" spans="9:11" s="3" customFormat="1" x14ac:dyDescent="0.3">
      <c r="I13283" s="123"/>
      <c r="J13283" s="123"/>
      <c r="K13283" s="123"/>
    </row>
    <row r="13284" spans="9:11" s="3" customFormat="1" x14ac:dyDescent="0.3">
      <c r="I13284" s="123"/>
      <c r="J13284" s="123"/>
      <c r="K13284" s="123"/>
    </row>
    <row r="13285" spans="9:11" s="3" customFormat="1" x14ac:dyDescent="0.3">
      <c r="I13285" s="123"/>
      <c r="J13285" s="123"/>
      <c r="K13285" s="123"/>
    </row>
    <row r="13286" spans="9:11" s="3" customFormat="1" x14ac:dyDescent="0.3">
      <c r="I13286" s="123"/>
      <c r="J13286" s="123"/>
      <c r="K13286" s="123"/>
    </row>
    <row r="13287" spans="9:11" s="3" customFormat="1" x14ac:dyDescent="0.3">
      <c r="I13287" s="123"/>
      <c r="J13287" s="123"/>
      <c r="K13287" s="123"/>
    </row>
    <row r="13288" spans="9:11" s="3" customFormat="1" x14ac:dyDescent="0.3">
      <c r="I13288" s="123"/>
      <c r="J13288" s="123"/>
      <c r="K13288" s="123"/>
    </row>
    <row r="13289" spans="9:11" s="3" customFormat="1" x14ac:dyDescent="0.3">
      <c r="I13289" s="123"/>
      <c r="J13289" s="123"/>
      <c r="K13289" s="123"/>
    </row>
    <row r="13290" spans="9:11" s="3" customFormat="1" x14ac:dyDescent="0.3">
      <c r="I13290" s="123"/>
      <c r="J13290" s="123"/>
      <c r="K13290" s="123"/>
    </row>
    <row r="13291" spans="9:11" s="3" customFormat="1" x14ac:dyDescent="0.3">
      <c r="I13291" s="123"/>
      <c r="J13291" s="123"/>
      <c r="K13291" s="123"/>
    </row>
    <row r="13292" spans="9:11" s="3" customFormat="1" x14ac:dyDescent="0.3">
      <c r="I13292" s="123"/>
      <c r="J13292" s="123"/>
      <c r="K13292" s="123"/>
    </row>
    <row r="13293" spans="9:11" s="3" customFormat="1" x14ac:dyDescent="0.3">
      <c r="I13293" s="123"/>
      <c r="J13293" s="123"/>
      <c r="K13293" s="123"/>
    </row>
    <row r="13294" spans="9:11" s="3" customFormat="1" x14ac:dyDescent="0.3">
      <c r="I13294" s="123"/>
      <c r="J13294" s="123"/>
      <c r="K13294" s="123"/>
    </row>
    <row r="13295" spans="9:11" s="3" customFormat="1" x14ac:dyDescent="0.3">
      <c r="I13295" s="123"/>
      <c r="J13295" s="123"/>
      <c r="K13295" s="123"/>
    </row>
    <row r="13296" spans="9:11" s="3" customFormat="1" x14ac:dyDescent="0.3">
      <c r="I13296" s="123"/>
      <c r="J13296" s="123"/>
      <c r="K13296" s="123"/>
    </row>
    <row r="13297" spans="9:11" s="3" customFormat="1" x14ac:dyDescent="0.3">
      <c r="I13297" s="123"/>
      <c r="J13297" s="123"/>
      <c r="K13297" s="123"/>
    </row>
    <row r="13298" spans="9:11" s="3" customFormat="1" x14ac:dyDescent="0.3">
      <c r="I13298" s="123"/>
      <c r="J13298" s="123"/>
      <c r="K13298" s="123"/>
    </row>
    <row r="13299" spans="9:11" s="3" customFormat="1" x14ac:dyDescent="0.3">
      <c r="I13299" s="123"/>
      <c r="J13299" s="123"/>
      <c r="K13299" s="123"/>
    </row>
    <row r="13300" spans="9:11" s="3" customFormat="1" x14ac:dyDescent="0.3">
      <c r="I13300" s="123"/>
      <c r="J13300" s="123"/>
      <c r="K13300" s="123"/>
    </row>
    <row r="13301" spans="9:11" s="3" customFormat="1" x14ac:dyDescent="0.3">
      <c r="I13301" s="123"/>
      <c r="J13301" s="123"/>
      <c r="K13301" s="123"/>
    </row>
    <row r="13302" spans="9:11" s="3" customFormat="1" x14ac:dyDescent="0.3">
      <c r="I13302" s="123"/>
      <c r="J13302" s="123"/>
      <c r="K13302" s="123"/>
    </row>
    <row r="13303" spans="9:11" s="3" customFormat="1" x14ac:dyDescent="0.3">
      <c r="I13303" s="123"/>
      <c r="J13303" s="123"/>
      <c r="K13303" s="123"/>
    </row>
    <row r="13304" spans="9:11" s="3" customFormat="1" x14ac:dyDescent="0.3">
      <c r="I13304" s="123"/>
      <c r="J13304" s="123"/>
      <c r="K13304" s="123"/>
    </row>
    <row r="13305" spans="9:11" s="3" customFormat="1" x14ac:dyDescent="0.3">
      <c r="I13305" s="123"/>
      <c r="J13305" s="123"/>
      <c r="K13305" s="123"/>
    </row>
    <row r="13306" spans="9:11" s="3" customFormat="1" x14ac:dyDescent="0.3">
      <c r="I13306" s="123"/>
      <c r="J13306" s="123"/>
      <c r="K13306" s="123"/>
    </row>
    <row r="13307" spans="9:11" s="3" customFormat="1" x14ac:dyDescent="0.3">
      <c r="I13307" s="123"/>
      <c r="J13307" s="123"/>
      <c r="K13307" s="123"/>
    </row>
    <row r="13308" spans="9:11" s="3" customFormat="1" x14ac:dyDescent="0.3">
      <c r="I13308" s="123"/>
      <c r="J13308" s="123"/>
      <c r="K13308" s="123"/>
    </row>
    <row r="13309" spans="9:11" s="3" customFormat="1" x14ac:dyDescent="0.3">
      <c r="I13309" s="123"/>
      <c r="J13309" s="123"/>
      <c r="K13309" s="123"/>
    </row>
    <row r="13310" spans="9:11" s="3" customFormat="1" x14ac:dyDescent="0.3">
      <c r="I13310" s="123"/>
      <c r="J13310" s="123"/>
      <c r="K13310" s="123"/>
    </row>
    <row r="13311" spans="9:11" s="3" customFormat="1" x14ac:dyDescent="0.3">
      <c r="I13311" s="123"/>
      <c r="J13311" s="123"/>
      <c r="K13311" s="123"/>
    </row>
    <row r="13312" spans="9:11" s="3" customFormat="1" x14ac:dyDescent="0.3">
      <c r="I13312" s="123"/>
      <c r="J13312" s="123"/>
      <c r="K13312" s="123"/>
    </row>
    <row r="13313" spans="9:11" s="3" customFormat="1" x14ac:dyDescent="0.3">
      <c r="I13313" s="123"/>
      <c r="J13313" s="123"/>
      <c r="K13313" s="123"/>
    </row>
    <row r="13314" spans="9:11" s="3" customFormat="1" x14ac:dyDescent="0.3">
      <c r="I13314" s="123"/>
      <c r="J13314" s="123"/>
      <c r="K13314" s="123"/>
    </row>
    <row r="13315" spans="9:11" s="3" customFormat="1" x14ac:dyDescent="0.3">
      <c r="I13315" s="123"/>
      <c r="J13315" s="123"/>
      <c r="K13315" s="123"/>
    </row>
    <row r="13316" spans="9:11" s="3" customFormat="1" x14ac:dyDescent="0.3">
      <c r="I13316" s="123"/>
      <c r="J13316" s="123"/>
      <c r="K13316" s="123"/>
    </row>
    <row r="13317" spans="9:11" s="3" customFormat="1" x14ac:dyDescent="0.3">
      <c r="I13317" s="123"/>
      <c r="J13317" s="123"/>
      <c r="K13317" s="123"/>
    </row>
    <row r="13318" spans="9:11" s="3" customFormat="1" x14ac:dyDescent="0.3">
      <c r="I13318" s="123"/>
      <c r="J13318" s="123"/>
      <c r="K13318" s="123"/>
    </row>
    <row r="13319" spans="9:11" s="3" customFormat="1" x14ac:dyDescent="0.3">
      <c r="I13319" s="123"/>
      <c r="J13319" s="123"/>
      <c r="K13319" s="123"/>
    </row>
    <row r="13320" spans="9:11" s="3" customFormat="1" x14ac:dyDescent="0.3">
      <c r="I13320" s="123"/>
      <c r="J13320" s="123"/>
      <c r="K13320" s="123"/>
    </row>
    <row r="13321" spans="9:11" s="3" customFormat="1" x14ac:dyDescent="0.3">
      <c r="I13321" s="123"/>
      <c r="J13321" s="123"/>
      <c r="K13321" s="123"/>
    </row>
    <row r="13322" spans="9:11" s="3" customFormat="1" x14ac:dyDescent="0.3">
      <c r="I13322" s="123"/>
      <c r="J13322" s="123"/>
      <c r="K13322" s="123"/>
    </row>
    <row r="13323" spans="9:11" s="3" customFormat="1" x14ac:dyDescent="0.3">
      <c r="I13323" s="123"/>
      <c r="J13323" s="123"/>
      <c r="K13323" s="123"/>
    </row>
    <row r="13324" spans="9:11" s="3" customFormat="1" x14ac:dyDescent="0.3">
      <c r="I13324" s="123"/>
      <c r="J13324" s="123"/>
      <c r="K13324" s="123"/>
    </row>
    <row r="13325" spans="9:11" s="3" customFormat="1" x14ac:dyDescent="0.3">
      <c r="I13325" s="123"/>
      <c r="J13325" s="123"/>
      <c r="K13325" s="123"/>
    </row>
    <row r="13326" spans="9:11" s="3" customFormat="1" x14ac:dyDescent="0.3">
      <c r="I13326" s="123"/>
      <c r="J13326" s="123"/>
      <c r="K13326" s="123"/>
    </row>
    <row r="13327" spans="9:11" s="3" customFormat="1" x14ac:dyDescent="0.3">
      <c r="I13327" s="123"/>
      <c r="J13327" s="123"/>
      <c r="K13327" s="123"/>
    </row>
    <row r="13328" spans="9:11" s="3" customFormat="1" x14ac:dyDescent="0.3">
      <c r="I13328" s="123"/>
      <c r="J13328" s="123"/>
      <c r="K13328" s="123"/>
    </row>
    <row r="13329" spans="9:11" s="3" customFormat="1" x14ac:dyDescent="0.3">
      <c r="I13329" s="123"/>
      <c r="J13329" s="123"/>
      <c r="K13329" s="123"/>
    </row>
    <row r="13330" spans="9:11" s="3" customFormat="1" x14ac:dyDescent="0.3">
      <c r="I13330" s="123"/>
      <c r="J13330" s="123"/>
      <c r="K13330" s="123"/>
    </row>
    <row r="13331" spans="9:11" s="3" customFormat="1" x14ac:dyDescent="0.3">
      <c r="I13331" s="123"/>
      <c r="J13331" s="123"/>
      <c r="K13331" s="123"/>
    </row>
    <row r="13332" spans="9:11" s="3" customFormat="1" x14ac:dyDescent="0.3">
      <c r="I13332" s="123"/>
      <c r="J13332" s="123"/>
      <c r="K13332" s="123"/>
    </row>
    <row r="13333" spans="9:11" s="3" customFormat="1" x14ac:dyDescent="0.3">
      <c r="I13333" s="123"/>
      <c r="J13333" s="123"/>
      <c r="K13333" s="123"/>
    </row>
    <row r="13334" spans="9:11" s="3" customFormat="1" x14ac:dyDescent="0.3">
      <c r="I13334" s="123"/>
      <c r="J13334" s="123"/>
      <c r="K13334" s="123"/>
    </row>
    <row r="13335" spans="9:11" s="3" customFormat="1" x14ac:dyDescent="0.3">
      <c r="I13335" s="123"/>
      <c r="J13335" s="123"/>
      <c r="K13335" s="123"/>
    </row>
    <row r="13336" spans="9:11" s="3" customFormat="1" x14ac:dyDescent="0.3">
      <c r="I13336" s="123"/>
      <c r="J13336" s="123"/>
      <c r="K13336" s="123"/>
    </row>
    <row r="13337" spans="9:11" s="3" customFormat="1" x14ac:dyDescent="0.3">
      <c r="I13337" s="123"/>
      <c r="J13337" s="123"/>
      <c r="K13337" s="123"/>
    </row>
    <row r="13338" spans="9:11" s="3" customFormat="1" x14ac:dyDescent="0.3">
      <c r="I13338" s="123"/>
      <c r="J13338" s="123"/>
      <c r="K13338" s="123"/>
    </row>
    <row r="13339" spans="9:11" s="3" customFormat="1" x14ac:dyDescent="0.3">
      <c r="I13339" s="123"/>
      <c r="J13339" s="123"/>
      <c r="K13339" s="123"/>
    </row>
    <row r="13340" spans="9:11" s="3" customFormat="1" x14ac:dyDescent="0.3">
      <c r="I13340" s="123"/>
      <c r="J13340" s="123"/>
      <c r="K13340" s="123"/>
    </row>
    <row r="13341" spans="9:11" s="3" customFormat="1" x14ac:dyDescent="0.3">
      <c r="I13341" s="123"/>
      <c r="J13341" s="123"/>
      <c r="K13341" s="123"/>
    </row>
    <row r="13342" spans="9:11" s="3" customFormat="1" x14ac:dyDescent="0.3">
      <c r="I13342" s="123"/>
      <c r="J13342" s="123"/>
      <c r="K13342" s="123"/>
    </row>
    <row r="13343" spans="9:11" s="3" customFormat="1" x14ac:dyDescent="0.3">
      <c r="I13343" s="123"/>
      <c r="J13343" s="123"/>
      <c r="K13343" s="123"/>
    </row>
    <row r="13344" spans="9:11" s="3" customFormat="1" x14ac:dyDescent="0.3">
      <c r="I13344" s="123"/>
      <c r="J13344" s="123"/>
      <c r="K13344" s="123"/>
    </row>
    <row r="13345" spans="9:11" s="3" customFormat="1" x14ac:dyDescent="0.3">
      <c r="I13345" s="123"/>
      <c r="J13345" s="123"/>
      <c r="K13345" s="123"/>
    </row>
    <row r="13346" spans="9:11" s="3" customFormat="1" x14ac:dyDescent="0.3">
      <c r="I13346" s="123"/>
      <c r="J13346" s="123"/>
      <c r="K13346" s="123"/>
    </row>
    <row r="13347" spans="9:11" s="3" customFormat="1" x14ac:dyDescent="0.3">
      <c r="I13347" s="123"/>
      <c r="J13347" s="123"/>
      <c r="K13347" s="123"/>
    </row>
    <row r="13348" spans="9:11" s="3" customFormat="1" x14ac:dyDescent="0.3">
      <c r="I13348" s="123"/>
      <c r="J13348" s="123"/>
      <c r="K13348" s="123"/>
    </row>
    <row r="13349" spans="9:11" s="3" customFormat="1" x14ac:dyDescent="0.3">
      <c r="I13349" s="123"/>
      <c r="J13349" s="123"/>
      <c r="K13349" s="123"/>
    </row>
    <row r="13350" spans="9:11" s="3" customFormat="1" x14ac:dyDescent="0.3">
      <c r="I13350" s="123"/>
      <c r="J13350" s="123"/>
      <c r="K13350" s="123"/>
    </row>
    <row r="13351" spans="9:11" s="3" customFormat="1" x14ac:dyDescent="0.3">
      <c r="I13351" s="123"/>
      <c r="J13351" s="123"/>
      <c r="K13351" s="123"/>
    </row>
    <row r="13352" spans="9:11" s="3" customFormat="1" x14ac:dyDescent="0.3">
      <c r="I13352" s="123"/>
      <c r="J13352" s="123"/>
      <c r="K13352" s="123"/>
    </row>
    <row r="13353" spans="9:11" s="3" customFormat="1" x14ac:dyDescent="0.3">
      <c r="I13353" s="123"/>
      <c r="J13353" s="123"/>
      <c r="K13353" s="123"/>
    </row>
    <row r="13354" spans="9:11" s="3" customFormat="1" x14ac:dyDescent="0.3">
      <c r="I13354" s="123"/>
      <c r="J13354" s="123"/>
      <c r="K13354" s="123"/>
    </row>
    <row r="13355" spans="9:11" s="3" customFormat="1" x14ac:dyDescent="0.3">
      <c r="I13355" s="123"/>
      <c r="J13355" s="123"/>
      <c r="K13355" s="123"/>
    </row>
    <row r="13356" spans="9:11" s="3" customFormat="1" x14ac:dyDescent="0.3">
      <c r="I13356" s="123"/>
      <c r="J13356" s="123"/>
      <c r="K13356" s="123"/>
    </row>
    <row r="13357" spans="9:11" s="3" customFormat="1" x14ac:dyDescent="0.3">
      <c r="I13357" s="123"/>
      <c r="J13357" s="123"/>
      <c r="K13357" s="123"/>
    </row>
    <row r="13358" spans="9:11" s="3" customFormat="1" x14ac:dyDescent="0.3">
      <c r="I13358" s="123"/>
      <c r="J13358" s="123"/>
      <c r="K13358" s="123"/>
    </row>
    <row r="13359" spans="9:11" s="3" customFormat="1" x14ac:dyDescent="0.3">
      <c r="I13359" s="123"/>
      <c r="J13359" s="123"/>
      <c r="K13359" s="123"/>
    </row>
    <row r="13360" spans="9:11" s="3" customFormat="1" x14ac:dyDescent="0.3">
      <c r="I13360" s="123"/>
      <c r="J13360" s="123"/>
      <c r="K13360" s="123"/>
    </row>
    <row r="13361" spans="9:11" s="3" customFormat="1" x14ac:dyDescent="0.3">
      <c r="I13361" s="123"/>
      <c r="J13361" s="123"/>
      <c r="K13361" s="123"/>
    </row>
    <row r="13362" spans="9:11" s="3" customFormat="1" x14ac:dyDescent="0.3">
      <c r="I13362" s="123"/>
      <c r="J13362" s="123"/>
      <c r="K13362" s="123"/>
    </row>
    <row r="13363" spans="9:11" s="3" customFormat="1" x14ac:dyDescent="0.3">
      <c r="I13363" s="123"/>
      <c r="J13363" s="123"/>
      <c r="K13363" s="123"/>
    </row>
    <row r="13364" spans="9:11" s="3" customFormat="1" x14ac:dyDescent="0.3">
      <c r="I13364" s="123"/>
      <c r="J13364" s="123"/>
      <c r="K13364" s="123"/>
    </row>
    <row r="13365" spans="9:11" s="3" customFormat="1" x14ac:dyDescent="0.3">
      <c r="I13365" s="123"/>
      <c r="J13365" s="123"/>
      <c r="K13365" s="123"/>
    </row>
    <row r="13366" spans="9:11" s="3" customFormat="1" x14ac:dyDescent="0.3">
      <c r="I13366" s="123"/>
      <c r="J13366" s="123"/>
      <c r="K13366" s="123"/>
    </row>
    <row r="13367" spans="9:11" s="3" customFormat="1" x14ac:dyDescent="0.3">
      <c r="I13367" s="123"/>
      <c r="J13367" s="123"/>
      <c r="K13367" s="123"/>
    </row>
    <row r="13368" spans="9:11" s="3" customFormat="1" x14ac:dyDescent="0.3">
      <c r="I13368" s="123"/>
      <c r="J13368" s="123"/>
      <c r="K13368" s="123"/>
    </row>
    <row r="13369" spans="9:11" s="3" customFormat="1" x14ac:dyDescent="0.3">
      <c r="I13369" s="123"/>
      <c r="J13369" s="123"/>
      <c r="K13369" s="123"/>
    </row>
    <row r="13370" spans="9:11" s="3" customFormat="1" x14ac:dyDescent="0.3">
      <c r="I13370" s="123"/>
      <c r="J13370" s="123"/>
      <c r="K13370" s="123"/>
    </row>
    <row r="13371" spans="9:11" s="3" customFormat="1" x14ac:dyDescent="0.3">
      <c r="I13371" s="123"/>
      <c r="J13371" s="123"/>
      <c r="K13371" s="123"/>
    </row>
    <row r="13372" spans="9:11" s="3" customFormat="1" x14ac:dyDescent="0.3">
      <c r="I13372" s="123"/>
      <c r="J13372" s="123"/>
      <c r="K13372" s="123"/>
    </row>
    <row r="13373" spans="9:11" s="3" customFormat="1" x14ac:dyDescent="0.3">
      <c r="I13373" s="123"/>
      <c r="J13373" s="123"/>
      <c r="K13373" s="123"/>
    </row>
    <row r="13374" spans="9:11" s="3" customFormat="1" x14ac:dyDescent="0.3">
      <c r="I13374" s="123"/>
      <c r="J13374" s="123"/>
      <c r="K13374" s="123"/>
    </row>
    <row r="13375" spans="9:11" s="3" customFormat="1" x14ac:dyDescent="0.3">
      <c r="I13375" s="123"/>
      <c r="J13375" s="123"/>
      <c r="K13375" s="123"/>
    </row>
    <row r="13376" spans="9:11" s="3" customFormat="1" x14ac:dyDescent="0.3">
      <c r="I13376" s="123"/>
      <c r="J13376" s="123"/>
      <c r="K13376" s="123"/>
    </row>
    <row r="13377" spans="9:11" s="3" customFormat="1" x14ac:dyDescent="0.3">
      <c r="I13377" s="123"/>
      <c r="J13377" s="123"/>
      <c r="K13377" s="123"/>
    </row>
    <row r="13378" spans="9:11" s="3" customFormat="1" x14ac:dyDescent="0.3">
      <c r="I13378" s="123"/>
      <c r="J13378" s="123"/>
      <c r="K13378" s="123"/>
    </row>
    <row r="13379" spans="9:11" s="3" customFormat="1" x14ac:dyDescent="0.3">
      <c r="I13379" s="123"/>
      <c r="J13379" s="123"/>
      <c r="K13379" s="123"/>
    </row>
    <row r="13380" spans="9:11" s="3" customFormat="1" x14ac:dyDescent="0.3">
      <c r="I13380" s="123"/>
      <c r="J13380" s="123"/>
      <c r="K13380" s="123"/>
    </row>
    <row r="13381" spans="9:11" s="3" customFormat="1" x14ac:dyDescent="0.3">
      <c r="I13381" s="123"/>
      <c r="J13381" s="123"/>
      <c r="K13381" s="123"/>
    </row>
    <row r="13382" spans="9:11" s="3" customFormat="1" x14ac:dyDescent="0.3">
      <c r="I13382" s="123"/>
      <c r="J13382" s="123"/>
      <c r="K13382" s="123"/>
    </row>
    <row r="13383" spans="9:11" s="3" customFormat="1" x14ac:dyDescent="0.3">
      <c r="I13383" s="123"/>
      <c r="J13383" s="123"/>
      <c r="K13383" s="123"/>
    </row>
    <row r="13384" spans="9:11" s="3" customFormat="1" x14ac:dyDescent="0.3">
      <c r="I13384" s="123"/>
      <c r="J13384" s="123"/>
      <c r="K13384" s="123"/>
    </row>
    <row r="13385" spans="9:11" s="3" customFormat="1" x14ac:dyDescent="0.3">
      <c r="I13385" s="123"/>
      <c r="J13385" s="123"/>
      <c r="K13385" s="123"/>
    </row>
    <row r="13386" spans="9:11" s="3" customFormat="1" x14ac:dyDescent="0.3">
      <c r="I13386" s="123"/>
      <c r="J13386" s="123"/>
      <c r="K13386" s="123"/>
    </row>
    <row r="13387" spans="9:11" s="3" customFormat="1" x14ac:dyDescent="0.3">
      <c r="I13387" s="123"/>
      <c r="J13387" s="123"/>
      <c r="K13387" s="123"/>
    </row>
    <row r="13388" spans="9:11" s="3" customFormat="1" x14ac:dyDescent="0.3">
      <c r="I13388" s="123"/>
      <c r="J13388" s="123"/>
      <c r="K13388" s="123"/>
    </row>
    <row r="13389" spans="9:11" s="3" customFormat="1" x14ac:dyDescent="0.3">
      <c r="I13389" s="123"/>
      <c r="J13389" s="123"/>
      <c r="K13389" s="123"/>
    </row>
    <row r="13390" spans="9:11" s="3" customFormat="1" x14ac:dyDescent="0.3">
      <c r="I13390" s="123"/>
      <c r="J13390" s="123"/>
      <c r="K13390" s="123"/>
    </row>
    <row r="13391" spans="9:11" s="3" customFormat="1" x14ac:dyDescent="0.3">
      <c r="I13391" s="123"/>
      <c r="J13391" s="123"/>
      <c r="K13391" s="123"/>
    </row>
    <row r="13392" spans="9:11" s="3" customFormat="1" x14ac:dyDescent="0.3">
      <c r="I13392" s="123"/>
      <c r="J13392" s="123"/>
      <c r="K13392" s="123"/>
    </row>
    <row r="13393" spans="9:11" s="3" customFormat="1" x14ac:dyDescent="0.3">
      <c r="I13393" s="123"/>
      <c r="J13393" s="123"/>
      <c r="K13393" s="123"/>
    </row>
    <row r="13394" spans="9:11" s="3" customFormat="1" x14ac:dyDescent="0.3">
      <c r="I13394" s="123"/>
      <c r="J13394" s="123"/>
      <c r="K13394" s="123"/>
    </row>
    <row r="13395" spans="9:11" s="3" customFormat="1" x14ac:dyDescent="0.3">
      <c r="I13395" s="123"/>
      <c r="J13395" s="123"/>
      <c r="K13395" s="123"/>
    </row>
    <row r="13396" spans="9:11" s="3" customFormat="1" x14ac:dyDescent="0.3">
      <c r="I13396" s="123"/>
      <c r="J13396" s="123"/>
      <c r="K13396" s="123"/>
    </row>
    <row r="13397" spans="9:11" s="3" customFormat="1" x14ac:dyDescent="0.3">
      <c r="I13397" s="123"/>
      <c r="J13397" s="123"/>
      <c r="K13397" s="123"/>
    </row>
    <row r="13398" spans="9:11" s="3" customFormat="1" x14ac:dyDescent="0.3">
      <c r="I13398" s="123"/>
      <c r="J13398" s="123"/>
      <c r="K13398" s="123"/>
    </row>
    <row r="13399" spans="9:11" s="3" customFormat="1" x14ac:dyDescent="0.3">
      <c r="I13399" s="123"/>
      <c r="J13399" s="123"/>
      <c r="K13399" s="123"/>
    </row>
    <row r="13400" spans="9:11" s="3" customFormat="1" x14ac:dyDescent="0.3">
      <c r="I13400" s="123"/>
      <c r="J13400" s="123"/>
      <c r="K13400" s="123"/>
    </row>
    <row r="13401" spans="9:11" s="3" customFormat="1" x14ac:dyDescent="0.3">
      <c r="I13401" s="123"/>
      <c r="J13401" s="123"/>
      <c r="K13401" s="123"/>
    </row>
    <row r="13402" spans="9:11" s="3" customFormat="1" x14ac:dyDescent="0.3">
      <c r="I13402" s="123"/>
      <c r="J13402" s="123"/>
      <c r="K13402" s="123"/>
    </row>
    <row r="13403" spans="9:11" s="3" customFormat="1" x14ac:dyDescent="0.3">
      <c r="I13403" s="123"/>
      <c r="J13403" s="123"/>
      <c r="K13403" s="123"/>
    </row>
    <row r="13404" spans="9:11" s="3" customFormat="1" x14ac:dyDescent="0.3">
      <c r="I13404" s="123"/>
      <c r="J13404" s="123"/>
      <c r="K13404" s="123"/>
    </row>
    <row r="13405" spans="9:11" s="3" customFormat="1" x14ac:dyDescent="0.3">
      <c r="I13405" s="123"/>
      <c r="J13405" s="123"/>
      <c r="K13405" s="123"/>
    </row>
    <row r="13406" spans="9:11" s="3" customFormat="1" x14ac:dyDescent="0.3">
      <c r="I13406" s="123"/>
      <c r="J13406" s="123"/>
      <c r="K13406" s="123"/>
    </row>
    <row r="13407" spans="9:11" s="3" customFormat="1" x14ac:dyDescent="0.3">
      <c r="I13407" s="123"/>
      <c r="J13407" s="123"/>
      <c r="K13407" s="123"/>
    </row>
    <row r="13408" spans="9:11" s="3" customFormat="1" x14ac:dyDescent="0.3">
      <c r="I13408" s="123"/>
      <c r="J13408" s="123"/>
      <c r="K13408" s="123"/>
    </row>
    <row r="13409" spans="9:11" s="3" customFormat="1" x14ac:dyDescent="0.3">
      <c r="I13409" s="123"/>
      <c r="J13409" s="123"/>
      <c r="K13409" s="123"/>
    </row>
    <row r="13410" spans="9:11" s="3" customFormat="1" x14ac:dyDescent="0.3">
      <c r="I13410" s="123"/>
      <c r="J13410" s="123"/>
      <c r="K13410" s="123"/>
    </row>
    <row r="13411" spans="9:11" s="3" customFormat="1" x14ac:dyDescent="0.3">
      <c r="I13411" s="123"/>
      <c r="J13411" s="123"/>
      <c r="K13411" s="123"/>
    </row>
    <row r="13412" spans="9:11" s="3" customFormat="1" x14ac:dyDescent="0.3">
      <c r="I13412" s="123"/>
      <c r="J13412" s="123"/>
      <c r="K13412" s="123"/>
    </row>
    <row r="13413" spans="9:11" s="3" customFormat="1" x14ac:dyDescent="0.3">
      <c r="I13413" s="123"/>
      <c r="J13413" s="123"/>
      <c r="K13413" s="123"/>
    </row>
    <row r="13414" spans="9:11" s="3" customFormat="1" x14ac:dyDescent="0.3">
      <c r="I13414" s="123"/>
      <c r="J13414" s="123"/>
      <c r="K13414" s="123"/>
    </row>
    <row r="13415" spans="9:11" s="3" customFormat="1" x14ac:dyDescent="0.3">
      <c r="I13415" s="123"/>
      <c r="J13415" s="123"/>
      <c r="K13415" s="123"/>
    </row>
    <row r="13416" spans="9:11" s="3" customFormat="1" x14ac:dyDescent="0.3">
      <c r="I13416" s="123"/>
      <c r="J13416" s="123"/>
      <c r="K13416" s="123"/>
    </row>
    <row r="13417" spans="9:11" s="3" customFormat="1" x14ac:dyDescent="0.3">
      <c r="I13417" s="123"/>
      <c r="J13417" s="123"/>
      <c r="K13417" s="123"/>
    </row>
    <row r="13418" spans="9:11" s="3" customFormat="1" x14ac:dyDescent="0.3">
      <c r="I13418" s="123"/>
      <c r="J13418" s="123"/>
      <c r="K13418" s="123"/>
    </row>
    <row r="13419" spans="9:11" s="3" customFormat="1" x14ac:dyDescent="0.3">
      <c r="I13419" s="123"/>
      <c r="J13419" s="123"/>
      <c r="K13419" s="123"/>
    </row>
    <row r="13420" spans="9:11" s="3" customFormat="1" x14ac:dyDescent="0.3">
      <c r="I13420" s="123"/>
      <c r="J13420" s="123"/>
      <c r="K13420" s="123"/>
    </row>
    <row r="13421" spans="9:11" s="3" customFormat="1" x14ac:dyDescent="0.3">
      <c r="I13421" s="123"/>
      <c r="J13421" s="123"/>
      <c r="K13421" s="123"/>
    </row>
    <row r="13422" spans="9:11" s="3" customFormat="1" x14ac:dyDescent="0.3">
      <c r="I13422" s="123"/>
      <c r="J13422" s="123"/>
      <c r="K13422" s="123"/>
    </row>
    <row r="13423" spans="9:11" s="3" customFormat="1" x14ac:dyDescent="0.3">
      <c r="I13423" s="123"/>
      <c r="J13423" s="123"/>
      <c r="K13423" s="123"/>
    </row>
    <row r="13424" spans="9:11" s="3" customFormat="1" x14ac:dyDescent="0.3">
      <c r="I13424" s="123"/>
      <c r="J13424" s="123"/>
      <c r="K13424" s="123"/>
    </row>
    <row r="13425" spans="9:11" s="3" customFormat="1" x14ac:dyDescent="0.3">
      <c r="I13425" s="123"/>
      <c r="J13425" s="123"/>
      <c r="K13425" s="123"/>
    </row>
    <row r="13426" spans="9:11" s="3" customFormat="1" x14ac:dyDescent="0.3">
      <c r="I13426" s="123"/>
      <c r="J13426" s="123"/>
      <c r="K13426" s="123"/>
    </row>
    <row r="13427" spans="9:11" s="3" customFormat="1" x14ac:dyDescent="0.3">
      <c r="I13427" s="123"/>
      <c r="J13427" s="123"/>
      <c r="K13427" s="123"/>
    </row>
    <row r="13428" spans="9:11" s="3" customFormat="1" x14ac:dyDescent="0.3">
      <c r="I13428" s="123"/>
      <c r="J13428" s="123"/>
      <c r="K13428" s="123"/>
    </row>
    <row r="13429" spans="9:11" s="3" customFormat="1" x14ac:dyDescent="0.3">
      <c r="I13429" s="123"/>
      <c r="J13429" s="123"/>
      <c r="K13429" s="123"/>
    </row>
    <row r="13430" spans="9:11" s="3" customFormat="1" x14ac:dyDescent="0.3">
      <c r="I13430" s="123"/>
      <c r="J13430" s="123"/>
      <c r="K13430" s="123"/>
    </row>
    <row r="13431" spans="9:11" s="3" customFormat="1" x14ac:dyDescent="0.3">
      <c r="I13431" s="123"/>
      <c r="J13431" s="123"/>
      <c r="K13431" s="123"/>
    </row>
    <row r="13432" spans="9:11" s="3" customFormat="1" x14ac:dyDescent="0.3">
      <c r="I13432" s="123"/>
      <c r="J13432" s="123"/>
      <c r="K13432" s="123"/>
    </row>
    <row r="13433" spans="9:11" s="3" customFormat="1" x14ac:dyDescent="0.3">
      <c r="I13433" s="123"/>
      <c r="J13433" s="123"/>
      <c r="K13433" s="123"/>
    </row>
    <row r="13434" spans="9:11" s="3" customFormat="1" x14ac:dyDescent="0.3">
      <c r="I13434" s="123"/>
      <c r="J13434" s="123"/>
      <c r="K13434" s="123"/>
    </row>
    <row r="13435" spans="9:11" s="3" customFormat="1" x14ac:dyDescent="0.3">
      <c r="I13435" s="123"/>
      <c r="J13435" s="123"/>
      <c r="K13435" s="123"/>
    </row>
    <row r="13436" spans="9:11" s="3" customFormat="1" x14ac:dyDescent="0.3">
      <c r="I13436" s="123"/>
      <c r="J13436" s="123"/>
      <c r="K13436" s="123"/>
    </row>
    <row r="13437" spans="9:11" s="3" customFormat="1" x14ac:dyDescent="0.3">
      <c r="I13437" s="123"/>
      <c r="J13437" s="123"/>
      <c r="K13437" s="123"/>
    </row>
    <row r="13438" spans="9:11" s="3" customFormat="1" x14ac:dyDescent="0.3">
      <c r="I13438" s="123"/>
      <c r="J13438" s="123"/>
      <c r="K13438" s="123"/>
    </row>
    <row r="13439" spans="9:11" s="3" customFormat="1" x14ac:dyDescent="0.3">
      <c r="I13439" s="123"/>
      <c r="J13439" s="123"/>
      <c r="K13439" s="123"/>
    </row>
    <row r="13440" spans="9:11" s="3" customFormat="1" x14ac:dyDescent="0.3">
      <c r="I13440" s="123"/>
      <c r="J13440" s="123"/>
      <c r="K13440" s="123"/>
    </row>
    <row r="13441" spans="9:11" s="3" customFormat="1" x14ac:dyDescent="0.3">
      <c r="I13441" s="123"/>
      <c r="J13441" s="123"/>
      <c r="K13441" s="123"/>
    </row>
    <row r="13442" spans="9:11" s="3" customFormat="1" x14ac:dyDescent="0.3">
      <c r="I13442" s="123"/>
      <c r="J13442" s="123"/>
      <c r="K13442" s="123"/>
    </row>
    <row r="13443" spans="9:11" s="3" customFormat="1" x14ac:dyDescent="0.3">
      <c r="I13443" s="123"/>
      <c r="J13443" s="123"/>
      <c r="K13443" s="123"/>
    </row>
    <row r="13444" spans="9:11" s="3" customFormat="1" x14ac:dyDescent="0.3">
      <c r="I13444" s="123"/>
      <c r="J13444" s="123"/>
      <c r="K13444" s="123"/>
    </row>
    <row r="13445" spans="9:11" s="3" customFormat="1" x14ac:dyDescent="0.3">
      <c r="I13445" s="123"/>
      <c r="J13445" s="123"/>
      <c r="K13445" s="123"/>
    </row>
    <row r="13446" spans="9:11" s="3" customFormat="1" x14ac:dyDescent="0.3">
      <c r="I13446" s="123"/>
      <c r="J13446" s="123"/>
      <c r="K13446" s="123"/>
    </row>
    <row r="13447" spans="9:11" s="3" customFormat="1" x14ac:dyDescent="0.3">
      <c r="I13447" s="123"/>
      <c r="J13447" s="123"/>
      <c r="K13447" s="123"/>
    </row>
    <row r="13448" spans="9:11" s="3" customFormat="1" x14ac:dyDescent="0.3">
      <c r="I13448" s="123"/>
      <c r="J13448" s="123"/>
      <c r="K13448" s="123"/>
    </row>
    <row r="13449" spans="9:11" s="3" customFormat="1" x14ac:dyDescent="0.3">
      <c r="I13449" s="123"/>
      <c r="J13449" s="123"/>
      <c r="K13449" s="123"/>
    </row>
    <row r="13450" spans="9:11" s="3" customFormat="1" x14ac:dyDescent="0.3">
      <c r="I13450" s="123"/>
      <c r="J13450" s="123"/>
      <c r="K13450" s="123"/>
    </row>
    <row r="13451" spans="9:11" s="3" customFormat="1" x14ac:dyDescent="0.3">
      <c r="I13451" s="123"/>
      <c r="J13451" s="123"/>
      <c r="K13451" s="123"/>
    </row>
    <row r="13452" spans="9:11" s="3" customFormat="1" x14ac:dyDescent="0.3">
      <c r="I13452" s="123"/>
      <c r="J13452" s="123"/>
      <c r="K13452" s="123"/>
    </row>
    <row r="13453" spans="9:11" s="3" customFormat="1" x14ac:dyDescent="0.3">
      <c r="I13453" s="123"/>
      <c r="J13453" s="123"/>
      <c r="K13453" s="123"/>
    </row>
    <row r="13454" spans="9:11" s="3" customFormat="1" x14ac:dyDescent="0.3">
      <c r="I13454" s="123"/>
      <c r="J13454" s="123"/>
      <c r="K13454" s="123"/>
    </row>
    <row r="13455" spans="9:11" s="3" customFormat="1" x14ac:dyDescent="0.3">
      <c r="I13455" s="123"/>
      <c r="J13455" s="123"/>
      <c r="K13455" s="123"/>
    </row>
    <row r="13456" spans="9:11" s="3" customFormat="1" x14ac:dyDescent="0.3">
      <c r="I13456" s="123"/>
      <c r="J13456" s="123"/>
      <c r="K13456" s="123"/>
    </row>
    <row r="13457" spans="9:11" s="3" customFormat="1" x14ac:dyDescent="0.3">
      <c r="I13457" s="123"/>
      <c r="J13457" s="123"/>
      <c r="K13457" s="123"/>
    </row>
    <row r="13458" spans="9:11" s="3" customFormat="1" x14ac:dyDescent="0.3">
      <c r="I13458" s="123"/>
      <c r="J13458" s="123"/>
      <c r="K13458" s="123"/>
    </row>
    <row r="13459" spans="9:11" s="3" customFormat="1" x14ac:dyDescent="0.3">
      <c r="I13459" s="123"/>
      <c r="J13459" s="123"/>
      <c r="K13459" s="123"/>
    </row>
    <row r="13460" spans="9:11" s="3" customFormat="1" x14ac:dyDescent="0.3">
      <c r="I13460" s="123"/>
      <c r="J13460" s="123"/>
      <c r="K13460" s="123"/>
    </row>
    <row r="13461" spans="9:11" s="3" customFormat="1" x14ac:dyDescent="0.3">
      <c r="I13461" s="123"/>
      <c r="J13461" s="123"/>
      <c r="K13461" s="123"/>
    </row>
    <row r="13462" spans="9:11" s="3" customFormat="1" x14ac:dyDescent="0.3">
      <c r="I13462" s="123"/>
      <c r="J13462" s="123"/>
      <c r="K13462" s="123"/>
    </row>
    <row r="13463" spans="9:11" s="3" customFormat="1" x14ac:dyDescent="0.3">
      <c r="I13463" s="123"/>
      <c r="J13463" s="123"/>
      <c r="K13463" s="123"/>
    </row>
    <row r="13464" spans="9:11" s="3" customFormat="1" x14ac:dyDescent="0.3">
      <c r="I13464" s="123"/>
      <c r="J13464" s="123"/>
      <c r="K13464" s="123"/>
    </row>
    <row r="13465" spans="9:11" s="3" customFormat="1" x14ac:dyDescent="0.3">
      <c r="I13465" s="123"/>
      <c r="J13465" s="123"/>
      <c r="K13465" s="123"/>
    </row>
    <row r="13466" spans="9:11" s="3" customFormat="1" x14ac:dyDescent="0.3">
      <c r="I13466" s="123"/>
      <c r="J13466" s="123"/>
      <c r="K13466" s="123"/>
    </row>
    <row r="13467" spans="9:11" s="3" customFormat="1" x14ac:dyDescent="0.3">
      <c r="I13467" s="123"/>
      <c r="J13467" s="123"/>
      <c r="K13467" s="123"/>
    </row>
    <row r="13468" spans="9:11" s="3" customFormat="1" x14ac:dyDescent="0.3">
      <c r="I13468" s="123"/>
      <c r="J13468" s="123"/>
      <c r="K13468" s="123"/>
    </row>
    <row r="13469" spans="9:11" s="3" customFormat="1" x14ac:dyDescent="0.3">
      <c r="I13469" s="123"/>
      <c r="J13469" s="123"/>
      <c r="K13469" s="123"/>
    </row>
    <row r="13470" spans="9:11" s="3" customFormat="1" x14ac:dyDescent="0.3">
      <c r="I13470" s="123"/>
      <c r="J13470" s="123"/>
      <c r="K13470" s="123"/>
    </row>
    <row r="13471" spans="9:11" s="3" customFormat="1" x14ac:dyDescent="0.3">
      <c r="I13471" s="123"/>
      <c r="J13471" s="123"/>
      <c r="K13471" s="123"/>
    </row>
    <row r="13472" spans="9:11" s="3" customFormat="1" x14ac:dyDescent="0.3">
      <c r="I13472" s="123"/>
      <c r="J13472" s="123"/>
      <c r="K13472" s="123"/>
    </row>
    <row r="13473" spans="9:11" s="3" customFormat="1" x14ac:dyDescent="0.3">
      <c r="I13473" s="123"/>
      <c r="J13473" s="123"/>
      <c r="K13473" s="123"/>
    </row>
    <row r="13474" spans="9:11" s="3" customFormat="1" x14ac:dyDescent="0.3">
      <c r="I13474" s="123"/>
      <c r="J13474" s="123"/>
      <c r="K13474" s="123"/>
    </row>
    <row r="13475" spans="9:11" s="3" customFormat="1" x14ac:dyDescent="0.3">
      <c r="I13475" s="123"/>
      <c r="J13475" s="123"/>
      <c r="K13475" s="123"/>
    </row>
    <row r="13476" spans="9:11" s="3" customFormat="1" x14ac:dyDescent="0.3">
      <c r="I13476" s="123"/>
      <c r="J13476" s="123"/>
      <c r="K13476" s="123"/>
    </row>
    <row r="13477" spans="9:11" s="3" customFormat="1" x14ac:dyDescent="0.3">
      <c r="I13477" s="123"/>
      <c r="J13477" s="123"/>
      <c r="K13477" s="123"/>
    </row>
    <row r="13478" spans="9:11" s="3" customFormat="1" x14ac:dyDescent="0.3">
      <c r="I13478" s="123"/>
      <c r="J13478" s="123"/>
      <c r="K13478" s="123"/>
    </row>
    <row r="13479" spans="9:11" s="3" customFormat="1" x14ac:dyDescent="0.3">
      <c r="I13479" s="123"/>
      <c r="J13479" s="123"/>
      <c r="K13479" s="123"/>
    </row>
    <row r="13480" spans="9:11" s="3" customFormat="1" x14ac:dyDescent="0.3">
      <c r="I13480" s="123"/>
      <c r="J13480" s="123"/>
      <c r="K13480" s="123"/>
    </row>
    <row r="13481" spans="9:11" s="3" customFormat="1" x14ac:dyDescent="0.3">
      <c r="I13481" s="123"/>
      <c r="J13481" s="123"/>
      <c r="K13481" s="123"/>
    </row>
    <row r="13482" spans="9:11" s="3" customFormat="1" x14ac:dyDescent="0.3">
      <c r="I13482" s="123"/>
      <c r="J13482" s="123"/>
      <c r="K13482" s="123"/>
    </row>
    <row r="13483" spans="9:11" s="3" customFormat="1" x14ac:dyDescent="0.3">
      <c r="I13483" s="123"/>
      <c r="J13483" s="123"/>
      <c r="K13483" s="123"/>
    </row>
    <row r="13484" spans="9:11" s="3" customFormat="1" x14ac:dyDescent="0.3">
      <c r="I13484" s="123"/>
      <c r="J13484" s="123"/>
      <c r="K13484" s="123"/>
    </row>
    <row r="13485" spans="9:11" s="3" customFormat="1" x14ac:dyDescent="0.3">
      <c r="I13485" s="123"/>
      <c r="J13485" s="123"/>
      <c r="K13485" s="123"/>
    </row>
    <row r="13486" spans="9:11" s="3" customFormat="1" x14ac:dyDescent="0.3">
      <c r="I13486" s="123"/>
      <c r="J13486" s="123"/>
      <c r="K13486" s="123"/>
    </row>
    <row r="13487" spans="9:11" s="3" customFormat="1" x14ac:dyDescent="0.3">
      <c r="I13487" s="123"/>
      <c r="J13487" s="123"/>
      <c r="K13487" s="123"/>
    </row>
    <row r="13488" spans="9:11" s="3" customFormat="1" x14ac:dyDescent="0.3">
      <c r="I13488" s="123"/>
      <c r="J13488" s="123"/>
      <c r="K13488" s="123"/>
    </row>
    <row r="13489" spans="9:11" s="3" customFormat="1" x14ac:dyDescent="0.3">
      <c r="I13489" s="123"/>
      <c r="J13489" s="123"/>
      <c r="K13489" s="123"/>
    </row>
    <row r="13490" spans="9:11" s="3" customFormat="1" x14ac:dyDescent="0.3">
      <c r="I13490" s="123"/>
      <c r="J13490" s="123"/>
      <c r="K13490" s="123"/>
    </row>
    <row r="13491" spans="9:11" s="3" customFormat="1" x14ac:dyDescent="0.3">
      <c r="I13491" s="123"/>
      <c r="J13491" s="123"/>
      <c r="K13491" s="123"/>
    </row>
    <row r="13492" spans="9:11" s="3" customFormat="1" x14ac:dyDescent="0.3">
      <c r="I13492" s="123"/>
      <c r="J13492" s="123"/>
      <c r="K13492" s="123"/>
    </row>
    <row r="13493" spans="9:11" s="3" customFormat="1" x14ac:dyDescent="0.3">
      <c r="I13493" s="123"/>
      <c r="J13493" s="123"/>
      <c r="K13493" s="123"/>
    </row>
    <row r="13494" spans="9:11" s="3" customFormat="1" x14ac:dyDescent="0.3">
      <c r="I13494" s="123"/>
      <c r="J13494" s="123"/>
      <c r="K13494" s="123"/>
    </row>
    <row r="13495" spans="9:11" s="3" customFormat="1" x14ac:dyDescent="0.3">
      <c r="I13495" s="123"/>
      <c r="J13495" s="123"/>
      <c r="K13495" s="123"/>
    </row>
    <row r="13496" spans="9:11" s="3" customFormat="1" x14ac:dyDescent="0.3">
      <c r="I13496" s="123"/>
      <c r="J13496" s="123"/>
      <c r="K13496" s="123"/>
    </row>
    <row r="13497" spans="9:11" s="3" customFormat="1" x14ac:dyDescent="0.3">
      <c r="I13497" s="123"/>
      <c r="J13497" s="123"/>
      <c r="K13497" s="123"/>
    </row>
    <row r="13498" spans="9:11" s="3" customFormat="1" x14ac:dyDescent="0.3">
      <c r="I13498" s="123"/>
      <c r="J13498" s="123"/>
      <c r="K13498" s="123"/>
    </row>
    <row r="13499" spans="9:11" s="3" customFormat="1" x14ac:dyDescent="0.3">
      <c r="I13499" s="123"/>
      <c r="J13499" s="123"/>
      <c r="K13499" s="123"/>
    </row>
    <row r="13500" spans="9:11" s="3" customFormat="1" x14ac:dyDescent="0.3">
      <c r="I13500" s="123"/>
      <c r="J13500" s="123"/>
      <c r="K13500" s="123"/>
    </row>
    <row r="13501" spans="9:11" s="3" customFormat="1" x14ac:dyDescent="0.3">
      <c r="I13501" s="123"/>
      <c r="J13501" s="123"/>
      <c r="K13501" s="123"/>
    </row>
    <row r="13502" spans="9:11" s="3" customFormat="1" x14ac:dyDescent="0.3">
      <c r="I13502" s="123"/>
      <c r="J13502" s="123"/>
      <c r="K13502" s="123"/>
    </row>
    <row r="13503" spans="9:11" s="3" customFormat="1" x14ac:dyDescent="0.3">
      <c r="I13503" s="123"/>
      <c r="J13503" s="123"/>
      <c r="K13503" s="123"/>
    </row>
    <row r="13504" spans="9:11" s="3" customFormat="1" x14ac:dyDescent="0.3">
      <c r="I13504" s="123"/>
      <c r="J13504" s="123"/>
      <c r="K13504" s="123"/>
    </row>
    <row r="13505" spans="9:11" s="3" customFormat="1" x14ac:dyDescent="0.3">
      <c r="I13505" s="123"/>
      <c r="J13505" s="123"/>
      <c r="K13505" s="123"/>
    </row>
    <row r="13506" spans="9:11" s="3" customFormat="1" x14ac:dyDescent="0.3">
      <c r="I13506" s="123"/>
      <c r="J13506" s="123"/>
      <c r="K13506" s="123"/>
    </row>
    <row r="13507" spans="9:11" s="3" customFormat="1" x14ac:dyDescent="0.3">
      <c r="I13507" s="123"/>
      <c r="J13507" s="123"/>
      <c r="K13507" s="123"/>
    </row>
    <row r="13508" spans="9:11" s="3" customFormat="1" x14ac:dyDescent="0.3">
      <c r="I13508" s="123"/>
      <c r="J13508" s="123"/>
      <c r="K13508" s="123"/>
    </row>
    <row r="13509" spans="9:11" s="3" customFormat="1" x14ac:dyDescent="0.3">
      <c r="I13509" s="123"/>
      <c r="J13509" s="123"/>
      <c r="K13509" s="123"/>
    </row>
    <row r="13510" spans="9:11" s="3" customFormat="1" x14ac:dyDescent="0.3">
      <c r="I13510" s="123"/>
      <c r="J13510" s="123"/>
      <c r="K13510" s="123"/>
    </row>
    <row r="13511" spans="9:11" s="3" customFormat="1" x14ac:dyDescent="0.3">
      <c r="I13511" s="123"/>
      <c r="J13511" s="123"/>
      <c r="K13511" s="123"/>
    </row>
    <row r="13512" spans="9:11" s="3" customFormat="1" x14ac:dyDescent="0.3">
      <c r="I13512" s="123"/>
      <c r="J13512" s="123"/>
      <c r="K13512" s="123"/>
    </row>
    <row r="13513" spans="9:11" s="3" customFormat="1" x14ac:dyDescent="0.3">
      <c r="I13513" s="123"/>
      <c r="J13513" s="123"/>
      <c r="K13513" s="123"/>
    </row>
    <row r="13514" spans="9:11" s="3" customFormat="1" x14ac:dyDescent="0.3">
      <c r="I13514" s="123"/>
      <c r="J13514" s="123"/>
      <c r="K13514" s="123"/>
    </row>
    <row r="13515" spans="9:11" s="3" customFormat="1" x14ac:dyDescent="0.3">
      <c r="I13515" s="123"/>
      <c r="J13515" s="123"/>
      <c r="K13515" s="123"/>
    </row>
    <row r="13516" spans="9:11" s="3" customFormat="1" x14ac:dyDescent="0.3">
      <c r="I13516" s="123"/>
      <c r="J13516" s="123"/>
      <c r="K13516" s="123"/>
    </row>
    <row r="13517" spans="9:11" s="3" customFormat="1" x14ac:dyDescent="0.3">
      <c r="I13517" s="123"/>
      <c r="J13517" s="123"/>
      <c r="K13517" s="123"/>
    </row>
    <row r="13518" spans="9:11" s="3" customFormat="1" x14ac:dyDescent="0.3">
      <c r="I13518" s="123"/>
      <c r="J13518" s="123"/>
      <c r="K13518" s="123"/>
    </row>
    <row r="13519" spans="9:11" s="3" customFormat="1" x14ac:dyDescent="0.3">
      <c r="I13519" s="123"/>
      <c r="J13519" s="123"/>
      <c r="K13519" s="123"/>
    </row>
    <row r="13520" spans="9:11" s="3" customFormat="1" x14ac:dyDescent="0.3">
      <c r="I13520" s="123"/>
      <c r="J13520" s="123"/>
      <c r="K13520" s="123"/>
    </row>
    <row r="13521" spans="9:11" s="3" customFormat="1" x14ac:dyDescent="0.3">
      <c r="I13521" s="123"/>
      <c r="J13521" s="123"/>
      <c r="K13521" s="123"/>
    </row>
    <row r="13522" spans="9:11" s="3" customFormat="1" x14ac:dyDescent="0.3">
      <c r="I13522" s="123"/>
      <c r="J13522" s="123"/>
      <c r="K13522" s="123"/>
    </row>
    <row r="13523" spans="9:11" s="3" customFormat="1" x14ac:dyDescent="0.3">
      <c r="I13523" s="123"/>
      <c r="J13523" s="123"/>
      <c r="K13523" s="123"/>
    </row>
    <row r="13524" spans="9:11" s="3" customFormat="1" x14ac:dyDescent="0.3">
      <c r="I13524" s="123"/>
      <c r="J13524" s="123"/>
      <c r="K13524" s="123"/>
    </row>
    <row r="13525" spans="9:11" s="3" customFormat="1" x14ac:dyDescent="0.3">
      <c r="I13525" s="123"/>
      <c r="J13525" s="123"/>
      <c r="K13525" s="123"/>
    </row>
    <row r="13526" spans="9:11" s="3" customFormat="1" x14ac:dyDescent="0.3">
      <c r="I13526" s="123"/>
      <c r="J13526" s="123"/>
      <c r="K13526" s="123"/>
    </row>
    <row r="13527" spans="9:11" s="3" customFormat="1" x14ac:dyDescent="0.3">
      <c r="I13527" s="123"/>
      <c r="J13527" s="123"/>
      <c r="K13527" s="123"/>
    </row>
    <row r="13528" spans="9:11" s="3" customFormat="1" x14ac:dyDescent="0.3">
      <c r="I13528" s="123"/>
      <c r="J13528" s="123"/>
      <c r="K13528" s="123"/>
    </row>
    <row r="13529" spans="9:11" s="3" customFormat="1" x14ac:dyDescent="0.3">
      <c r="I13529" s="123"/>
      <c r="J13529" s="123"/>
      <c r="K13529" s="123"/>
    </row>
    <row r="13530" spans="9:11" s="3" customFormat="1" x14ac:dyDescent="0.3">
      <c r="I13530" s="123"/>
      <c r="J13530" s="123"/>
      <c r="K13530" s="123"/>
    </row>
    <row r="13531" spans="9:11" s="3" customFormat="1" x14ac:dyDescent="0.3">
      <c r="I13531" s="123"/>
      <c r="J13531" s="123"/>
      <c r="K13531" s="123"/>
    </row>
    <row r="13532" spans="9:11" s="3" customFormat="1" x14ac:dyDescent="0.3">
      <c r="I13532" s="123"/>
      <c r="J13532" s="123"/>
      <c r="K13532" s="123"/>
    </row>
    <row r="13533" spans="9:11" s="3" customFormat="1" x14ac:dyDescent="0.3">
      <c r="I13533" s="123"/>
      <c r="J13533" s="123"/>
      <c r="K13533" s="123"/>
    </row>
    <row r="13534" spans="9:11" s="3" customFormat="1" x14ac:dyDescent="0.3">
      <c r="I13534" s="123"/>
      <c r="J13534" s="123"/>
      <c r="K13534" s="123"/>
    </row>
    <row r="13535" spans="9:11" s="3" customFormat="1" x14ac:dyDescent="0.3">
      <c r="I13535" s="123"/>
      <c r="J13535" s="123"/>
      <c r="K13535" s="123"/>
    </row>
    <row r="13536" spans="9:11" s="3" customFormat="1" x14ac:dyDescent="0.3">
      <c r="I13536" s="123"/>
      <c r="J13536" s="123"/>
      <c r="K13536" s="123"/>
    </row>
    <row r="13537" spans="9:11" s="3" customFormat="1" x14ac:dyDescent="0.3">
      <c r="I13537" s="123"/>
      <c r="J13537" s="123"/>
      <c r="K13537" s="123"/>
    </row>
    <row r="13538" spans="9:11" s="3" customFormat="1" x14ac:dyDescent="0.3">
      <c r="I13538" s="123"/>
      <c r="J13538" s="123"/>
      <c r="K13538" s="123"/>
    </row>
    <row r="13539" spans="9:11" s="3" customFormat="1" x14ac:dyDescent="0.3">
      <c r="I13539" s="123"/>
      <c r="J13539" s="123"/>
      <c r="K13539" s="123"/>
    </row>
    <row r="13540" spans="9:11" s="3" customFormat="1" x14ac:dyDescent="0.3">
      <c r="I13540" s="123"/>
      <c r="J13540" s="123"/>
      <c r="K13540" s="123"/>
    </row>
    <row r="13541" spans="9:11" s="3" customFormat="1" x14ac:dyDescent="0.3">
      <c r="I13541" s="123"/>
      <c r="J13541" s="123"/>
      <c r="K13541" s="123"/>
    </row>
    <row r="13542" spans="9:11" s="3" customFormat="1" x14ac:dyDescent="0.3">
      <c r="I13542" s="123"/>
      <c r="J13542" s="123"/>
      <c r="K13542" s="123"/>
    </row>
    <row r="13543" spans="9:11" s="3" customFormat="1" x14ac:dyDescent="0.3">
      <c r="I13543" s="123"/>
      <c r="J13543" s="123"/>
      <c r="K13543" s="123"/>
    </row>
    <row r="13544" spans="9:11" s="3" customFormat="1" x14ac:dyDescent="0.3">
      <c r="I13544" s="123"/>
      <c r="J13544" s="123"/>
      <c r="K13544" s="123"/>
    </row>
    <row r="13545" spans="9:11" s="3" customFormat="1" x14ac:dyDescent="0.3">
      <c r="I13545" s="123"/>
      <c r="J13545" s="123"/>
      <c r="K13545" s="123"/>
    </row>
    <row r="13546" spans="9:11" s="3" customFormat="1" x14ac:dyDescent="0.3">
      <c r="I13546" s="123"/>
      <c r="J13546" s="123"/>
      <c r="K13546" s="123"/>
    </row>
    <row r="13547" spans="9:11" s="3" customFormat="1" x14ac:dyDescent="0.3">
      <c r="I13547" s="123"/>
      <c r="J13547" s="123"/>
      <c r="K13547" s="123"/>
    </row>
    <row r="13548" spans="9:11" s="3" customFormat="1" x14ac:dyDescent="0.3">
      <c r="I13548" s="123"/>
      <c r="J13548" s="123"/>
      <c r="K13548" s="123"/>
    </row>
    <row r="13549" spans="9:11" s="3" customFormat="1" x14ac:dyDescent="0.3">
      <c r="I13549" s="123"/>
      <c r="J13549" s="123"/>
      <c r="K13549" s="123"/>
    </row>
    <row r="13550" spans="9:11" s="3" customFormat="1" x14ac:dyDescent="0.3">
      <c r="I13550" s="123"/>
      <c r="J13550" s="123"/>
      <c r="K13550" s="123"/>
    </row>
    <row r="13551" spans="9:11" s="3" customFormat="1" x14ac:dyDescent="0.3">
      <c r="I13551" s="123"/>
      <c r="J13551" s="123"/>
      <c r="K13551" s="123"/>
    </row>
    <row r="13552" spans="9:11" s="3" customFormat="1" x14ac:dyDescent="0.3">
      <c r="I13552" s="123"/>
      <c r="J13552" s="123"/>
      <c r="K13552" s="123"/>
    </row>
    <row r="13553" spans="9:11" s="3" customFormat="1" x14ac:dyDescent="0.3">
      <c r="I13553" s="123"/>
      <c r="J13553" s="123"/>
      <c r="K13553" s="123"/>
    </row>
    <row r="13554" spans="9:11" s="3" customFormat="1" x14ac:dyDescent="0.3">
      <c r="I13554" s="123"/>
      <c r="J13554" s="123"/>
      <c r="K13554" s="123"/>
    </row>
    <row r="13555" spans="9:11" s="3" customFormat="1" x14ac:dyDescent="0.3">
      <c r="I13555" s="123"/>
      <c r="J13555" s="123"/>
      <c r="K13555" s="123"/>
    </row>
    <row r="13556" spans="9:11" s="3" customFormat="1" x14ac:dyDescent="0.3">
      <c r="I13556" s="123"/>
      <c r="J13556" s="123"/>
      <c r="K13556" s="123"/>
    </row>
    <row r="13557" spans="9:11" s="3" customFormat="1" x14ac:dyDescent="0.3">
      <c r="I13557" s="123"/>
      <c r="J13557" s="123"/>
      <c r="K13557" s="123"/>
    </row>
    <row r="13558" spans="9:11" s="3" customFormat="1" x14ac:dyDescent="0.3">
      <c r="I13558" s="123"/>
      <c r="J13558" s="123"/>
      <c r="K13558" s="123"/>
    </row>
    <row r="13559" spans="9:11" s="3" customFormat="1" x14ac:dyDescent="0.3">
      <c r="I13559" s="123"/>
      <c r="J13559" s="123"/>
      <c r="K13559" s="123"/>
    </row>
    <row r="13560" spans="9:11" s="3" customFormat="1" x14ac:dyDescent="0.3">
      <c r="I13560" s="123"/>
      <c r="J13560" s="123"/>
      <c r="K13560" s="123"/>
    </row>
    <row r="13561" spans="9:11" s="3" customFormat="1" x14ac:dyDescent="0.3">
      <c r="I13561" s="123"/>
      <c r="J13561" s="123"/>
      <c r="K13561" s="123"/>
    </row>
    <row r="13562" spans="9:11" s="3" customFormat="1" x14ac:dyDescent="0.3">
      <c r="I13562" s="123"/>
      <c r="J13562" s="123"/>
      <c r="K13562" s="123"/>
    </row>
    <row r="13563" spans="9:11" s="3" customFormat="1" x14ac:dyDescent="0.3">
      <c r="I13563" s="123"/>
      <c r="J13563" s="123"/>
      <c r="K13563" s="123"/>
    </row>
    <row r="13564" spans="9:11" s="3" customFormat="1" x14ac:dyDescent="0.3">
      <c r="I13564" s="123"/>
      <c r="J13564" s="123"/>
      <c r="K13564" s="123"/>
    </row>
    <row r="13565" spans="9:11" s="3" customFormat="1" x14ac:dyDescent="0.3">
      <c r="I13565" s="123"/>
      <c r="J13565" s="123"/>
      <c r="K13565" s="123"/>
    </row>
    <row r="13566" spans="9:11" s="3" customFormat="1" x14ac:dyDescent="0.3">
      <c r="I13566" s="123"/>
      <c r="J13566" s="123"/>
      <c r="K13566" s="123"/>
    </row>
    <row r="13567" spans="9:11" s="3" customFormat="1" x14ac:dyDescent="0.3">
      <c r="I13567" s="123"/>
      <c r="J13567" s="123"/>
      <c r="K13567" s="123"/>
    </row>
    <row r="13568" spans="9:11" s="3" customFormat="1" x14ac:dyDescent="0.3">
      <c r="I13568" s="123"/>
      <c r="J13568" s="123"/>
      <c r="K13568" s="123"/>
    </row>
    <row r="13569" spans="9:11" s="3" customFormat="1" x14ac:dyDescent="0.3">
      <c r="I13569" s="123"/>
      <c r="J13569" s="123"/>
      <c r="K13569" s="123"/>
    </row>
    <row r="13570" spans="9:11" s="3" customFormat="1" x14ac:dyDescent="0.3">
      <c r="I13570" s="123"/>
      <c r="J13570" s="123"/>
      <c r="K13570" s="123"/>
    </row>
    <row r="13571" spans="9:11" s="3" customFormat="1" x14ac:dyDescent="0.3">
      <c r="I13571" s="123"/>
      <c r="J13571" s="123"/>
      <c r="K13571" s="123"/>
    </row>
    <row r="13572" spans="9:11" s="3" customFormat="1" x14ac:dyDescent="0.3">
      <c r="I13572" s="123"/>
      <c r="J13572" s="123"/>
      <c r="K13572" s="123"/>
    </row>
    <row r="13573" spans="9:11" s="3" customFormat="1" x14ac:dyDescent="0.3">
      <c r="I13573" s="123"/>
      <c r="J13573" s="123"/>
      <c r="K13573" s="123"/>
    </row>
    <row r="13574" spans="9:11" s="3" customFormat="1" x14ac:dyDescent="0.3">
      <c r="I13574" s="123"/>
      <c r="J13574" s="123"/>
      <c r="K13574" s="123"/>
    </row>
    <row r="13575" spans="9:11" s="3" customFormat="1" x14ac:dyDescent="0.3">
      <c r="I13575" s="123"/>
      <c r="J13575" s="123"/>
      <c r="K13575" s="123"/>
    </row>
    <row r="13576" spans="9:11" s="3" customFormat="1" x14ac:dyDescent="0.3">
      <c r="I13576" s="123"/>
      <c r="J13576" s="123"/>
      <c r="K13576" s="123"/>
    </row>
    <row r="13577" spans="9:11" s="3" customFormat="1" x14ac:dyDescent="0.3">
      <c r="I13577" s="123"/>
      <c r="J13577" s="123"/>
      <c r="K13577" s="123"/>
    </row>
    <row r="13578" spans="9:11" s="3" customFormat="1" x14ac:dyDescent="0.3">
      <c r="I13578" s="123"/>
      <c r="J13578" s="123"/>
      <c r="K13578" s="123"/>
    </row>
    <row r="13579" spans="9:11" s="3" customFormat="1" x14ac:dyDescent="0.3">
      <c r="I13579" s="123"/>
      <c r="J13579" s="123"/>
      <c r="K13579" s="123"/>
    </row>
    <row r="13580" spans="9:11" s="3" customFormat="1" x14ac:dyDescent="0.3">
      <c r="I13580" s="123"/>
      <c r="J13580" s="123"/>
      <c r="K13580" s="123"/>
    </row>
    <row r="13581" spans="9:11" s="3" customFormat="1" x14ac:dyDescent="0.3">
      <c r="I13581" s="123"/>
      <c r="J13581" s="123"/>
      <c r="K13581" s="123"/>
    </row>
    <row r="13582" spans="9:11" s="3" customFormat="1" x14ac:dyDescent="0.3">
      <c r="I13582" s="123"/>
      <c r="J13582" s="123"/>
      <c r="K13582" s="123"/>
    </row>
    <row r="13583" spans="9:11" s="3" customFormat="1" x14ac:dyDescent="0.3">
      <c r="I13583" s="123"/>
      <c r="J13583" s="123"/>
      <c r="K13583" s="123"/>
    </row>
    <row r="13584" spans="9:11" s="3" customFormat="1" x14ac:dyDescent="0.3">
      <c r="I13584" s="123"/>
      <c r="J13584" s="123"/>
      <c r="K13584" s="123"/>
    </row>
    <row r="13585" spans="9:11" s="3" customFormat="1" x14ac:dyDescent="0.3">
      <c r="I13585" s="123"/>
      <c r="J13585" s="123"/>
      <c r="K13585" s="123"/>
    </row>
    <row r="13586" spans="9:11" s="3" customFormat="1" x14ac:dyDescent="0.3">
      <c r="I13586" s="123"/>
      <c r="J13586" s="123"/>
      <c r="K13586" s="123"/>
    </row>
    <row r="13587" spans="9:11" s="3" customFormat="1" x14ac:dyDescent="0.3">
      <c r="I13587" s="123"/>
      <c r="J13587" s="123"/>
      <c r="K13587" s="123"/>
    </row>
    <row r="13588" spans="9:11" s="3" customFormat="1" x14ac:dyDescent="0.3">
      <c r="I13588" s="123"/>
      <c r="J13588" s="123"/>
      <c r="K13588" s="123"/>
    </row>
    <row r="13589" spans="9:11" s="3" customFormat="1" x14ac:dyDescent="0.3">
      <c r="I13589" s="123"/>
      <c r="J13589" s="123"/>
      <c r="K13589" s="123"/>
    </row>
    <row r="13590" spans="9:11" s="3" customFormat="1" x14ac:dyDescent="0.3">
      <c r="I13590" s="123"/>
      <c r="J13590" s="123"/>
      <c r="K13590" s="123"/>
    </row>
    <row r="13591" spans="9:11" s="3" customFormat="1" x14ac:dyDescent="0.3">
      <c r="I13591" s="123"/>
      <c r="J13591" s="123"/>
      <c r="K13591" s="123"/>
    </row>
    <row r="13592" spans="9:11" s="3" customFormat="1" x14ac:dyDescent="0.3">
      <c r="I13592" s="123"/>
      <c r="J13592" s="123"/>
      <c r="K13592" s="123"/>
    </row>
    <row r="13593" spans="9:11" s="3" customFormat="1" x14ac:dyDescent="0.3">
      <c r="I13593" s="123"/>
      <c r="J13593" s="123"/>
      <c r="K13593" s="123"/>
    </row>
    <row r="13594" spans="9:11" s="3" customFormat="1" x14ac:dyDescent="0.3">
      <c r="I13594" s="123"/>
      <c r="J13594" s="123"/>
      <c r="K13594" s="123"/>
    </row>
    <row r="13595" spans="9:11" s="3" customFormat="1" x14ac:dyDescent="0.3">
      <c r="I13595" s="123"/>
      <c r="J13595" s="123"/>
      <c r="K13595" s="123"/>
    </row>
    <row r="13596" spans="9:11" s="3" customFormat="1" x14ac:dyDescent="0.3">
      <c r="I13596" s="123"/>
      <c r="J13596" s="123"/>
      <c r="K13596" s="123"/>
    </row>
    <row r="13597" spans="9:11" s="3" customFormat="1" x14ac:dyDescent="0.3">
      <c r="I13597" s="123"/>
      <c r="J13597" s="123"/>
      <c r="K13597" s="123"/>
    </row>
    <row r="13598" spans="9:11" s="3" customFormat="1" x14ac:dyDescent="0.3">
      <c r="I13598" s="123"/>
      <c r="J13598" s="123"/>
      <c r="K13598" s="123"/>
    </row>
    <row r="13599" spans="9:11" s="3" customFormat="1" x14ac:dyDescent="0.3">
      <c r="I13599" s="123"/>
      <c r="J13599" s="123"/>
      <c r="K13599" s="123"/>
    </row>
    <row r="13600" spans="9:11" s="3" customFormat="1" x14ac:dyDescent="0.3">
      <c r="I13600" s="123"/>
      <c r="J13600" s="123"/>
      <c r="K13600" s="123"/>
    </row>
    <row r="13601" spans="9:11" s="3" customFormat="1" x14ac:dyDescent="0.3">
      <c r="I13601" s="123"/>
      <c r="J13601" s="123"/>
      <c r="K13601" s="123"/>
    </row>
    <row r="13602" spans="9:11" s="3" customFormat="1" x14ac:dyDescent="0.3">
      <c r="I13602" s="123"/>
      <c r="J13602" s="123"/>
      <c r="K13602" s="123"/>
    </row>
    <row r="13603" spans="9:11" s="3" customFormat="1" x14ac:dyDescent="0.3">
      <c r="I13603" s="123"/>
      <c r="J13603" s="123"/>
      <c r="K13603" s="123"/>
    </row>
    <row r="13604" spans="9:11" s="3" customFormat="1" x14ac:dyDescent="0.3">
      <c r="I13604" s="123"/>
      <c r="J13604" s="123"/>
      <c r="K13604" s="123"/>
    </row>
    <row r="13605" spans="9:11" s="3" customFormat="1" x14ac:dyDescent="0.3">
      <c r="I13605" s="123"/>
      <c r="J13605" s="123"/>
      <c r="K13605" s="123"/>
    </row>
    <row r="13606" spans="9:11" s="3" customFormat="1" x14ac:dyDescent="0.3">
      <c r="I13606" s="123"/>
      <c r="J13606" s="123"/>
      <c r="K13606" s="123"/>
    </row>
    <row r="13607" spans="9:11" s="3" customFormat="1" x14ac:dyDescent="0.3">
      <c r="I13607" s="123"/>
      <c r="J13607" s="123"/>
      <c r="K13607" s="123"/>
    </row>
    <row r="13608" spans="9:11" s="3" customFormat="1" x14ac:dyDescent="0.3">
      <c r="I13608" s="123"/>
      <c r="J13608" s="123"/>
      <c r="K13608" s="123"/>
    </row>
    <row r="13609" spans="9:11" s="3" customFormat="1" x14ac:dyDescent="0.3">
      <c r="I13609" s="123"/>
      <c r="J13609" s="123"/>
      <c r="K13609" s="123"/>
    </row>
    <row r="13610" spans="9:11" s="3" customFormat="1" x14ac:dyDescent="0.3">
      <c r="I13610" s="123"/>
      <c r="J13610" s="123"/>
      <c r="K13610" s="123"/>
    </row>
    <row r="13611" spans="9:11" s="3" customFormat="1" x14ac:dyDescent="0.3">
      <c r="I13611" s="123"/>
      <c r="J13611" s="123"/>
      <c r="K13611" s="123"/>
    </row>
    <row r="13612" spans="9:11" s="3" customFormat="1" x14ac:dyDescent="0.3">
      <c r="I13612" s="123"/>
      <c r="J13612" s="123"/>
      <c r="K13612" s="123"/>
    </row>
    <row r="13613" spans="9:11" s="3" customFormat="1" x14ac:dyDescent="0.3">
      <c r="I13613" s="123"/>
      <c r="J13613" s="123"/>
      <c r="K13613" s="123"/>
    </row>
    <row r="13614" spans="9:11" s="3" customFormat="1" x14ac:dyDescent="0.3">
      <c r="I13614" s="123"/>
      <c r="J13614" s="123"/>
      <c r="K13614" s="123"/>
    </row>
    <row r="13615" spans="9:11" s="3" customFormat="1" x14ac:dyDescent="0.3">
      <c r="I13615" s="123"/>
      <c r="J13615" s="123"/>
      <c r="K13615" s="123"/>
    </row>
    <row r="13616" spans="9:11" s="3" customFormat="1" x14ac:dyDescent="0.3">
      <c r="I13616" s="123"/>
      <c r="J13616" s="123"/>
      <c r="K13616" s="123"/>
    </row>
    <row r="13617" spans="9:11" s="3" customFormat="1" x14ac:dyDescent="0.3">
      <c r="I13617" s="123"/>
      <c r="J13617" s="123"/>
      <c r="K13617" s="123"/>
    </row>
    <row r="13618" spans="9:11" s="3" customFormat="1" x14ac:dyDescent="0.3">
      <c r="I13618" s="123"/>
      <c r="J13618" s="123"/>
      <c r="K13618" s="123"/>
    </row>
    <row r="13619" spans="9:11" s="3" customFormat="1" x14ac:dyDescent="0.3">
      <c r="I13619" s="123"/>
      <c r="J13619" s="123"/>
      <c r="K13619" s="123"/>
    </row>
    <row r="13620" spans="9:11" s="3" customFormat="1" x14ac:dyDescent="0.3">
      <c r="I13620" s="123"/>
      <c r="J13620" s="123"/>
      <c r="K13620" s="123"/>
    </row>
    <row r="13621" spans="9:11" s="3" customFormat="1" x14ac:dyDescent="0.3">
      <c r="I13621" s="123"/>
      <c r="J13621" s="123"/>
      <c r="K13621" s="123"/>
    </row>
    <row r="13622" spans="9:11" s="3" customFormat="1" x14ac:dyDescent="0.3">
      <c r="I13622" s="123"/>
      <c r="J13622" s="123"/>
      <c r="K13622" s="123"/>
    </row>
    <row r="13623" spans="9:11" s="3" customFormat="1" x14ac:dyDescent="0.3">
      <c r="I13623" s="123"/>
      <c r="J13623" s="123"/>
      <c r="K13623" s="123"/>
    </row>
    <row r="13624" spans="9:11" s="3" customFormat="1" x14ac:dyDescent="0.3">
      <c r="I13624" s="123"/>
      <c r="J13624" s="123"/>
      <c r="K13624" s="123"/>
    </row>
    <row r="13625" spans="9:11" s="3" customFormat="1" x14ac:dyDescent="0.3">
      <c r="I13625" s="123"/>
      <c r="J13625" s="123"/>
      <c r="K13625" s="123"/>
    </row>
    <row r="13626" spans="9:11" s="3" customFormat="1" x14ac:dyDescent="0.3">
      <c r="I13626" s="123"/>
      <c r="J13626" s="123"/>
      <c r="K13626" s="123"/>
    </row>
    <row r="13627" spans="9:11" s="3" customFormat="1" x14ac:dyDescent="0.3">
      <c r="I13627" s="123"/>
      <c r="J13627" s="123"/>
      <c r="K13627" s="123"/>
    </row>
    <row r="13628" spans="9:11" s="3" customFormat="1" x14ac:dyDescent="0.3">
      <c r="I13628" s="123"/>
      <c r="J13628" s="123"/>
      <c r="K13628" s="123"/>
    </row>
    <row r="13629" spans="9:11" s="3" customFormat="1" x14ac:dyDescent="0.3">
      <c r="I13629" s="123"/>
      <c r="J13629" s="123"/>
      <c r="K13629" s="123"/>
    </row>
    <row r="13630" spans="9:11" s="3" customFormat="1" x14ac:dyDescent="0.3">
      <c r="I13630" s="123"/>
      <c r="J13630" s="123"/>
      <c r="K13630" s="123"/>
    </row>
    <row r="13631" spans="9:11" s="3" customFormat="1" x14ac:dyDescent="0.3">
      <c r="I13631" s="123"/>
      <c r="J13631" s="123"/>
      <c r="K13631" s="123"/>
    </row>
    <row r="13632" spans="9:11" s="3" customFormat="1" x14ac:dyDescent="0.3">
      <c r="I13632" s="123"/>
      <c r="J13632" s="123"/>
      <c r="K13632" s="123"/>
    </row>
    <row r="13633" spans="9:11" s="3" customFormat="1" x14ac:dyDescent="0.3">
      <c r="I13633" s="123"/>
      <c r="J13633" s="123"/>
      <c r="K13633" s="123"/>
    </row>
    <row r="13634" spans="9:11" s="3" customFormat="1" x14ac:dyDescent="0.3">
      <c r="I13634" s="123"/>
      <c r="J13634" s="123"/>
      <c r="K13634" s="123"/>
    </row>
    <row r="13635" spans="9:11" s="3" customFormat="1" x14ac:dyDescent="0.3">
      <c r="I13635" s="123"/>
      <c r="J13635" s="123"/>
      <c r="K13635" s="123"/>
    </row>
    <row r="13636" spans="9:11" s="3" customFormat="1" x14ac:dyDescent="0.3">
      <c r="I13636" s="123"/>
      <c r="J13636" s="123"/>
      <c r="K13636" s="123"/>
    </row>
    <row r="13637" spans="9:11" s="3" customFormat="1" x14ac:dyDescent="0.3">
      <c r="I13637" s="123"/>
      <c r="J13637" s="123"/>
      <c r="K13637" s="123"/>
    </row>
    <row r="13638" spans="9:11" s="3" customFormat="1" x14ac:dyDescent="0.3">
      <c r="I13638" s="123"/>
      <c r="J13638" s="123"/>
      <c r="K13638" s="123"/>
    </row>
    <row r="13639" spans="9:11" s="3" customFormat="1" x14ac:dyDescent="0.3">
      <c r="I13639" s="123"/>
      <c r="J13639" s="123"/>
      <c r="K13639" s="123"/>
    </row>
    <row r="13640" spans="9:11" s="3" customFormat="1" x14ac:dyDescent="0.3">
      <c r="I13640" s="123"/>
      <c r="J13640" s="123"/>
      <c r="K13640" s="123"/>
    </row>
    <row r="13641" spans="9:11" s="3" customFormat="1" x14ac:dyDescent="0.3">
      <c r="I13641" s="123"/>
      <c r="J13641" s="123"/>
      <c r="K13641" s="123"/>
    </row>
    <row r="13642" spans="9:11" s="3" customFormat="1" x14ac:dyDescent="0.3">
      <c r="I13642" s="123"/>
      <c r="J13642" s="123"/>
      <c r="K13642" s="123"/>
    </row>
    <row r="13643" spans="9:11" s="3" customFormat="1" x14ac:dyDescent="0.3">
      <c r="I13643" s="123"/>
      <c r="J13643" s="123"/>
      <c r="K13643" s="123"/>
    </row>
    <row r="13644" spans="9:11" s="3" customFormat="1" x14ac:dyDescent="0.3">
      <c r="I13644" s="123"/>
      <c r="J13644" s="123"/>
      <c r="K13644" s="123"/>
    </row>
    <row r="13645" spans="9:11" s="3" customFormat="1" x14ac:dyDescent="0.3">
      <c r="I13645" s="123"/>
      <c r="J13645" s="123"/>
      <c r="K13645" s="123"/>
    </row>
    <row r="13646" spans="9:11" s="3" customFormat="1" x14ac:dyDescent="0.3">
      <c r="I13646" s="123"/>
      <c r="J13646" s="123"/>
      <c r="K13646" s="123"/>
    </row>
    <row r="13647" spans="9:11" s="3" customFormat="1" x14ac:dyDescent="0.3">
      <c r="I13647" s="123"/>
      <c r="J13647" s="123"/>
      <c r="K13647" s="123"/>
    </row>
    <row r="13648" spans="9:11" s="3" customFormat="1" x14ac:dyDescent="0.3">
      <c r="I13648" s="123"/>
      <c r="J13648" s="123"/>
      <c r="K13648" s="123"/>
    </row>
    <row r="13649" spans="9:11" s="3" customFormat="1" x14ac:dyDescent="0.3">
      <c r="I13649" s="123"/>
      <c r="J13649" s="123"/>
      <c r="K13649" s="123"/>
    </row>
    <row r="13650" spans="9:11" s="3" customFormat="1" x14ac:dyDescent="0.3">
      <c r="I13650" s="123"/>
      <c r="J13650" s="123"/>
      <c r="K13650" s="123"/>
    </row>
    <row r="13651" spans="9:11" s="3" customFormat="1" x14ac:dyDescent="0.3">
      <c r="I13651" s="123"/>
      <c r="J13651" s="123"/>
      <c r="K13651" s="123"/>
    </row>
    <row r="13652" spans="9:11" s="3" customFormat="1" x14ac:dyDescent="0.3">
      <c r="I13652" s="123"/>
      <c r="J13652" s="123"/>
      <c r="K13652" s="123"/>
    </row>
    <row r="13653" spans="9:11" s="3" customFormat="1" x14ac:dyDescent="0.3">
      <c r="I13653" s="123"/>
      <c r="J13653" s="123"/>
      <c r="K13653" s="123"/>
    </row>
    <row r="13654" spans="9:11" s="3" customFormat="1" x14ac:dyDescent="0.3">
      <c r="I13654" s="123"/>
      <c r="J13654" s="123"/>
      <c r="K13654" s="123"/>
    </row>
    <row r="13655" spans="9:11" s="3" customFormat="1" x14ac:dyDescent="0.3">
      <c r="I13655" s="123"/>
      <c r="J13655" s="123"/>
      <c r="K13655" s="123"/>
    </row>
    <row r="13656" spans="9:11" s="3" customFormat="1" x14ac:dyDescent="0.3">
      <c r="I13656" s="123"/>
      <c r="J13656" s="123"/>
      <c r="K13656" s="123"/>
    </row>
    <row r="13657" spans="9:11" s="3" customFormat="1" x14ac:dyDescent="0.3">
      <c r="I13657" s="123"/>
      <c r="J13657" s="123"/>
      <c r="K13657" s="123"/>
    </row>
    <row r="13658" spans="9:11" s="3" customFormat="1" x14ac:dyDescent="0.3">
      <c r="I13658" s="123"/>
      <c r="J13658" s="123"/>
      <c r="K13658" s="123"/>
    </row>
    <row r="13659" spans="9:11" s="3" customFormat="1" x14ac:dyDescent="0.3">
      <c r="I13659" s="123"/>
      <c r="J13659" s="123"/>
      <c r="K13659" s="123"/>
    </row>
    <row r="13660" spans="9:11" s="3" customFormat="1" x14ac:dyDescent="0.3">
      <c r="I13660" s="123"/>
      <c r="J13660" s="123"/>
      <c r="K13660" s="123"/>
    </row>
    <row r="13661" spans="9:11" s="3" customFormat="1" x14ac:dyDescent="0.3">
      <c r="I13661" s="123"/>
      <c r="J13661" s="123"/>
      <c r="K13661" s="123"/>
    </row>
    <row r="13662" spans="9:11" s="3" customFormat="1" x14ac:dyDescent="0.3">
      <c r="I13662" s="123"/>
      <c r="J13662" s="123"/>
      <c r="K13662" s="123"/>
    </row>
    <row r="13663" spans="9:11" s="3" customFormat="1" x14ac:dyDescent="0.3">
      <c r="I13663" s="123"/>
      <c r="J13663" s="123"/>
      <c r="K13663" s="123"/>
    </row>
    <row r="13664" spans="9:11" s="3" customFormat="1" x14ac:dyDescent="0.3">
      <c r="I13664" s="123"/>
      <c r="J13664" s="123"/>
      <c r="K13664" s="123"/>
    </row>
    <row r="13665" spans="9:11" s="3" customFormat="1" x14ac:dyDescent="0.3">
      <c r="I13665" s="123"/>
      <c r="J13665" s="123"/>
      <c r="K13665" s="123"/>
    </row>
    <row r="13666" spans="9:11" s="3" customFormat="1" x14ac:dyDescent="0.3">
      <c r="I13666" s="123"/>
      <c r="J13666" s="123"/>
      <c r="K13666" s="123"/>
    </row>
    <row r="13667" spans="9:11" s="3" customFormat="1" x14ac:dyDescent="0.3">
      <c r="I13667" s="123"/>
      <c r="J13667" s="123"/>
      <c r="K13667" s="123"/>
    </row>
    <row r="13668" spans="9:11" s="3" customFormat="1" x14ac:dyDescent="0.3">
      <c r="I13668" s="123"/>
      <c r="J13668" s="123"/>
      <c r="K13668" s="123"/>
    </row>
    <row r="13669" spans="9:11" s="3" customFormat="1" x14ac:dyDescent="0.3">
      <c r="I13669" s="123"/>
      <c r="J13669" s="123"/>
      <c r="K13669" s="123"/>
    </row>
    <row r="13670" spans="9:11" s="3" customFormat="1" x14ac:dyDescent="0.3">
      <c r="I13670" s="123"/>
      <c r="J13670" s="123"/>
      <c r="K13670" s="123"/>
    </row>
    <row r="13671" spans="9:11" s="3" customFormat="1" x14ac:dyDescent="0.3">
      <c r="I13671" s="123"/>
      <c r="J13671" s="123"/>
      <c r="K13671" s="123"/>
    </row>
    <row r="13672" spans="9:11" s="3" customFormat="1" x14ac:dyDescent="0.3">
      <c r="I13672" s="123"/>
      <c r="J13672" s="123"/>
      <c r="K13672" s="123"/>
    </row>
    <row r="13673" spans="9:11" s="3" customFormat="1" x14ac:dyDescent="0.3">
      <c r="I13673" s="123"/>
      <c r="J13673" s="123"/>
      <c r="K13673" s="123"/>
    </row>
    <row r="13674" spans="9:11" s="3" customFormat="1" x14ac:dyDescent="0.3">
      <c r="I13674" s="123"/>
      <c r="J13674" s="123"/>
      <c r="K13674" s="123"/>
    </row>
    <row r="13675" spans="9:11" s="3" customFormat="1" x14ac:dyDescent="0.3">
      <c r="I13675" s="123"/>
      <c r="J13675" s="123"/>
      <c r="K13675" s="123"/>
    </row>
    <row r="13676" spans="9:11" s="3" customFormat="1" x14ac:dyDescent="0.3">
      <c r="I13676" s="123"/>
      <c r="J13676" s="123"/>
      <c r="K13676" s="123"/>
    </row>
    <row r="13677" spans="9:11" s="3" customFormat="1" x14ac:dyDescent="0.3">
      <c r="I13677" s="123"/>
      <c r="J13677" s="123"/>
      <c r="K13677" s="123"/>
    </row>
    <row r="13678" spans="9:11" s="3" customFormat="1" x14ac:dyDescent="0.3">
      <c r="I13678" s="123"/>
      <c r="J13678" s="123"/>
      <c r="K13678" s="123"/>
    </row>
    <row r="13679" spans="9:11" s="3" customFormat="1" x14ac:dyDescent="0.3">
      <c r="I13679" s="123"/>
      <c r="J13679" s="123"/>
      <c r="K13679" s="123"/>
    </row>
    <row r="13680" spans="9:11" s="3" customFormat="1" x14ac:dyDescent="0.3">
      <c r="I13680" s="123"/>
      <c r="J13680" s="123"/>
      <c r="K13680" s="123"/>
    </row>
    <row r="13681" spans="9:11" s="3" customFormat="1" x14ac:dyDescent="0.3">
      <c r="I13681" s="123"/>
      <c r="J13681" s="123"/>
      <c r="K13681" s="123"/>
    </row>
    <row r="13682" spans="9:11" s="3" customFormat="1" x14ac:dyDescent="0.3">
      <c r="I13682" s="123"/>
      <c r="J13682" s="123"/>
      <c r="K13682" s="123"/>
    </row>
    <row r="13683" spans="9:11" s="3" customFormat="1" x14ac:dyDescent="0.3">
      <c r="I13683" s="123"/>
      <c r="J13683" s="123"/>
      <c r="K13683" s="123"/>
    </row>
    <row r="13684" spans="9:11" s="3" customFormat="1" x14ac:dyDescent="0.3">
      <c r="I13684" s="123"/>
      <c r="J13684" s="123"/>
      <c r="K13684" s="123"/>
    </row>
    <row r="13685" spans="9:11" s="3" customFormat="1" x14ac:dyDescent="0.3">
      <c r="I13685" s="123"/>
      <c r="J13685" s="123"/>
      <c r="K13685" s="123"/>
    </row>
    <row r="13686" spans="9:11" s="3" customFormat="1" x14ac:dyDescent="0.3">
      <c r="I13686" s="123"/>
      <c r="J13686" s="123"/>
      <c r="K13686" s="123"/>
    </row>
    <row r="13687" spans="9:11" s="3" customFormat="1" x14ac:dyDescent="0.3">
      <c r="I13687" s="123"/>
      <c r="J13687" s="123"/>
      <c r="K13687" s="123"/>
    </row>
    <row r="13688" spans="9:11" s="3" customFormat="1" x14ac:dyDescent="0.3">
      <c r="I13688" s="123"/>
      <c r="J13688" s="123"/>
      <c r="K13688" s="123"/>
    </row>
    <row r="13689" spans="9:11" s="3" customFormat="1" x14ac:dyDescent="0.3">
      <c r="I13689" s="123"/>
      <c r="J13689" s="123"/>
      <c r="K13689" s="123"/>
    </row>
    <row r="13690" spans="9:11" s="3" customFormat="1" x14ac:dyDescent="0.3">
      <c r="I13690" s="123"/>
      <c r="J13690" s="123"/>
      <c r="K13690" s="123"/>
    </row>
    <row r="13691" spans="9:11" s="3" customFormat="1" x14ac:dyDescent="0.3">
      <c r="I13691" s="123"/>
      <c r="J13691" s="123"/>
      <c r="K13691" s="123"/>
    </row>
    <row r="13692" spans="9:11" s="3" customFormat="1" x14ac:dyDescent="0.3">
      <c r="I13692" s="123"/>
      <c r="J13692" s="123"/>
      <c r="K13692" s="123"/>
    </row>
    <row r="13693" spans="9:11" s="3" customFormat="1" x14ac:dyDescent="0.3">
      <c r="I13693" s="123"/>
      <c r="J13693" s="123"/>
      <c r="K13693" s="123"/>
    </row>
    <row r="13694" spans="9:11" s="3" customFormat="1" x14ac:dyDescent="0.3">
      <c r="I13694" s="123"/>
      <c r="J13694" s="123"/>
      <c r="K13694" s="123"/>
    </row>
    <row r="13695" spans="9:11" s="3" customFormat="1" x14ac:dyDescent="0.3">
      <c r="I13695" s="123"/>
      <c r="J13695" s="123"/>
      <c r="K13695" s="123"/>
    </row>
    <row r="13696" spans="9:11" s="3" customFormat="1" x14ac:dyDescent="0.3">
      <c r="I13696" s="123"/>
      <c r="J13696" s="123"/>
      <c r="K13696" s="123"/>
    </row>
    <row r="13697" spans="9:11" s="3" customFormat="1" x14ac:dyDescent="0.3">
      <c r="I13697" s="123"/>
      <c r="J13697" s="123"/>
      <c r="K13697" s="123"/>
    </row>
    <row r="13698" spans="9:11" s="3" customFormat="1" x14ac:dyDescent="0.3">
      <c r="I13698" s="123"/>
      <c r="J13698" s="123"/>
      <c r="K13698" s="123"/>
    </row>
    <row r="13699" spans="9:11" s="3" customFormat="1" x14ac:dyDescent="0.3">
      <c r="I13699" s="123"/>
      <c r="J13699" s="123"/>
      <c r="K13699" s="123"/>
    </row>
    <row r="13700" spans="9:11" s="3" customFormat="1" x14ac:dyDescent="0.3">
      <c r="I13700" s="123"/>
      <c r="J13700" s="123"/>
      <c r="K13700" s="123"/>
    </row>
    <row r="13701" spans="9:11" s="3" customFormat="1" x14ac:dyDescent="0.3">
      <c r="I13701" s="123"/>
      <c r="J13701" s="123"/>
      <c r="K13701" s="123"/>
    </row>
    <row r="13702" spans="9:11" s="3" customFormat="1" x14ac:dyDescent="0.3">
      <c r="I13702" s="123"/>
      <c r="J13702" s="123"/>
      <c r="K13702" s="123"/>
    </row>
    <row r="13703" spans="9:11" s="3" customFormat="1" x14ac:dyDescent="0.3">
      <c r="I13703" s="123"/>
      <c r="J13703" s="123"/>
      <c r="K13703" s="123"/>
    </row>
    <row r="13704" spans="9:11" s="3" customFormat="1" x14ac:dyDescent="0.3">
      <c r="I13704" s="123"/>
      <c r="J13704" s="123"/>
      <c r="K13704" s="123"/>
    </row>
    <row r="13705" spans="9:11" s="3" customFormat="1" x14ac:dyDescent="0.3">
      <c r="I13705" s="123"/>
      <c r="J13705" s="123"/>
      <c r="K13705" s="123"/>
    </row>
    <row r="13706" spans="9:11" s="3" customFormat="1" x14ac:dyDescent="0.3">
      <c r="I13706" s="123"/>
      <c r="J13706" s="123"/>
      <c r="K13706" s="123"/>
    </row>
    <row r="13707" spans="9:11" s="3" customFormat="1" x14ac:dyDescent="0.3">
      <c r="I13707" s="123"/>
      <c r="J13707" s="123"/>
      <c r="K13707" s="123"/>
    </row>
    <row r="13708" spans="9:11" s="3" customFormat="1" x14ac:dyDescent="0.3">
      <c r="I13708" s="123"/>
      <c r="J13708" s="123"/>
      <c r="K13708" s="123"/>
    </row>
    <row r="13709" spans="9:11" s="3" customFormat="1" x14ac:dyDescent="0.3">
      <c r="I13709" s="123"/>
      <c r="J13709" s="123"/>
      <c r="K13709" s="123"/>
    </row>
    <row r="13710" spans="9:11" s="3" customFormat="1" x14ac:dyDescent="0.3">
      <c r="I13710" s="123"/>
      <c r="J13710" s="123"/>
      <c r="K13710" s="123"/>
    </row>
    <row r="13711" spans="9:11" s="3" customFormat="1" x14ac:dyDescent="0.3">
      <c r="I13711" s="123"/>
      <c r="J13711" s="123"/>
      <c r="K13711" s="123"/>
    </row>
    <row r="13712" spans="9:11" s="3" customFormat="1" x14ac:dyDescent="0.3">
      <c r="I13712" s="123"/>
      <c r="J13712" s="123"/>
      <c r="K13712" s="123"/>
    </row>
    <row r="13713" spans="9:11" s="3" customFormat="1" x14ac:dyDescent="0.3">
      <c r="I13713" s="123"/>
      <c r="J13713" s="123"/>
      <c r="K13713" s="123"/>
    </row>
    <row r="13714" spans="9:11" s="3" customFormat="1" x14ac:dyDescent="0.3">
      <c r="I13714" s="123"/>
      <c r="J13714" s="123"/>
      <c r="K13714" s="123"/>
    </row>
    <row r="13715" spans="9:11" s="3" customFormat="1" x14ac:dyDescent="0.3">
      <c r="I13715" s="123"/>
      <c r="J13715" s="123"/>
      <c r="K13715" s="123"/>
    </row>
    <row r="13716" spans="9:11" s="3" customFormat="1" x14ac:dyDescent="0.3">
      <c r="I13716" s="123"/>
      <c r="J13716" s="123"/>
      <c r="K13716" s="123"/>
    </row>
    <row r="13717" spans="9:11" s="3" customFormat="1" x14ac:dyDescent="0.3">
      <c r="I13717" s="123"/>
      <c r="J13717" s="123"/>
      <c r="K13717" s="123"/>
    </row>
    <row r="13718" spans="9:11" s="3" customFormat="1" x14ac:dyDescent="0.3">
      <c r="I13718" s="123"/>
      <c r="J13718" s="123"/>
      <c r="K13718" s="123"/>
    </row>
    <row r="13719" spans="9:11" s="3" customFormat="1" x14ac:dyDescent="0.3">
      <c r="I13719" s="123"/>
      <c r="J13719" s="123"/>
      <c r="K13719" s="123"/>
    </row>
    <row r="13720" spans="9:11" s="3" customFormat="1" x14ac:dyDescent="0.3">
      <c r="I13720" s="123"/>
      <c r="J13720" s="123"/>
      <c r="K13720" s="123"/>
    </row>
    <row r="13721" spans="9:11" s="3" customFormat="1" x14ac:dyDescent="0.3">
      <c r="I13721" s="123"/>
      <c r="J13721" s="123"/>
      <c r="K13721" s="123"/>
    </row>
    <row r="13722" spans="9:11" s="3" customFormat="1" x14ac:dyDescent="0.3">
      <c r="I13722" s="123"/>
      <c r="J13722" s="123"/>
      <c r="K13722" s="123"/>
    </row>
    <row r="13723" spans="9:11" s="3" customFormat="1" x14ac:dyDescent="0.3">
      <c r="I13723" s="123"/>
      <c r="J13723" s="123"/>
      <c r="K13723" s="123"/>
    </row>
    <row r="13724" spans="9:11" s="3" customFormat="1" x14ac:dyDescent="0.3">
      <c r="I13724" s="123"/>
      <c r="J13724" s="123"/>
      <c r="K13724" s="123"/>
    </row>
    <row r="13725" spans="9:11" s="3" customFormat="1" x14ac:dyDescent="0.3">
      <c r="I13725" s="123"/>
      <c r="J13725" s="123"/>
      <c r="K13725" s="123"/>
    </row>
    <row r="13726" spans="9:11" s="3" customFormat="1" x14ac:dyDescent="0.3">
      <c r="I13726" s="123"/>
      <c r="J13726" s="123"/>
      <c r="K13726" s="123"/>
    </row>
    <row r="13727" spans="9:11" s="3" customFormat="1" x14ac:dyDescent="0.3">
      <c r="I13727" s="123"/>
      <c r="J13727" s="123"/>
      <c r="K13727" s="123"/>
    </row>
    <row r="13728" spans="9:11" s="3" customFormat="1" x14ac:dyDescent="0.3">
      <c r="I13728" s="123"/>
      <c r="J13728" s="123"/>
      <c r="K13728" s="123"/>
    </row>
    <row r="13729" spans="9:11" s="3" customFormat="1" x14ac:dyDescent="0.3">
      <c r="I13729" s="123"/>
      <c r="J13729" s="123"/>
      <c r="K13729" s="123"/>
    </row>
    <row r="13730" spans="9:11" s="3" customFormat="1" x14ac:dyDescent="0.3">
      <c r="I13730" s="123"/>
      <c r="J13730" s="123"/>
      <c r="K13730" s="123"/>
    </row>
    <row r="13731" spans="9:11" s="3" customFormat="1" x14ac:dyDescent="0.3">
      <c r="I13731" s="123"/>
      <c r="J13731" s="123"/>
      <c r="K13731" s="123"/>
    </row>
    <row r="13732" spans="9:11" s="3" customFormat="1" x14ac:dyDescent="0.3">
      <c r="I13732" s="123"/>
      <c r="J13732" s="123"/>
      <c r="K13732" s="123"/>
    </row>
    <row r="13733" spans="9:11" s="3" customFormat="1" x14ac:dyDescent="0.3">
      <c r="I13733" s="123"/>
      <c r="J13733" s="123"/>
      <c r="K13733" s="123"/>
    </row>
    <row r="13734" spans="9:11" s="3" customFormat="1" x14ac:dyDescent="0.3">
      <c r="I13734" s="123"/>
      <c r="J13734" s="123"/>
      <c r="K13734" s="123"/>
    </row>
    <row r="13735" spans="9:11" s="3" customFormat="1" x14ac:dyDescent="0.3">
      <c r="I13735" s="123"/>
      <c r="J13735" s="123"/>
      <c r="K13735" s="123"/>
    </row>
    <row r="13736" spans="9:11" s="3" customFormat="1" x14ac:dyDescent="0.3">
      <c r="I13736" s="123"/>
      <c r="J13736" s="123"/>
      <c r="K13736" s="123"/>
    </row>
    <row r="13737" spans="9:11" s="3" customFormat="1" x14ac:dyDescent="0.3">
      <c r="I13737" s="123"/>
      <c r="J13737" s="123"/>
      <c r="K13737" s="123"/>
    </row>
    <row r="13738" spans="9:11" s="3" customFormat="1" x14ac:dyDescent="0.3">
      <c r="I13738" s="123"/>
      <c r="J13738" s="123"/>
      <c r="K13738" s="123"/>
    </row>
    <row r="13739" spans="9:11" s="3" customFormat="1" x14ac:dyDescent="0.3">
      <c r="I13739" s="123"/>
      <c r="J13739" s="123"/>
      <c r="K13739" s="123"/>
    </row>
    <row r="13740" spans="9:11" s="3" customFormat="1" x14ac:dyDescent="0.3">
      <c r="I13740" s="123"/>
      <c r="J13740" s="123"/>
      <c r="K13740" s="123"/>
    </row>
    <row r="13741" spans="9:11" s="3" customFormat="1" x14ac:dyDescent="0.3">
      <c r="I13741" s="123"/>
      <c r="J13741" s="123"/>
      <c r="K13741" s="123"/>
    </row>
    <row r="13742" spans="9:11" s="3" customFormat="1" x14ac:dyDescent="0.3">
      <c r="I13742" s="123"/>
      <c r="J13742" s="123"/>
      <c r="K13742" s="123"/>
    </row>
    <row r="13743" spans="9:11" s="3" customFormat="1" x14ac:dyDescent="0.3">
      <c r="I13743" s="123"/>
      <c r="J13743" s="123"/>
      <c r="K13743" s="123"/>
    </row>
    <row r="13744" spans="9:11" s="3" customFormat="1" x14ac:dyDescent="0.3">
      <c r="I13744" s="123"/>
      <c r="J13744" s="123"/>
      <c r="K13744" s="123"/>
    </row>
    <row r="13745" spans="9:11" s="3" customFormat="1" x14ac:dyDescent="0.3">
      <c r="I13745" s="123"/>
      <c r="J13745" s="123"/>
      <c r="K13745" s="123"/>
    </row>
    <row r="13746" spans="9:11" s="3" customFormat="1" x14ac:dyDescent="0.3">
      <c r="I13746" s="123"/>
      <c r="J13746" s="123"/>
      <c r="K13746" s="123"/>
    </row>
    <row r="13747" spans="9:11" s="3" customFormat="1" x14ac:dyDescent="0.3">
      <c r="I13747" s="123"/>
      <c r="J13747" s="123"/>
      <c r="K13747" s="123"/>
    </row>
    <row r="13748" spans="9:11" s="3" customFormat="1" x14ac:dyDescent="0.3">
      <c r="I13748" s="123"/>
      <c r="J13748" s="123"/>
      <c r="K13748" s="123"/>
    </row>
    <row r="13749" spans="9:11" s="3" customFormat="1" x14ac:dyDescent="0.3">
      <c r="I13749" s="123"/>
      <c r="J13749" s="123"/>
      <c r="K13749" s="123"/>
    </row>
    <row r="13750" spans="9:11" s="3" customFormat="1" x14ac:dyDescent="0.3">
      <c r="I13750" s="123"/>
      <c r="J13750" s="123"/>
      <c r="K13750" s="123"/>
    </row>
    <row r="13751" spans="9:11" s="3" customFormat="1" x14ac:dyDescent="0.3">
      <c r="I13751" s="123"/>
      <c r="J13751" s="123"/>
      <c r="K13751" s="123"/>
    </row>
    <row r="13752" spans="9:11" s="3" customFormat="1" x14ac:dyDescent="0.3">
      <c r="I13752" s="123"/>
      <c r="J13752" s="123"/>
      <c r="K13752" s="123"/>
    </row>
    <row r="13753" spans="9:11" s="3" customFormat="1" x14ac:dyDescent="0.3">
      <c r="I13753" s="123"/>
      <c r="J13753" s="123"/>
      <c r="K13753" s="123"/>
    </row>
    <row r="13754" spans="9:11" s="3" customFormat="1" x14ac:dyDescent="0.3">
      <c r="I13754" s="123"/>
      <c r="J13754" s="123"/>
      <c r="K13754" s="123"/>
    </row>
    <row r="13755" spans="9:11" s="3" customFormat="1" x14ac:dyDescent="0.3">
      <c r="I13755" s="123"/>
      <c r="J13755" s="123"/>
      <c r="K13755" s="123"/>
    </row>
    <row r="13756" spans="9:11" s="3" customFormat="1" x14ac:dyDescent="0.3">
      <c r="I13756" s="123"/>
      <c r="J13756" s="123"/>
      <c r="K13756" s="123"/>
    </row>
    <row r="13757" spans="9:11" s="3" customFormat="1" x14ac:dyDescent="0.3">
      <c r="I13757" s="123"/>
      <c r="J13757" s="123"/>
      <c r="K13757" s="123"/>
    </row>
    <row r="13758" spans="9:11" s="3" customFormat="1" x14ac:dyDescent="0.3">
      <c r="I13758" s="123"/>
      <c r="J13758" s="123"/>
      <c r="K13758" s="123"/>
    </row>
    <row r="13759" spans="9:11" s="3" customFormat="1" x14ac:dyDescent="0.3">
      <c r="I13759" s="123"/>
      <c r="J13759" s="123"/>
      <c r="K13759" s="123"/>
    </row>
    <row r="13760" spans="9:11" s="3" customFormat="1" x14ac:dyDescent="0.3">
      <c r="I13760" s="123"/>
      <c r="J13760" s="123"/>
      <c r="K13760" s="123"/>
    </row>
    <row r="13761" spans="9:11" s="3" customFormat="1" x14ac:dyDescent="0.3">
      <c r="I13761" s="123"/>
      <c r="J13761" s="123"/>
      <c r="K13761" s="123"/>
    </row>
    <row r="13762" spans="9:11" s="3" customFormat="1" x14ac:dyDescent="0.3">
      <c r="I13762" s="123"/>
      <c r="J13762" s="123"/>
      <c r="K13762" s="123"/>
    </row>
    <row r="13763" spans="9:11" s="3" customFormat="1" x14ac:dyDescent="0.3">
      <c r="I13763" s="123"/>
      <c r="J13763" s="123"/>
      <c r="K13763" s="123"/>
    </row>
    <row r="13764" spans="9:11" s="3" customFormat="1" x14ac:dyDescent="0.3">
      <c r="I13764" s="123"/>
      <c r="J13764" s="123"/>
      <c r="K13764" s="123"/>
    </row>
    <row r="13765" spans="9:11" s="3" customFormat="1" x14ac:dyDescent="0.3">
      <c r="I13765" s="123"/>
      <c r="J13765" s="123"/>
      <c r="K13765" s="123"/>
    </row>
    <row r="13766" spans="9:11" s="3" customFormat="1" x14ac:dyDescent="0.3">
      <c r="I13766" s="123"/>
      <c r="J13766" s="123"/>
      <c r="K13766" s="123"/>
    </row>
    <row r="13767" spans="9:11" s="3" customFormat="1" x14ac:dyDescent="0.3">
      <c r="I13767" s="123"/>
      <c r="J13767" s="123"/>
      <c r="K13767" s="123"/>
    </row>
    <row r="13768" spans="9:11" s="3" customFormat="1" x14ac:dyDescent="0.3">
      <c r="I13768" s="123"/>
      <c r="J13768" s="123"/>
      <c r="K13768" s="123"/>
    </row>
    <row r="13769" spans="9:11" s="3" customFormat="1" x14ac:dyDescent="0.3">
      <c r="I13769" s="123"/>
      <c r="J13769" s="123"/>
      <c r="K13769" s="123"/>
    </row>
    <row r="13770" spans="9:11" s="3" customFormat="1" x14ac:dyDescent="0.3">
      <c r="I13770" s="123"/>
      <c r="J13770" s="123"/>
      <c r="K13770" s="123"/>
    </row>
    <row r="13771" spans="9:11" s="3" customFormat="1" x14ac:dyDescent="0.3">
      <c r="I13771" s="123"/>
      <c r="J13771" s="123"/>
      <c r="K13771" s="123"/>
    </row>
    <row r="13772" spans="9:11" s="3" customFormat="1" x14ac:dyDescent="0.3">
      <c r="I13772" s="123"/>
      <c r="J13772" s="123"/>
      <c r="K13772" s="123"/>
    </row>
    <row r="13773" spans="9:11" s="3" customFormat="1" x14ac:dyDescent="0.3">
      <c r="I13773" s="123"/>
      <c r="J13773" s="123"/>
      <c r="K13773" s="123"/>
    </row>
    <row r="13774" spans="9:11" s="3" customFormat="1" x14ac:dyDescent="0.3">
      <c r="I13774" s="123"/>
      <c r="J13774" s="123"/>
      <c r="K13774" s="123"/>
    </row>
    <row r="13775" spans="9:11" s="3" customFormat="1" x14ac:dyDescent="0.3">
      <c r="I13775" s="123"/>
      <c r="J13775" s="123"/>
      <c r="K13775" s="123"/>
    </row>
    <row r="13776" spans="9:11" s="3" customFormat="1" x14ac:dyDescent="0.3">
      <c r="I13776" s="123"/>
      <c r="J13776" s="123"/>
      <c r="K13776" s="123"/>
    </row>
    <row r="13777" spans="9:11" s="3" customFormat="1" x14ac:dyDescent="0.3">
      <c r="I13777" s="123"/>
      <c r="J13777" s="123"/>
      <c r="K13777" s="123"/>
    </row>
    <row r="13778" spans="9:11" s="3" customFormat="1" x14ac:dyDescent="0.3">
      <c r="I13778" s="123"/>
      <c r="J13778" s="123"/>
      <c r="K13778" s="123"/>
    </row>
    <row r="13779" spans="9:11" s="3" customFormat="1" x14ac:dyDescent="0.3">
      <c r="I13779" s="123"/>
      <c r="J13779" s="123"/>
      <c r="K13779" s="123"/>
    </row>
    <row r="13780" spans="9:11" s="3" customFormat="1" x14ac:dyDescent="0.3">
      <c r="I13780" s="123"/>
      <c r="J13780" s="123"/>
      <c r="K13780" s="123"/>
    </row>
    <row r="13781" spans="9:11" s="3" customFormat="1" x14ac:dyDescent="0.3">
      <c r="I13781" s="123"/>
      <c r="J13781" s="123"/>
      <c r="K13781" s="123"/>
    </row>
    <row r="13782" spans="9:11" s="3" customFormat="1" x14ac:dyDescent="0.3">
      <c r="I13782" s="123"/>
      <c r="J13782" s="123"/>
      <c r="K13782" s="123"/>
    </row>
    <row r="13783" spans="9:11" s="3" customFormat="1" x14ac:dyDescent="0.3">
      <c r="I13783" s="123"/>
      <c r="J13783" s="123"/>
      <c r="K13783" s="123"/>
    </row>
    <row r="13784" spans="9:11" s="3" customFormat="1" x14ac:dyDescent="0.3">
      <c r="I13784" s="123"/>
      <c r="J13784" s="123"/>
      <c r="K13784" s="123"/>
    </row>
    <row r="13785" spans="9:11" s="3" customFormat="1" x14ac:dyDescent="0.3">
      <c r="I13785" s="123"/>
      <c r="J13785" s="123"/>
      <c r="K13785" s="123"/>
    </row>
    <row r="13786" spans="9:11" s="3" customFormat="1" x14ac:dyDescent="0.3">
      <c r="I13786" s="123"/>
      <c r="J13786" s="123"/>
      <c r="K13786" s="123"/>
    </row>
    <row r="13787" spans="9:11" s="3" customFormat="1" x14ac:dyDescent="0.3">
      <c r="I13787" s="123"/>
      <c r="J13787" s="123"/>
      <c r="K13787" s="123"/>
    </row>
    <row r="13788" spans="9:11" s="3" customFormat="1" x14ac:dyDescent="0.3">
      <c r="I13788" s="123"/>
      <c r="J13788" s="123"/>
      <c r="K13788" s="123"/>
    </row>
    <row r="13789" spans="9:11" s="3" customFormat="1" x14ac:dyDescent="0.3">
      <c r="I13789" s="123"/>
      <c r="J13789" s="123"/>
      <c r="K13789" s="123"/>
    </row>
    <row r="13790" spans="9:11" s="3" customFormat="1" x14ac:dyDescent="0.3">
      <c r="I13790" s="123"/>
      <c r="J13790" s="123"/>
      <c r="K13790" s="123"/>
    </row>
    <row r="13791" spans="9:11" s="3" customFormat="1" x14ac:dyDescent="0.3">
      <c r="I13791" s="123"/>
      <c r="J13791" s="123"/>
      <c r="K13791" s="123"/>
    </row>
    <row r="13792" spans="9:11" s="3" customFormat="1" x14ac:dyDescent="0.3">
      <c r="I13792" s="123"/>
      <c r="J13792" s="123"/>
      <c r="K13792" s="123"/>
    </row>
    <row r="13793" spans="9:11" s="3" customFormat="1" x14ac:dyDescent="0.3">
      <c r="I13793" s="123"/>
      <c r="J13793" s="123"/>
      <c r="K13793" s="123"/>
    </row>
    <row r="13794" spans="9:11" s="3" customFormat="1" x14ac:dyDescent="0.3">
      <c r="I13794" s="123"/>
      <c r="J13794" s="123"/>
      <c r="K13794" s="123"/>
    </row>
    <row r="13795" spans="9:11" s="3" customFormat="1" x14ac:dyDescent="0.3">
      <c r="I13795" s="123"/>
      <c r="J13795" s="123"/>
      <c r="K13795" s="123"/>
    </row>
    <row r="13796" spans="9:11" s="3" customFormat="1" x14ac:dyDescent="0.3">
      <c r="I13796" s="123"/>
      <c r="J13796" s="123"/>
      <c r="K13796" s="123"/>
    </row>
    <row r="13797" spans="9:11" s="3" customFormat="1" x14ac:dyDescent="0.3">
      <c r="I13797" s="123"/>
      <c r="J13797" s="123"/>
      <c r="K13797" s="123"/>
    </row>
    <row r="13798" spans="9:11" s="3" customFormat="1" x14ac:dyDescent="0.3">
      <c r="I13798" s="123"/>
      <c r="J13798" s="123"/>
      <c r="K13798" s="123"/>
    </row>
    <row r="13799" spans="9:11" s="3" customFormat="1" x14ac:dyDescent="0.3">
      <c r="I13799" s="123"/>
      <c r="J13799" s="123"/>
      <c r="K13799" s="123"/>
    </row>
    <row r="13800" spans="9:11" s="3" customFormat="1" x14ac:dyDescent="0.3">
      <c r="I13800" s="123"/>
      <c r="J13800" s="123"/>
      <c r="K13800" s="123"/>
    </row>
    <row r="13801" spans="9:11" s="3" customFormat="1" x14ac:dyDescent="0.3">
      <c r="I13801" s="123"/>
      <c r="J13801" s="123"/>
      <c r="K13801" s="123"/>
    </row>
    <row r="13802" spans="9:11" s="3" customFormat="1" x14ac:dyDescent="0.3">
      <c r="I13802" s="123"/>
      <c r="J13802" s="123"/>
      <c r="K13802" s="123"/>
    </row>
    <row r="13803" spans="9:11" s="3" customFormat="1" x14ac:dyDescent="0.3">
      <c r="I13803" s="123"/>
      <c r="J13803" s="123"/>
      <c r="K13803" s="123"/>
    </row>
    <row r="13804" spans="9:11" s="3" customFormat="1" x14ac:dyDescent="0.3">
      <c r="I13804" s="123"/>
      <c r="J13804" s="123"/>
      <c r="K13804" s="123"/>
    </row>
    <row r="13805" spans="9:11" s="3" customFormat="1" x14ac:dyDescent="0.3">
      <c r="I13805" s="123"/>
      <c r="J13805" s="123"/>
      <c r="K13805" s="123"/>
    </row>
    <row r="13806" spans="9:11" s="3" customFormat="1" x14ac:dyDescent="0.3">
      <c r="I13806" s="123"/>
      <c r="J13806" s="123"/>
      <c r="K13806" s="123"/>
    </row>
    <row r="13807" spans="9:11" s="3" customFormat="1" x14ac:dyDescent="0.3">
      <c r="I13807" s="123"/>
      <c r="J13807" s="123"/>
      <c r="K13807" s="123"/>
    </row>
    <row r="13808" spans="9:11" s="3" customFormat="1" x14ac:dyDescent="0.3">
      <c r="I13808" s="123"/>
      <c r="J13808" s="123"/>
      <c r="K13808" s="123"/>
    </row>
    <row r="13809" spans="9:11" s="3" customFormat="1" x14ac:dyDescent="0.3">
      <c r="I13809" s="123"/>
      <c r="J13809" s="123"/>
      <c r="K13809" s="123"/>
    </row>
    <row r="13810" spans="9:11" s="3" customFormat="1" x14ac:dyDescent="0.3">
      <c r="I13810" s="123"/>
      <c r="J13810" s="123"/>
      <c r="K13810" s="123"/>
    </row>
    <row r="13811" spans="9:11" s="3" customFormat="1" x14ac:dyDescent="0.3">
      <c r="I13811" s="123"/>
      <c r="J13811" s="123"/>
      <c r="K13811" s="123"/>
    </row>
    <row r="13812" spans="9:11" s="3" customFormat="1" x14ac:dyDescent="0.3">
      <c r="I13812" s="123"/>
      <c r="J13812" s="123"/>
      <c r="K13812" s="123"/>
    </row>
    <row r="13813" spans="9:11" s="3" customFormat="1" x14ac:dyDescent="0.3">
      <c r="I13813" s="123"/>
      <c r="J13813" s="123"/>
      <c r="K13813" s="123"/>
    </row>
    <row r="13814" spans="9:11" s="3" customFormat="1" x14ac:dyDescent="0.3">
      <c r="I13814" s="123"/>
      <c r="J13814" s="123"/>
      <c r="K13814" s="123"/>
    </row>
    <row r="13815" spans="9:11" s="3" customFormat="1" x14ac:dyDescent="0.3">
      <c r="I13815" s="123"/>
      <c r="J13815" s="123"/>
      <c r="K13815" s="123"/>
    </row>
    <row r="13816" spans="9:11" s="3" customFormat="1" x14ac:dyDescent="0.3">
      <c r="I13816" s="123"/>
      <c r="J13816" s="123"/>
      <c r="K13816" s="123"/>
    </row>
    <row r="13817" spans="9:11" s="3" customFormat="1" x14ac:dyDescent="0.3">
      <c r="I13817" s="123"/>
      <c r="J13817" s="123"/>
      <c r="K13817" s="123"/>
    </row>
    <row r="13818" spans="9:11" s="3" customFormat="1" x14ac:dyDescent="0.3">
      <c r="I13818" s="123"/>
      <c r="J13818" s="123"/>
      <c r="K13818" s="123"/>
    </row>
    <row r="13819" spans="9:11" s="3" customFormat="1" x14ac:dyDescent="0.3">
      <c r="I13819" s="123"/>
      <c r="J13819" s="123"/>
      <c r="K13819" s="123"/>
    </row>
    <row r="13820" spans="9:11" s="3" customFormat="1" x14ac:dyDescent="0.3">
      <c r="I13820" s="123"/>
      <c r="J13820" s="123"/>
      <c r="K13820" s="123"/>
    </row>
    <row r="13821" spans="9:11" s="3" customFormat="1" x14ac:dyDescent="0.3">
      <c r="I13821" s="123"/>
      <c r="J13821" s="123"/>
      <c r="K13821" s="123"/>
    </row>
    <row r="13822" spans="9:11" s="3" customFormat="1" x14ac:dyDescent="0.3">
      <c r="I13822" s="123"/>
      <c r="J13822" s="123"/>
      <c r="K13822" s="123"/>
    </row>
    <row r="13823" spans="9:11" s="3" customFormat="1" x14ac:dyDescent="0.3">
      <c r="I13823" s="123"/>
      <c r="J13823" s="123"/>
      <c r="K13823" s="123"/>
    </row>
    <row r="13824" spans="9:11" s="3" customFormat="1" x14ac:dyDescent="0.3">
      <c r="I13824" s="123"/>
      <c r="J13824" s="123"/>
      <c r="K13824" s="123"/>
    </row>
    <row r="13825" spans="9:11" s="3" customFormat="1" x14ac:dyDescent="0.3">
      <c r="I13825" s="123"/>
      <c r="J13825" s="123"/>
      <c r="K13825" s="123"/>
    </row>
    <row r="13826" spans="9:11" s="3" customFormat="1" x14ac:dyDescent="0.3">
      <c r="I13826" s="123"/>
      <c r="J13826" s="123"/>
      <c r="K13826" s="123"/>
    </row>
    <row r="13827" spans="9:11" s="3" customFormat="1" x14ac:dyDescent="0.3">
      <c r="I13827" s="123"/>
      <c r="J13827" s="123"/>
      <c r="K13827" s="123"/>
    </row>
    <row r="13828" spans="9:11" s="3" customFormat="1" x14ac:dyDescent="0.3">
      <c r="I13828" s="123"/>
      <c r="J13828" s="123"/>
      <c r="K13828" s="123"/>
    </row>
    <row r="13829" spans="9:11" s="3" customFormat="1" x14ac:dyDescent="0.3">
      <c r="I13829" s="123"/>
      <c r="J13829" s="123"/>
      <c r="K13829" s="123"/>
    </row>
    <row r="13830" spans="9:11" s="3" customFormat="1" x14ac:dyDescent="0.3">
      <c r="I13830" s="123"/>
      <c r="J13830" s="123"/>
      <c r="K13830" s="123"/>
    </row>
    <row r="13831" spans="9:11" s="3" customFormat="1" x14ac:dyDescent="0.3">
      <c r="I13831" s="123"/>
      <c r="J13831" s="123"/>
      <c r="K13831" s="123"/>
    </row>
    <row r="13832" spans="9:11" s="3" customFormat="1" x14ac:dyDescent="0.3">
      <c r="I13832" s="123"/>
      <c r="J13832" s="123"/>
      <c r="K13832" s="123"/>
    </row>
    <row r="13833" spans="9:11" s="3" customFormat="1" x14ac:dyDescent="0.3">
      <c r="I13833" s="123"/>
      <c r="J13833" s="123"/>
      <c r="K13833" s="123"/>
    </row>
    <row r="13834" spans="9:11" s="3" customFormat="1" x14ac:dyDescent="0.3">
      <c r="I13834" s="123"/>
      <c r="J13834" s="123"/>
      <c r="K13834" s="123"/>
    </row>
    <row r="13835" spans="9:11" s="3" customFormat="1" x14ac:dyDescent="0.3">
      <c r="I13835" s="123"/>
      <c r="J13835" s="123"/>
      <c r="K13835" s="123"/>
    </row>
    <row r="13836" spans="9:11" s="3" customFormat="1" x14ac:dyDescent="0.3">
      <c r="I13836" s="123"/>
      <c r="J13836" s="123"/>
      <c r="K13836" s="123"/>
    </row>
    <row r="13837" spans="9:11" s="3" customFormat="1" x14ac:dyDescent="0.3">
      <c r="I13837" s="123"/>
      <c r="J13837" s="123"/>
      <c r="K13837" s="123"/>
    </row>
    <row r="13838" spans="9:11" s="3" customFormat="1" x14ac:dyDescent="0.3">
      <c r="I13838" s="123"/>
      <c r="J13838" s="123"/>
      <c r="K13838" s="123"/>
    </row>
    <row r="13839" spans="9:11" s="3" customFormat="1" x14ac:dyDescent="0.3">
      <c r="I13839" s="123"/>
      <c r="J13839" s="123"/>
      <c r="K13839" s="123"/>
    </row>
    <row r="13840" spans="9:11" s="3" customFormat="1" x14ac:dyDescent="0.3">
      <c r="I13840" s="123"/>
      <c r="J13840" s="123"/>
      <c r="K13840" s="123"/>
    </row>
    <row r="13841" spans="9:11" s="3" customFormat="1" x14ac:dyDescent="0.3">
      <c r="I13841" s="123"/>
      <c r="J13841" s="123"/>
      <c r="K13841" s="123"/>
    </row>
    <row r="13842" spans="9:11" s="3" customFormat="1" x14ac:dyDescent="0.3">
      <c r="I13842" s="123"/>
      <c r="J13842" s="123"/>
      <c r="K13842" s="123"/>
    </row>
    <row r="13843" spans="9:11" s="3" customFormat="1" x14ac:dyDescent="0.3">
      <c r="I13843" s="123"/>
      <c r="J13843" s="123"/>
      <c r="K13843" s="123"/>
    </row>
    <row r="13844" spans="9:11" s="3" customFormat="1" x14ac:dyDescent="0.3">
      <c r="I13844" s="123"/>
      <c r="J13844" s="123"/>
      <c r="K13844" s="123"/>
    </row>
    <row r="13845" spans="9:11" s="3" customFormat="1" x14ac:dyDescent="0.3">
      <c r="I13845" s="123"/>
      <c r="J13845" s="123"/>
      <c r="K13845" s="123"/>
    </row>
    <row r="13846" spans="9:11" s="3" customFormat="1" x14ac:dyDescent="0.3">
      <c r="I13846" s="123"/>
      <c r="J13846" s="123"/>
      <c r="K13846" s="123"/>
    </row>
    <row r="13847" spans="9:11" s="3" customFormat="1" x14ac:dyDescent="0.3">
      <c r="I13847" s="123"/>
      <c r="J13847" s="123"/>
      <c r="K13847" s="123"/>
    </row>
    <row r="13848" spans="9:11" s="3" customFormat="1" x14ac:dyDescent="0.3">
      <c r="I13848" s="123"/>
      <c r="J13848" s="123"/>
      <c r="K13848" s="123"/>
    </row>
    <row r="13849" spans="9:11" s="3" customFormat="1" x14ac:dyDescent="0.3">
      <c r="I13849" s="123"/>
      <c r="J13849" s="123"/>
      <c r="K13849" s="123"/>
    </row>
    <row r="13850" spans="9:11" s="3" customFormat="1" x14ac:dyDescent="0.3">
      <c r="I13850" s="123"/>
      <c r="J13850" s="123"/>
      <c r="K13850" s="123"/>
    </row>
    <row r="13851" spans="9:11" s="3" customFormat="1" x14ac:dyDescent="0.3">
      <c r="I13851" s="123"/>
      <c r="J13851" s="123"/>
      <c r="K13851" s="123"/>
    </row>
    <row r="13852" spans="9:11" s="3" customFormat="1" x14ac:dyDescent="0.3">
      <c r="I13852" s="123"/>
      <c r="J13852" s="123"/>
      <c r="K13852" s="123"/>
    </row>
    <row r="13853" spans="9:11" s="3" customFormat="1" x14ac:dyDescent="0.3">
      <c r="I13853" s="123"/>
      <c r="J13853" s="123"/>
      <c r="K13853" s="123"/>
    </row>
    <row r="13854" spans="9:11" s="3" customFormat="1" x14ac:dyDescent="0.3">
      <c r="I13854" s="123"/>
      <c r="J13854" s="123"/>
      <c r="K13854" s="123"/>
    </row>
    <row r="13855" spans="9:11" s="3" customFormat="1" x14ac:dyDescent="0.3">
      <c r="I13855" s="123"/>
      <c r="J13855" s="123"/>
      <c r="K13855" s="123"/>
    </row>
    <row r="13856" spans="9:11" s="3" customFormat="1" x14ac:dyDescent="0.3">
      <c r="I13856" s="123"/>
      <c r="J13856" s="123"/>
      <c r="K13856" s="123"/>
    </row>
    <row r="13857" spans="9:11" s="3" customFormat="1" x14ac:dyDescent="0.3">
      <c r="I13857" s="123"/>
      <c r="J13857" s="123"/>
      <c r="K13857" s="123"/>
    </row>
    <row r="13858" spans="9:11" s="3" customFormat="1" x14ac:dyDescent="0.3">
      <c r="I13858" s="123"/>
      <c r="J13858" s="123"/>
      <c r="K13858" s="123"/>
    </row>
    <row r="13859" spans="9:11" s="3" customFormat="1" x14ac:dyDescent="0.3">
      <c r="I13859" s="123"/>
      <c r="J13859" s="123"/>
      <c r="K13859" s="123"/>
    </row>
    <row r="13860" spans="9:11" s="3" customFormat="1" x14ac:dyDescent="0.3">
      <c r="I13860" s="123"/>
      <c r="J13860" s="123"/>
      <c r="K13860" s="123"/>
    </row>
    <row r="13861" spans="9:11" s="3" customFormat="1" x14ac:dyDescent="0.3">
      <c r="I13861" s="123"/>
      <c r="J13861" s="123"/>
      <c r="K13861" s="123"/>
    </row>
    <row r="13862" spans="9:11" s="3" customFormat="1" x14ac:dyDescent="0.3">
      <c r="I13862" s="123"/>
      <c r="J13862" s="123"/>
      <c r="K13862" s="123"/>
    </row>
    <row r="13863" spans="9:11" s="3" customFormat="1" x14ac:dyDescent="0.3">
      <c r="I13863" s="123"/>
      <c r="J13863" s="123"/>
      <c r="K13863" s="123"/>
    </row>
    <row r="13864" spans="9:11" s="3" customFormat="1" x14ac:dyDescent="0.3">
      <c r="I13864" s="123"/>
      <c r="J13864" s="123"/>
      <c r="K13864" s="123"/>
    </row>
    <row r="13865" spans="9:11" s="3" customFormat="1" x14ac:dyDescent="0.3">
      <c r="I13865" s="123"/>
      <c r="J13865" s="123"/>
      <c r="K13865" s="123"/>
    </row>
    <row r="13866" spans="9:11" s="3" customFormat="1" x14ac:dyDescent="0.3">
      <c r="I13866" s="123"/>
      <c r="J13866" s="123"/>
      <c r="K13866" s="123"/>
    </row>
    <row r="13867" spans="9:11" s="3" customFormat="1" x14ac:dyDescent="0.3">
      <c r="I13867" s="123"/>
      <c r="J13867" s="123"/>
      <c r="K13867" s="123"/>
    </row>
    <row r="13868" spans="9:11" s="3" customFormat="1" x14ac:dyDescent="0.3">
      <c r="I13868" s="123"/>
      <c r="J13868" s="123"/>
      <c r="K13868" s="123"/>
    </row>
    <row r="13869" spans="9:11" s="3" customFormat="1" x14ac:dyDescent="0.3">
      <c r="I13869" s="123"/>
      <c r="J13869" s="123"/>
      <c r="K13869" s="123"/>
    </row>
    <row r="13870" spans="9:11" s="3" customFormat="1" x14ac:dyDescent="0.3">
      <c r="I13870" s="123"/>
      <c r="J13870" s="123"/>
      <c r="K13870" s="123"/>
    </row>
    <row r="13871" spans="9:11" s="3" customFormat="1" x14ac:dyDescent="0.3">
      <c r="I13871" s="123"/>
      <c r="J13871" s="123"/>
      <c r="K13871" s="123"/>
    </row>
    <row r="13872" spans="9:11" s="3" customFormat="1" x14ac:dyDescent="0.3">
      <c r="I13872" s="123"/>
      <c r="J13872" s="123"/>
      <c r="K13872" s="123"/>
    </row>
    <row r="13873" spans="9:11" s="3" customFormat="1" x14ac:dyDescent="0.3">
      <c r="I13873" s="123"/>
      <c r="J13873" s="123"/>
      <c r="K13873" s="123"/>
    </row>
    <row r="13874" spans="9:11" s="3" customFormat="1" x14ac:dyDescent="0.3">
      <c r="I13874" s="123"/>
      <c r="J13874" s="123"/>
      <c r="K13874" s="123"/>
    </row>
    <row r="13875" spans="9:11" s="3" customFormat="1" x14ac:dyDescent="0.3">
      <c r="I13875" s="123"/>
      <c r="J13875" s="123"/>
      <c r="K13875" s="123"/>
    </row>
    <row r="13876" spans="9:11" s="3" customFormat="1" x14ac:dyDescent="0.3">
      <c r="I13876" s="123"/>
      <c r="J13876" s="123"/>
      <c r="K13876" s="123"/>
    </row>
    <row r="13877" spans="9:11" s="3" customFormat="1" x14ac:dyDescent="0.3">
      <c r="I13877" s="123"/>
      <c r="J13877" s="123"/>
      <c r="K13877" s="123"/>
    </row>
    <row r="13878" spans="9:11" s="3" customFormat="1" x14ac:dyDescent="0.3">
      <c r="I13878" s="123"/>
      <c r="J13878" s="123"/>
      <c r="K13878" s="123"/>
    </row>
    <row r="13879" spans="9:11" s="3" customFormat="1" x14ac:dyDescent="0.3">
      <c r="I13879" s="123"/>
      <c r="J13879" s="123"/>
      <c r="K13879" s="123"/>
    </row>
    <row r="13880" spans="9:11" s="3" customFormat="1" x14ac:dyDescent="0.3">
      <c r="I13880" s="123"/>
      <c r="J13880" s="123"/>
      <c r="K13880" s="123"/>
    </row>
    <row r="13881" spans="9:11" s="3" customFormat="1" x14ac:dyDescent="0.3">
      <c r="I13881" s="123"/>
      <c r="J13881" s="123"/>
      <c r="K13881" s="123"/>
    </row>
    <row r="13882" spans="9:11" s="3" customFormat="1" x14ac:dyDescent="0.3">
      <c r="I13882" s="123"/>
      <c r="J13882" s="123"/>
      <c r="K13882" s="123"/>
    </row>
    <row r="13883" spans="9:11" s="3" customFormat="1" x14ac:dyDescent="0.3">
      <c r="I13883" s="123"/>
      <c r="J13883" s="123"/>
      <c r="K13883" s="123"/>
    </row>
    <row r="13884" spans="9:11" s="3" customFormat="1" x14ac:dyDescent="0.3">
      <c r="I13884" s="123"/>
      <c r="J13884" s="123"/>
      <c r="K13884" s="123"/>
    </row>
    <row r="13885" spans="9:11" s="3" customFormat="1" x14ac:dyDescent="0.3">
      <c r="I13885" s="123"/>
      <c r="J13885" s="123"/>
      <c r="K13885" s="123"/>
    </row>
    <row r="13886" spans="9:11" s="3" customFormat="1" x14ac:dyDescent="0.3">
      <c r="I13886" s="123"/>
      <c r="J13886" s="123"/>
      <c r="K13886" s="123"/>
    </row>
    <row r="13887" spans="9:11" s="3" customFormat="1" x14ac:dyDescent="0.3">
      <c r="I13887" s="123"/>
      <c r="J13887" s="123"/>
      <c r="K13887" s="123"/>
    </row>
    <row r="13888" spans="9:11" s="3" customFormat="1" x14ac:dyDescent="0.3">
      <c r="I13888" s="123"/>
      <c r="J13888" s="123"/>
      <c r="K13888" s="123"/>
    </row>
    <row r="13889" spans="9:11" s="3" customFormat="1" x14ac:dyDescent="0.3">
      <c r="I13889" s="123"/>
      <c r="J13889" s="123"/>
      <c r="K13889" s="123"/>
    </row>
    <row r="13890" spans="9:11" s="3" customFormat="1" x14ac:dyDescent="0.3">
      <c r="I13890" s="123"/>
      <c r="J13890" s="123"/>
      <c r="K13890" s="123"/>
    </row>
    <row r="13891" spans="9:11" s="3" customFormat="1" x14ac:dyDescent="0.3">
      <c r="I13891" s="123"/>
      <c r="J13891" s="123"/>
      <c r="K13891" s="123"/>
    </row>
    <row r="13892" spans="9:11" s="3" customFormat="1" x14ac:dyDescent="0.3">
      <c r="I13892" s="123"/>
      <c r="J13892" s="123"/>
      <c r="K13892" s="123"/>
    </row>
    <row r="13893" spans="9:11" s="3" customFormat="1" x14ac:dyDescent="0.3">
      <c r="I13893" s="123"/>
      <c r="J13893" s="123"/>
      <c r="K13893" s="123"/>
    </row>
    <row r="13894" spans="9:11" s="3" customFormat="1" x14ac:dyDescent="0.3">
      <c r="I13894" s="123"/>
      <c r="J13894" s="123"/>
      <c r="K13894" s="123"/>
    </row>
    <row r="13895" spans="9:11" s="3" customFormat="1" x14ac:dyDescent="0.3">
      <c r="I13895" s="123"/>
      <c r="J13895" s="123"/>
      <c r="K13895" s="123"/>
    </row>
    <row r="13896" spans="9:11" s="3" customFormat="1" x14ac:dyDescent="0.3">
      <c r="I13896" s="123"/>
      <c r="J13896" s="123"/>
      <c r="K13896" s="123"/>
    </row>
    <row r="13897" spans="9:11" s="3" customFormat="1" x14ac:dyDescent="0.3">
      <c r="I13897" s="123"/>
      <c r="J13897" s="123"/>
      <c r="K13897" s="123"/>
    </row>
    <row r="13898" spans="9:11" s="3" customFormat="1" x14ac:dyDescent="0.3">
      <c r="I13898" s="123"/>
      <c r="J13898" s="123"/>
      <c r="K13898" s="123"/>
    </row>
    <row r="13899" spans="9:11" s="3" customFormat="1" x14ac:dyDescent="0.3">
      <c r="I13899" s="123"/>
      <c r="J13899" s="123"/>
      <c r="K13899" s="123"/>
    </row>
    <row r="13900" spans="9:11" s="3" customFormat="1" x14ac:dyDescent="0.3">
      <c r="I13900" s="123"/>
      <c r="J13900" s="123"/>
      <c r="K13900" s="123"/>
    </row>
    <row r="13901" spans="9:11" s="3" customFormat="1" x14ac:dyDescent="0.3">
      <c r="I13901" s="123"/>
      <c r="J13901" s="123"/>
      <c r="K13901" s="123"/>
    </row>
    <row r="13902" spans="9:11" s="3" customFormat="1" x14ac:dyDescent="0.3">
      <c r="I13902" s="123"/>
      <c r="J13902" s="123"/>
      <c r="K13902" s="123"/>
    </row>
    <row r="13903" spans="9:11" s="3" customFormat="1" x14ac:dyDescent="0.3">
      <c r="I13903" s="123"/>
      <c r="J13903" s="123"/>
      <c r="K13903" s="123"/>
    </row>
    <row r="13904" spans="9:11" s="3" customFormat="1" x14ac:dyDescent="0.3">
      <c r="I13904" s="123"/>
      <c r="J13904" s="123"/>
      <c r="K13904" s="123"/>
    </row>
    <row r="13905" spans="9:11" s="3" customFormat="1" x14ac:dyDescent="0.3">
      <c r="I13905" s="123"/>
      <c r="J13905" s="123"/>
      <c r="K13905" s="123"/>
    </row>
    <row r="13906" spans="9:11" s="3" customFormat="1" x14ac:dyDescent="0.3">
      <c r="I13906" s="123"/>
      <c r="J13906" s="123"/>
      <c r="K13906" s="123"/>
    </row>
    <row r="13907" spans="9:11" s="3" customFormat="1" x14ac:dyDescent="0.3">
      <c r="I13907" s="123"/>
      <c r="J13907" s="123"/>
      <c r="K13907" s="123"/>
    </row>
    <row r="13908" spans="9:11" s="3" customFormat="1" x14ac:dyDescent="0.3">
      <c r="I13908" s="123"/>
      <c r="J13908" s="123"/>
      <c r="K13908" s="123"/>
    </row>
    <row r="13909" spans="9:11" s="3" customFormat="1" x14ac:dyDescent="0.3">
      <c r="I13909" s="123"/>
      <c r="J13909" s="123"/>
      <c r="K13909" s="123"/>
    </row>
    <row r="13910" spans="9:11" s="3" customFormat="1" x14ac:dyDescent="0.3">
      <c r="I13910" s="123"/>
      <c r="J13910" s="123"/>
      <c r="K13910" s="123"/>
    </row>
    <row r="13911" spans="9:11" s="3" customFormat="1" x14ac:dyDescent="0.3">
      <c r="I13911" s="123"/>
      <c r="J13911" s="123"/>
      <c r="K13911" s="123"/>
    </row>
    <row r="13912" spans="9:11" s="3" customFormat="1" x14ac:dyDescent="0.3">
      <c r="I13912" s="123"/>
      <c r="J13912" s="123"/>
      <c r="K13912" s="123"/>
    </row>
    <row r="13913" spans="9:11" s="3" customFormat="1" x14ac:dyDescent="0.3">
      <c r="I13913" s="123"/>
      <c r="J13913" s="123"/>
      <c r="K13913" s="123"/>
    </row>
    <row r="13914" spans="9:11" s="3" customFormat="1" x14ac:dyDescent="0.3">
      <c r="I13914" s="123"/>
      <c r="J13914" s="123"/>
      <c r="K13914" s="123"/>
    </row>
    <row r="13915" spans="9:11" s="3" customFormat="1" x14ac:dyDescent="0.3">
      <c r="I13915" s="123"/>
      <c r="J13915" s="123"/>
      <c r="K13915" s="123"/>
    </row>
    <row r="13916" spans="9:11" s="3" customFormat="1" x14ac:dyDescent="0.3">
      <c r="I13916" s="123"/>
      <c r="J13916" s="123"/>
      <c r="K13916" s="123"/>
    </row>
    <row r="13917" spans="9:11" s="3" customFormat="1" x14ac:dyDescent="0.3">
      <c r="I13917" s="123"/>
      <c r="J13917" s="123"/>
      <c r="K13917" s="123"/>
    </row>
    <row r="13918" spans="9:11" s="3" customFormat="1" x14ac:dyDescent="0.3">
      <c r="I13918" s="123"/>
      <c r="J13918" s="123"/>
      <c r="K13918" s="123"/>
    </row>
    <row r="13919" spans="9:11" s="3" customFormat="1" x14ac:dyDescent="0.3">
      <c r="I13919" s="123"/>
      <c r="J13919" s="123"/>
      <c r="K13919" s="123"/>
    </row>
    <row r="13920" spans="9:11" s="3" customFormat="1" x14ac:dyDescent="0.3">
      <c r="I13920" s="123"/>
      <c r="J13920" s="123"/>
      <c r="K13920" s="123"/>
    </row>
    <row r="13921" spans="9:11" s="3" customFormat="1" x14ac:dyDescent="0.3">
      <c r="I13921" s="123"/>
      <c r="J13921" s="123"/>
      <c r="K13921" s="123"/>
    </row>
    <row r="13922" spans="9:11" s="3" customFormat="1" x14ac:dyDescent="0.3">
      <c r="I13922" s="123"/>
      <c r="J13922" s="123"/>
      <c r="K13922" s="123"/>
    </row>
    <row r="13923" spans="9:11" s="3" customFormat="1" x14ac:dyDescent="0.3">
      <c r="I13923" s="123"/>
      <c r="J13923" s="123"/>
      <c r="K13923" s="123"/>
    </row>
    <row r="13924" spans="9:11" s="3" customFormat="1" x14ac:dyDescent="0.3">
      <c r="I13924" s="123"/>
      <c r="J13924" s="123"/>
      <c r="K13924" s="123"/>
    </row>
    <row r="13925" spans="9:11" s="3" customFormat="1" x14ac:dyDescent="0.3">
      <c r="I13925" s="123"/>
      <c r="J13925" s="123"/>
      <c r="K13925" s="123"/>
    </row>
    <row r="13926" spans="9:11" s="3" customFormat="1" x14ac:dyDescent="0.3">
      <c r="I13926" s="123"/>
      <c r="J13926" s="123"/>
      <c r="K13926" s="123"/>
    </row>
    <row r="13927" spans="9:11" s="3" customFormat="1" x14ac:dyDescent="0.3">
      <c r="I13927" s="123"/>
      <c r="J13927" s="123"/>
      <c r="K13927" s="123"/>
    </row>
    <row r="13928" spans="9:11" s="3" customFormat="1" x14ac:dyDescent="0.3">
      <c r="I13928" s="123"/>
      <c r="J13928" s="123"/>
      <c r="K13928" s="123"/>
    </row>
    <row r="13929" spans="9:11" s="3" customFormat="1" x14ac:dyDescent="0.3">
      <c r="I13929" s="123"/>
      <c r="J13929" s="123"/>
      <c r="K13929" s="123"/>
    </row>
    <row r="13930" spans="9:11" s="3" customFormat="1" x14ac:dyDescent="0.3">
      <c r="I13930" s="123"/>
      <c r="J13930" s="123"/>
      <c r="K13930" s="123"/>
    </row>
    <row r="13931" spans="9:11" s="3" customFormat="1" x14ac:dyDescent="0.3">
      <c r="I13931" s="123"/>
      <c r="J13931" s="123"/>
      <c r="K13931" s="123"/>
    </row>
    <row r="13932" spans="9:11" s="3" customFormat="1" x14ac:dyDescent="0.3">
      <c r="I13932" s="123"/>
      <c r="J13932" s="123"/>
      <c r="K13932" s="123"/>
    </row>
    <row r="13933" spans="9:11" s="3" customFormat="1" x14ac:dyDescent="0.3">
      <c r="I13933" s="123"/>
      <c r="J13933" s="123"/>
      <c r="K13933" s="123"/>
    </row>
    <row r="13934" spans="9:11" s="3" customFormat="1" x14ac:dyDescent="0.3">
      <c r="I13934" s="123"/>
      <c r="J13934" s="123"/>
      <c r="K13934" s="123"/>
    </row>
    <row r="13935" spans="9:11" s="3" customFormat="1" x14ac:dyDescent="0.3">
      <c r="I13935" s="123"/>
      <c r="J13935" s="123"/>
      <c r="K13935" s="123"/>
    </row>
    <row r="13936" spans="9:11" s="3" customFormat="1" x14ac:dyDescent="0.3">
      <c r="I13936" s="123"/>
      <c r="J13936" s="123"/>
      <c r="K13936" s="123"/>
    </row>
    <row r="13937" spans="9:11" s="3" customFormat="1" x14ac:dyDescent="0.3">
      <c r="I13937" s="123"/>
      <c r="J13937" s="123"/>
      <c r="K13937" s="123"/>
    </row>
    <row r="13938" spans="9:11" s="3" customFormat="1" x14ac:dyDescent="0.3">
      <c r="I13938" s="123"/>
      <c r="J13938" s="123"/>
      <c r="K13938" s="123"/>
    </row>
    <row r="13939" spans="9:11" s="3" customFormat="1" x14ac:dyDescent="0.3">
      <c r="I13939" s="123"/>
      <c r="J13939" s="123"/>
      <c r="K13939" s="123"/>
    </row>
    <row r="13940" spans="9:11" s="3" customFormat="1" x14ac:dyDescent="0.3">
      <c r="I13940" s="123"/>
      <c r="J13940" s="123"/>
      <c r="K13940" s="123"/>
    </row>
    <row r="13941" spans="9:11" s="3" customFormat="1" x14ac:dyDescent="0.3">
      <c r="I13941" s="123"/>
      <c r="J13941" s="123"/>
      <c r="K13941" s="123"/>
    </row>
    <row r="13942" spans="9:11" s="3" customFormat="1" x14ac:dyDescent="0.3">
      <c r="I13942" s="123"/>
      <c r="J13942" s="123"/>
      <c r="K13942" s="123"/>
    </row>
    <row r="13943" spans="9:11" s="3" customFormat="1" x14ac:dyDescent="0.3">
      <c r="I13943" s="123"/>
      <c r="J13943" s="123"/>
      <c r="K13943" s="123"/>
    </row>
    <row r="13944" spans="9:11" s="3" customFormat="1" x14ac:dyDescent="0.3">
      <c r="I13944" s="123"/>
      <c r="J13944" s="123"/>
      <c r="K13944" s="123"/>
    </row>
    <row r="13945" spans="9:11" s="3" customFormat="1" x14ac:dyDescent="0.3">
      <c r="I13945" s="123"/>
      <c r="J13945" s="123"/>
      <c r="K13945" s="123"/>
    </row>
    <row r="13946" spans="9:11" s="3" customFormat="1" x14ac:dyDescent="0.3">
      <c r="I13946" s="123"/>
      <c r="J13946" s="123"/>
      <c r="K13946" s="123"/>
    </row>
    <row r="13947" spans="9:11" s="3" customFormat="1" x14ac:dyDescent="0.3">
      <c r="I13947" s="123"/>
      <c r="J13947" s="123"/>
      <c r="K13947" s="123"/>
    </row>
    <row r="13948" spans="9:11" s="3" customFormat="1" x14ac:dyDescent="0.3">
      <c r="I13948" s="123"/>
      <c r="J13948" s="123"/>
      <c r="K13948" s="123"/>
    </row>
    <row r="13949" spans="9:11" s="3" customFormat="1" x14ac:dyDescent="0.3">
      <c r="I13949" s="123"/>
      <c r="J13949" s="123"/>
      <c r="K13949" s="123"/>
    </row>
    <row r="13950" spans="9:11" s="3" customFormat="1" x14ac:dyDescent="0.3">
      <c r="I13950" s="123"/>
      <c r="J13950" s="123"/>
      <c r="K13950" s="123"/>
    </row>
    <row r="13951" spans="9:11" s="3" customFormat="1" x14ac:dyDescent="0.3">
      <c r="I13951" s="123"/>
      <c r="J13951" s="123"/>
      <c r="K13951" s="123"/>
    </row>
    <row r="13952" spans="9:11" s="3" customFormat="1" x14ac:dyDescent="0.3">
      <c r="I13952" s="123"/>
      <c r="J13952" s="123"/>
      <c r="K13952" s="123"/>
    </row>
    <row r="13953" spans="9:11" s="3" customFormat="1" x14ac:dyDescent="0.3">
      <c r="I13953" s="123"/>
      <c r="J13953" s="123"/>
      <c r="K13953" s="123"/>
    </row>
    <row r="13954" spans="9:11" s="3" customFormat="1" x14ac:dyDescent="0.3">
      <c r="I13954" s="123"/>
      <c r="J13954" s="123"/>
      <c r="K13954" s="123"/>
    </row>
    <row r="13955" spans="9:11" s="3" customFormat="1" x14ac:dyDescent="0.3">
      <c r="I13955" s="123"/>
      <c r="J13955" s="123"/>
      <c r="K13955" s="123"/>
    </row>
    <row r="13956" spans="9:11" s="3" customFormat="1" x14ac:dyDescent="0.3">
      <c r="I13956" s="123"/>
      <c r="J13956" s="123"/>
      <c r="K13956" s="123"/>
    </row>
    <row r="13957" spans="9:11" s="3" customFormat="1" x14ac:dyDescent="0.3">
      <c r="I13957" s="123"/>
      <c r="J13957" s="123"/>
      <c r="K13957" s="123"/>
    </row>
    <row r="13958" spans="9:11" s="3" customFormat="1" x14ac:dyDescent="0.3">
      <c r="I13958" s="123"/>
      <c r="J13958" s="123"/>
      <c r="K13958" s="123"/>
    </row>
    <row r="13959" spans="9:11" s="3" customFormat="1" x14ac:dyDescent="0.3">
      <c r="I13959" s="123"/>
      <c r="J13959" s="123"/>
      <c r="K13959" s="123"/>
    </row>
    <row r="13960" spans="9:11" s="3" customFormat="1" x14ac:dyDescent="0.3">
      <c r="I13960" s="123"/>
      <c r="J13960" s="123"/>
      <c r="K13960" s="123"/>
    </row>
    <row r="13961" spans="9:11" s="3" customFormat="1" x14ac:dyDescent="0.3">
      <c r="I13961" s="123"/>
      <c r="J13961" s="123"/>
      <c r="K13961" s="123"/>
    </row>
    <row r="13962" spans="9:11" s="3" customFormat="1" x14ac:dyDescent="0.3">
      <c r="I13962" s="123"/>
      <c r="J13962" s="123"/>
      <c r="K13962" s="123"/>
    </row>
    <row r="13963" spans="9:11" s="3" customFormat="1" x14ac:dyDescent="0.3">
      <c r="I13963" s="123"/>
      <c r="J13963" s="123"/>
      <c r="K13963" s="123"/>
    </row>
    <row r="13964" spans="9:11" s="3" customFormat="1" x14ac:dyDescent="0.3">
      <c r="I13964" s="123"/>
      <c r="J13964" s="123"/>
      <c r="K13964" s="123"/>
    </row>
    <row r="13965" spans="9:11" s="3" customFormat="1" x14ac:dyDescent="0.3">
      <c r="I13965" s="123"/>
      <c r="J13965" s="123"/>
      <c r="K13965" s="123"/>
    </row>
    <row r="13966" spans="9:11" s="3" customFormat="1" x14ac:dyDescent="0.3">
      <c r="I13966" s="123"/>
      <c r="J13966" s="123"/>
      <c r="K13966" s="123"/>
    </row>
    <row r="13967" spans="9:11" s="3" customFormat="1" x14ac:dyDescent="0.3">
      <c r="I13967" s="123"/>
      <c r="J13967" s="123"/>
      <c r="K13967" s="123"/>
    </row>
    <row r="13968" spans="9:11" s="3" customFormat="1" x14ac:dyDescent="0.3">
      <c r="I13968" s="123"/>
      <c r="J13968" s="123"/>
      <c r="K13968" s="123"/>
    </row>
    <row r="13969" spans="9:11" s="3" customFormat="1" x14ac:dyDescent="0.3">
      <c r="I13969" s="123"/>
      <c r="J13969" s="123"/>
      <c r="K13969" s="123"/>
    </row>
    <row r="13970" spans="9:11" s="3" customFormat="1" x14ac:dyDescent="0.3">
      <c r="I13970" s="123"/>
      <c r="J13970" s="123"/>
      <c r="K13970" s="123"/>
    </row>
    <row r="13971" spans="9:11" s="3" customFormat="1" x14ac:dyDescent="0.3">
      <c r="I13971" s="123"/>
      <c r="J13971" s="123"/>
      <c r="K13971" s="123"/>
    </row>
    <row r="13972" spans="9:11" s="3" customFormat="1" x14ac:dyDescent="0.3">
      <c r="I13972" s="123"/>
      <c r="J13972" s="123"/>
      <c r="K13972" s="123"/>
    </row>
    <row r="13973" spans="9:11" s="3" customFormat="1" x14ac:dyDescent="0.3">
      <c r="I13973" s="123"/>
      <c r="J13973" s="123"/>
      <c r="K13973" s="123"/>
    </row>
    <row r="13974" spans="9:11" s="3" customFormat="1" x14ac:dyDescent="0.3">
      <c r="I13974" s="123"/>
      <c r="J13974" s="123"/>
      <c r="K13974" s="123"/>
    </row>
    <row r="13975" spans="9:11" s="3" customFormat="1" x14ac:dyDescent="0.3">
      <c r="I13975" s="123"/>
      <c r="J13975" s="123"/>
      <c r="K13975" s="123"/>
    </row>
    <row r="13976" spans="9:11" s="3" customFormat="1" x14ac:dyDescent="0.3">
      <c r="I13976" s="123"/>
      <c r="J13976" s="123"/>
      <c r="K13976" s="123"/>
    </row>
    <row r="13977" spans="9:11" s="3" customFormat="1" x14ac:dyDescent="0.3">
      <c r="I13977" s="123"/>
      <c r="J13977" s="123"/>
      <c r="K13977" s="123"/>
    </row>
    <row r="13978" spans="9:11" s="3" customFormat="1" x14ac:dyDescent="0.3">
      <c r="I13978" s="123"/>
      <c r="J13978" s="123"/>
      <c r="K13978" s="123"/>
    </row>
    <row r="13979" spans="9:11" s="3" customFormat="1" x14ac:dyDescent="0.3">
      <c r="I13979" s="123"/>
      <c r="J13979" s="123"/>
      <c r="K13979" s="123"/>
    </row>
    <row r="13980" spans="9:11" s="3" customFormat="1" x14ac:dyDescent="0.3">
      <c r="I13980" s="123"/>
      <c r="J13980" s="123"/>
      <c r="K13980" s="123"/>
    </row>
    <row r="13981" spans="9:11" s="3" customFormat="1" x14ac:dyDescent="0.3">
      <c r="I13981" s="123"/>
      <c r="J13981" s="123"/>
      <c r="K13981" s="123"/>
    </row>
    <row r="13982" spans="9:11" s="3" customFormat="1" x14ac:dyDescent="0.3">
      <c r="I13982" s="123"/>
      <c r="J13982" s="123"/>
      <c r="K13982" s="123"/>
    </row>
    <row r="13983" spans="9:11" s="3" customFormat="1" x14ac:dyDescent="0.3">
      <c r="I13983" s="123"/>
      <c r="J13983" s="123"/>
      <c r="K13983" s="123"/>
    </row>
    <row r="13984" spans="9:11" s="3" customFormat="1" x14ac:dyDescent="0.3">
      <c r="I13984" s="123"/>
      <c r="J13984" s="123"/>
      <c r="K13984" s="123"/>
    </row>
    <row r="13985" spans="9:11" s="3" customFormat="1" x14ac:dyDescent="0.3">
      <c r="I13985" s="123"/>
      <c r="J13985" s="123"/>
      <c r="K13985" s="123"/>
    </row>
    <row r="13986" spans="9:11" s="3" customFormat="1" x14ac:dyDescent="0.3">
      <c r="I13986" s="123"/>
      <c r="J13986" s="123"/>
      <c r="K13986" s="123"/>
    </row>
    <row r="13987" spans="9:11" s="3" customFormat="1" x14ac:dyDescent="0.3">
      <c r="I13987" s="123"/>
      <c r="J13987" s="123"/>
      <c r="K13987" s="123"/>
    </row>
    <row r="13988" spans="9:11" s="3" customFormat="1" x14ac:dyDescent="0.3">
      <c r="I13988" s="123"/>
      <c r="J13988" s="123"/>
      <c r="K13988" s="123"/>
    </row>
    <row r="13989" spans="9:11" s="3" customFormat="1" x14ac:dyDescent="0.3">
      <c r="I13989" s="123"/>
      <c r="J13989" s="123"/>
      <c r="K13989" s="123"/>
    </row>
    <row r="13990" spans="9:11" s="3" customFormat="1" x14ac:dyDescent="0.3">
      <c r="I13990" s="123"/>
      <c r="J13990" s="123"/>
      <c r="K13990" s="123"/>
    </row>
    <row r="13991" spans="9:11" s="3" customFormat="1" x14ac:dyDescent="0.3">
      <c r="I13991" s="123"/>
      <c r="J13991" s="123"/>
      <c r="K13991" s="123"/>
    </row>
    <row r="13992" spans="9:11" s="3" customFormat="1" x14ac:dyDescent="0.3">
      <c r="I13992" s="123"/>
      <c r="J13992" s="123"/>
      <c r="K13992" s="123"/>
    </row>
    <row r="13993" spans="9:11" s="3" customFormat="1" x14ac:dyDescent="0.3">
      <c r="I13993" s="123"/>
      <c r="J13993" s="123"/>
      <c r="K13993" s="123"/>
    </row>
    <row r="13994" spans="9:11" s="3" customFormat="1" x14ac:dyDescent="0.3">
      <c r="I13994" s="123"/>
      <c r="J13994" s="123"/>
      <c r="K13994" s="123"/>
    </row>
    <row r="13995" spans="9:11" s="3" customFormat="1" x14ac:dyDescent="0.3">
      <c r="I13995" s="123"/>
      <c r="J13995" s="123"/>
      <c r="K13995" s="123"/>
    </row>
    <row r="13996" spans="9:11" s="3" customFormat="1" x14ac:dyDescent="0.3">
      <c r="I13996" s="123"/>
      <c r="J13996" s="123"/>
      <c r="K13996" s="123"/>
    </row>
    <row r="13997" spans="9:11" s="3" customFormat="1" x14ac:dyDescent="0.3">
      <c r="I13997" s="123"/>
      <c r="J13997" s="123"/>
      <c r="K13997" s="123"/>
    </row>
    <row r="13998" spans="9:11" s="3" customFormat="1" x14ac:dyDescent="0.3">
      <c r="I13998" s="123"/>
      <c r="J13998" s="123"/>
      <c r="K13998" s="123"/>
    </row>
    <row r="13999" spans="9:11" s="3" customFormat="1" x14ac:dyDescent="0.3">
      <c r="I13999" s="123"/>
      <c r="J13999" s="123"/>
      <c r="K13999" s="123"/>
    </row>
    <row r="14000" spans="9:11" s="3" customFormat="1" x14ac:dyDescent="0.3">
      <c r="I14000" s="123"/>
      <c r="J14000" s="123"/>
      <c r="K14000" s="123"/>
    </row>
    <row r="14001" spans="9:11" s="3" customFormat="1" x14ac:dyDescent="0.3">
      <c r="I14001" s="123"/>
      <c r="J14001" s="123"/>
      <c r="K14001" s="123"/>
    </row>
    <row r="14002" spans="9:11" s="3" customFormat="1" x14ac:dyDescent="0.3">
      <c r="I14002" s="123"/>
      <c r="J14002" s="123"/>
      <c r="K14002" s="123"/>
    </row>
    <row r="14003" spans="9:11" s="3" customFormat="1" x14ac:dyDescent="0.3">
      <c r="I14003" s="123"/>
      <c r="J14003" s="123"/>
      <c r="K14003" s="123"/>
    </row>
    <row r="14004" spans="9:11" s="3" customFormat="1" x14ac:dyDescent="0.3">
      <c r="I14004" s="123"/>
      <c r="J14004" s="123"/>
      <c r="K14004" s="123"/>
    </row>
    <row r="14005" spans="9:11" s="3" customFormat="1" x14ac:dyDescent="0.3">
      <c r="I14005" s="123"/>
      <c r="J14005" s="123"/>
      <c r="K14005" s="123"/>
    </row>
    <row r="14006" spans="9:11" s="3" customFormat="1" x14ac:dyDescent="0.3">
      <c r="I14006" s="123"/>
      <c r="J14006" s="123"/>
      <c r="K14006" s="123"/>
    </row>
    <row r="14007" spans="9:11" s="3" customFormat="1" x14ac:dyDescent="0.3">
      <c r="I14007" s="123"/>
      <c r="J14007" s="123"/>
      <c r="K14007" s="123"/>
    </row>
    <row r="14008" spans="9:11" s="3" customFormat="1" x14ac:dyDescent="0.3">
      <c r="I14008" s="123"/>
      <c r="J14008" s="123"/>
      <c r="K14008" s="123"/>
    </row>
    <row r="14009" spans="9:11" s="3" customFormat="1" x14ac:dyDescent="0.3">
      <c r="I14009" s="123"/>
      <c r="J14009" s="123"/>
      <c r="K14009" s="123"/>
    </row>
    <row r="14010" spans="9:11" s="3" customFormat="1" x14ac:dyDescent="0.3">
      <c r="I14010" s="123"/>
      <c r="J14010" s="123"/>
      <c r="K14010" s="123"/>
    </row>
    <row r="14011" spans="9:11" s="3" customFormat="1" x14ac:dyDescent="0.3">
      <c r="I14011" s="123"/>
      <c r="J14011" s="123"/>
      <c r="K14011" s="123"/>
    </row>
    <row r="14012" spans="9:11" s="3" customFormat="1" x14ac:dyDescent="0.3">
      <c r="I14012" s="123"/>
      <c r="J14012" s="123"/>
      <c r="K14012" s="123"/>
    </row>
    <row r="14013" spans="9:11" s="3" customFormat="1" x14ac:dyDescent="0.3">
      <c r="I14013" s="123"/>
      <c r="J14013" s="123"/>
      <c r="K14013" s="123"/>
    </row>
    <row r="14014" spans="9:11" s="3" customFormat="1" x14ac:dyDescent="0.3">
      <c r="I14014" s="123"/>
      <c r="J14014" s="123"/>
      <c r="K14014" s="123"/>
    </row>
    <row r="14015" spans="9:11" s="3" customFormat="1" x14ac:dyDescent="0.3">
      <c r="I14015" s="123"/>
      <c r="J14015" s="123"/>
      <c r="K14015" s="123"/>
    </row>
    <row r="14016" spans="9:11" s="3" customFormat="1" x14ac:dyDescent="0.3">
      <c r="I14016" s="123"/>
      <c r="J14016" s="123"/>
      <c r="K14016" s="123"/>
    </row>
    <row r="14017" spans="9:11" s="3" customFormat="1" x14ac:dyDescent="0.3">
      <c r="I14017" s="123"/>
      <c r="J14017" s="123"/>
      <c r="K14017" s="123"/>
    </row>
    <row r="14018" spans="9:11" s="3" customFormat="1" x14ac:dyDescent="0.3">
      <c r="I14018" s="123"/>
      <c r="J14018" s="123"/>
      <c r="K14018" s="123"/>
    </row>
    <row r="14019" spans="9:11" s="3" customFormat="1" x14ac:dyDescent="0.3">
      <c r="I14019" s="123"/>
      <c r="J14019" s="123"/>
      <c r="K14019" s="123"/>
    </row>
    <row r="14020" spans="9:11" s="3" customFormat="1" x14ac:dyDescent="0.3">
      <c r="I14020" s="123"/>
      <c r="J14020" s="123"/>
      <c r="K14020" s="123"/>
    </row>
    <row r="14021" spans="9:11" s="3" customFormat="1" x14ac:dyDescent="0.3">
      <c r="I14021" s="123"/>
      <c r="J14021" s="123"/>
      <c r="K14021" s="123"/>
    </row>
    <row r="14022" spans="9:11" s="3" customFormat="1" x14ac:dyDescent="0.3">
      <c r="I14022" s="123"/>
      <c r="J14022" s="123"/>
      <c r="K14022" s="123"/>
    </row>
    <row r="14023" spans="9:11" s="3" customFormat="1" x14ac:dyDescent="0.3">
      <c r="I14023" s="123"/>
      <c r="J14023" s="123"/>
      <c r="K14023" s="123"/>
    </row>
    <row r="14024" spans="9:11" s="3" customFormat="1" x14ac:dyDescent="0.3">
      <c r="I14024" s="123"/>
      <c r="J14024" s="123"/>
      <c r="K14024" s="123"/>
    </row>
    <row r="14025" spans="9:11" s="3" customFormat="1" x14ac:dyDescent="0.3">
      <c r="I14025" s="123"/>
      <c r="J14025" s="123"/>
      <c r="K14025" s="123"/>
    </row>
    <row r="14026" spans="9:11" s="3" customFormat="1" x14ac:dyDescent="0.3">
      <c r="I14026" s="123"/>
      <c r="J14026" s="123"/>
      <c r="K14026" s="123"/>
    </row>
    <row r="14027" spans="9:11" s="3" customFormat="1" x14ac:dyDescent="0.3">
      <c r="I14027" s="123"/>
      <c r="J14027" s="123"/>
      <c r="K14027" s="123"/>
    </row>
    <row r="14028" spans="9:11" s="3" customFormat="1" x14ac:dyDescent="0.3">
      <c r="I14028" s="123"/>
      <c r="J14028" s="123"/>
      <c r="K14028" s="123"/>
    </row>
    <row r="14029" spans="9:11" s="3" customFormat="1" x14ac:dyDescent="0.3">
      <c r="I14029" s="123"/>
      <c r="J14029" s="123"/>
      <c r="K14029" s="123"/>
    </row>
    <row r="14030" spans="9:11" s="3" customFormat="1" x14ac:dyDescent="0.3">
      <c r="I14030" s="123"/>
      <c r="J14030" s="123"/>
      <c r="K14030" s="123"/>
    </row>
    <row r="14031" spans="9:11" s="3" customFormat="1" x14ac:dyDescent="0.3">
      <c r="I14031" s="123"/>
      <c r="J14031" s="123"/>
      <c r="K14031" s="123"/>
    </row>
    <row r="14032" spans="9:11" s="3" customFormat="1" x14ac:dyDescent="0.3">
      <c r="I14032" s="123"/>
      <c r="J14032" s="123"/>
      <c r="K14032" s="123"/>
    </row>
    <row r="14033" spans="9:11" s="3" customFormat="1" x14ac:dyDescent="0.3">
      <c r="I14033" s="123"/>
      <c r="J14033" s="123"/>
      <c r="K14033" s="123"/>
    </row>
    <row r="14034" spans="9:11" s="3" customFormat="1" x14ac:dyDescent="0.3">
      <c r="I14034" s="123"/>
      <c r="J14034" s="123"/>
      <c r="K14034" s="123"/>
    </row>
    <row r="14035" spans="9:11" s="3" customFormat="1" x14ac:dyDescent="0.3">
      <c r="I14035" s="123"/>
      <c r="J14035" s="123"/>
      <c r="K14035" s="123"/>
    </row>
    <row r="14036" spans="9:11" s="3" customFormat="1" x14ac:dyDescent="0.3">
      <c r="I14036" s="123"/>
      <c r="J14036" s="123"/>
      <c r="K14036" s="123"/>
    </row>
    <row r="14037" spans="9:11" s="3" customFormat="1" x14ac:dyDescent="0.3">
      <c r="I14037" s="123"/>
      <c r="J14037" s="123"/>
      <c r="K14037" s="123"/>
    </row>
    <row r="14038" spans="9:11" s="3" customFormat="1" x14ac:dyDescent="0.3">
      <c r="I14038" s="123"/>
      <c r="J14038" s="123"/>
      <c r="K14038" s="123"/>
    </row>
    <row r="14039" spans="9:11" s="3" customFormat="1" x14ac:dyDescent="0.3">
      <c r="I14039" s="123"/>
      <c r="J14039" s="123"/>
      <c r="K14039" s="123"/>
    </row>
    <row r="14040" spans="9:11" s="3" customFormat="1" x14ac:dyDescent="0.3">
      <c r="I14040" s="123"/>
      <c r="J14040" s="123"/>
      <c r="K14040" s="123"/>
    </row>
    <row r="14041" spans="9:11" s="3" customFormat="1" x14ac:dyDescent="0.3">
      <c r="I14041" s="123"/>
      <c r="J14041" s="123"/>
      <c r="K14041" s="123"/>
    </row>
    <row r="14042" spans="9:11" s="3" customFormat="1" x14ac:dyDescent="0.3">
      <c r="I14042" s="123"/>
      <c r="J14042" s="123"/>
      <c r="K14042" s="123"/>
    </row>
    <row r="14043" spans="9:11" s="3" customFormat="1" x14ac:dyDescent="0.3">
      <c r="I14043" s="123"/>
      <c r="J14043" s="123"/>
      <c r="K14043" s="123"/>
    </row>
    <row r="14044" spans="9:11" s="3" customFormat="1" x14ac:dyDescent="0.3">
      <c r="I14044" s="123"/>
      <c r="J14044" s="123"/>
      <c r="K14044" s="123"/>
    </row>
    <row r="14045" spans="9:11" s="3" customFormat="1" x14ac:dyDescent="0.3">
      <c r="I14045" s="123"/>
      <c r="J14045" s="123"/>
      <c r="K14045" s="123"/>
    </row>
    <row r="14046" spans="9:11" s="3" customFormat="1" x14ac:dyDescent="0.3">
      <c r="I14046" s="123"/>
      <c r="J14046" s="123"/>
      <c r="K14046" s="123"/>
    </row>
    <row r="14047" spans="9:11" s="3" customFormat="1" x14ac:dyDescent="0.3">
      <c r="I14047" s="123"/>
      <c r="J14047" s="123"/>
      <c r="K14047" s="123"/>
    </row>
    <row r="14048" spans="9:11" s="3" customFormat="1" x14ac:dyDescent="0.3">
      <c r="I14048" s="123"/>
      <c r="J14048" s="123"/>
      <c r="K14048" s="123"/>
    </row>
    <row r="14049" spans="9:11" s="3" customFormat="1" x14ac:dyDescent="0.3">
      <c r="I14049" s="123"/>
      <c r="J14049" s="123"/>
      <c r="K14049" s="123"/>
    </row>
    <row r="14050" spans="9:11" s="3" customFormat="1" x14ac:dyDescent="0.3">
      <c r="I14050" s="123"/>
      <c r="J14050" s="123"/>
      <c r="K14050" s="123"/>
    </row>
    <row r="14051" spans="9:11" s="3" customFormat="1" x14ac:dyDescent="0.3">
      <c r="I14051" s="123"/>
      <c r="J14051" s="123"/>
      <c r="K14051" s="123"/>
    </row>
    <row r="14052" spans="9:11" s="3" customFormat="1" x14ac:dyDescent="0.3">
      <c r="I14052" s="123"/>
      <c r="J14052" s="123"/>
      <c r="K14052" s="123"/>
    </row>
    <row r="14053" spans="9:11" s="3" customFormat="1" x14ac:dyDescent="0.3">
      <c r="I14053" s="123"/>
      <c r="J14053" s="123"/>
      <c r="K14053" s="123"/>
    </row>
    <row r="14054" spans="9:11" s="3" customFormat="1" x14ac:dyDescent="0.3">
      <c r="I14054" s="123"/>
      <c r="J14054" s="123"/>
      <c r="K14054" s="123"/>
    </row>
    <row r="14055" spans="9:11" s="3" customFormat="1" x14ac:dyDescent="0.3">
      <c r="I14055" s="123"/>
      <c r="J14055" s="123"/>
      <c r="K14055" s="123"/>
    </row>
    <row r="14056" spans="9:11" s="3" customFormat="1" x14ac:dyDescent="0.3">
      <c r="I14056" s="123"/>
      <c r="J14056" s="123"/>
      <c r="K14056" s="123"/>
    </row>
    <row r="14057" spans="9:11" s="3" customFormat="1" x14ac:dyDescent="0.3">
      <c r="I14057" s="123"/>
      <c r="J14057" s="123"/>
      <c r="K14057" s="123"/>
    </row>
    <row r="14058" spans="9:11" s="3" customFormat="1" x14ac:dyDescent="0.3">
      <c r="I14058" s="123"/>
      <c r="J14058" s="123"/>
      <c r="K14058" s="123"/>
    </row>
    <row r="14059" spans="9:11" s="3" customFormat="1" x14ac:dyDescent="0.3">
      <c r="I14059" s="123"/>
      <c r="J14059" s="123"/>
      <c r="K14059" s="123"/>
    </row>
    <row r="14060" spans="9:11" s="3" customFormat="1" x14ac:dyDescent="0.3">
      <c r="I14060" s="123"/>
      <c r="J14060" s="123"/>
      <c r="K14060" s="123"/>
    </row>
    <row r="14061" spans="9:11" s="3" customFormat="1" x14ac:dyDescent="0.3">
      <c r="I14061" s="123"/>
      <c r="J14061" s="123"/>
      <c r="K14061" s="123"/>
    </row>
    <row r="14062" spans="9:11" s="3" customFormat="1" x14ac:dyDescent="0.3">
      <c r="I14062" s="123"/>
      <c r="J14062" s="123"/>
      <c r="K14062" s="123"/>
    </row>
    <row r="14063" spans="9:11" s="3" customFormat="1" x14ac:dyDescent="0.3">
      <c r="I14063" s="123"/>
      <c r="J14063" s="123"/>
      <c r="K14063" s="123"/>
    </row>
    <row r="14064" spans="9:11" s="3" customFormat="1" x14ac:dyDescent="0.3">
      <c r="I14064" s="123"/>
      <c r="J14064" s="123"/>
      <c r="K14064" s="123"/>
    </row>
    <row r="14065" spans="9:11" s="3" customFormat="1" x14ac:dyDescent="0.3">
      <c r="I14065" s="123"/>
      <c r="J14065" s="123"/>
      <c r="K14065" s="123"/>
    </row>
    <row r="14066" spans="9:11" s="3" customFormat="1" x14ac:dyDescent="0.3">
      <c r="I14066" s="123"/>
      <c r="J14066" s="123"/>
      <c r="K14066" s="123"/>
    </row>
    <row r="14067" spans="9:11" s="3" customFormat="1" x14ac:dyDescent="0.3">
      <c r="I14067" s="123"/>
      <c r="J14067" s="123"/>
      <c r="K14067" s="123"/>
    </row>
    <row r="14068" spans="9:11" s="3" customFormat="1" x14ac:dyDescent="0.3">
      <c r="I14068" s="123"/>
      <c r="J14068" s="123"/>
      <c r="K14068" s="123"/>
    </row>
    <row r="14069" spans="9:11" s="3" customFormat="1" x14ac:dyDescent="0.3">
      <c r="I14069" s="123"/>
      <c r="J14069" s="123"/>
      <c r="K14069" s="123"/>
    </row>
    <row r="14070" spans="9:11" s="3" customFormat="1" x14ac:dyDescent="0.3">
      <c r="I14070" s="123"/>
      <c r="J14070" s="123"/>
      <c r="K14070" s="123"/>
    </row>
    <row r="14071" spans="9:11" s="3" customFormat="1" x14ac:dyDescent="0.3">
      <c r="I14071" s="123"/>
      <c r="J14071" s="123"/>
      <c r="K14071" s="123"/>
    </row>
    <row r="14072" spans="9:11" s="3" customFormat="1" x14ac:dyDescent="0.3">
      <c r="I14072" s="123"/>
      <c r="J14072" s="123"/>
      <c r="K14072" s="123"/>
    </row>
    <row r="14073" spans="9:11" s="3" customFormat="1" x14ac:dyDescent="0.3">
      <c r="I14073" s="123"/>
      <c r="J14073" s="123"/>
      <c r="K14073" s="123"/>
    </row>
    <row r="14074" spans="9:11" s="3" customFormat="1" x14ac:dyDescent="0.3">
      <c r="I14074" s="123"/>
      <c r="J14074" s="123"/>
      <c r="K14074" s="123"/>
    </row>
    <row r="14075" spans="9:11" s="3" customFormat="1" x14ac:dyDescent="0.3">
      <c r="I14075" s="123"/>
      <c r="J14075" s="123"/>
      <c r="K14075" s="123"/>
    </row>
    <row r="14076" spans="9:11" s="3" customFormat="1" x14ac:dyDescent="0.3">
      <c r="I14076" s="123"/>
      <c r="J14076" s="123"/>
      <c r="K14076" s="123"/>
    </row>
    <row r="14077" spans="9:11" s="3" customFormat="1" x14ac:dyDescent="0.3">
      <c r="I14077" s="123"/>
      <c r="J14077" s="123"/>
      <c r="K14077" s="123"/>
    </row>
    <row r="14078" spans="9:11" s="3" customFormat="1" x14ac:dyDescent="0.3">
      <c r="I14078" s="123"/>
      <c r="J14078" s="123"/>
      <c r="K14078" s="123"/>
    </row>
    <row r="14079" spans="9:11" s="3" customFormat="1" x14ac:dyDescent="0.3">
      <c r="I14079" s="123"/>
      <c r="J14079" s="123"/>
      <c r="K14079" s="123"/>
    </row>
    <row r="14080" spans="9:11" s="3" customFormat="1" x14ac:dyDescent="0.3">
      <c r="I14080" s="123"/>
      <c r="J14080" s="123"/>
      <c r="K14080" s="123"/>
    </row>
    <row r="14081" spans="9:11" s="3" customFormat="1" x14ac:dyDescent="0.3">
      <c r="I14081" s="123"/>
      <c r="J14081" s="123"/>
      <c r="K14081" s="123"/>
    </row>
    <row r="14082" spans="9:11" s="3" customFormat="1" x14ac:dyDescent="0.3">
      <c r="I14082" s="123"/>
      <c r="J14082" s="123"/>
      <c r="K14082" s="123"/>
    </row>
    <row r="14083" spans="9:11" s="3" customFormat="1" x14ac:dyDescent="0.3">
      <c r="I14083" s="123"/>
      <c r="J14083" s="123"/>
      <c r="K14083" s="123"/>
    </row>
    <row r="14084" spans="9:11" s="3" customFormat="1" x14ac:dyDescent="0.3">
      <c r="I14084" s="123"/>
      <c r="J14084" s="123"/>
      <c r="K14084" s="123"/>
    </row>
    <row r="14085" spans="9:11" s="3" customFormat="1" x14ac:dyDescent="0.3">
      <c r="I14085" s="123"/>
      <c r="J14085" s="123"/>
      <c r="K14085" s="123"/>
    </row>
    <row r="14086" spans="9:11" s="3" customFormat="1" x14ac:dyDescent="0.3">
      <c r="I14086" s="123"/>
      <c r="J14086" s="123"/>
      <c r="K14086" s="123"/>
    </row>
    <row r="14087" spans="9:11" s="3" customFormat="1" x14ac:dyDescent="0.3">
      <c r="I14087" s="123"/>
      <c r="J14087" s="123"/>
      <c r="K14087" s="123"/>
    </row>
    <row r="14088" spans="9:11" s="3" customFormat="1" x14ac:dyDescent="0.3">
      <c r="I14088" s="123"/>
      <c r="J14088" s="123"/>
      <c r="K14088" s="123"/>
    </row>
    <row r="14089" spans="9:11" s="3" customFormat="1" x14ac:dyDescent="0.3">
      <c r="I14089" s="123"/>
      <c r="J14089" s="123"/>
      <c r="K14089" s="123"/>
    </row>
    <row r="14090" spans="9:11" s="3" customFormat="1" x14ac:dyDescent="0.3">
      <c r="I14090" s="123"/>
      <c r="J14090" s="123"/>
      <c r="K14090" s="123"/>
    </row>
    <row r="14091" spans="9:11" s="3" customFormat="1" x14ac:dyDescent="0.3">
      <c r="I14091" s="123"/>
      <c r="J14091" s="123"/>
      <c r="K14091" s="123"/>
    </row>
    <row r="14092" spans="9:11" s="3" customFormat="1" x14ac:dyDescent="0.3">
      <c r="I14092" s="123"/>
      <c r="J14092" s="123"/>
      <c r="K14092" s="123"/>
    </row>
    <row r="14093" spans="9:11" s="3" customFormat="1" x14ac:dyDescent="0.3">
      <c r="I14093" s="123"/>
      <c r="J14093" s="123"/>
      <c r="K14093" s="123"/>
    </row>
    <row r="14094" spans="9:11" s="3" customFormat="1" x14ac:dyDescent="0.3">
      <c r="I14094" s="123"/>
      <c r="J14094" s="123"/>
      <c r="K14094" s="123"/>
    </row>
    <row r="14095" spans="9:11" s="3" customFormat="1" x14ac:dyDescent="0.3">
      <c r="I14095" s="123"/>
      <c r="J14095" s="123"/>
      <c r="K14095" s="123"/>
    </row>
    <row r="14096" spans="9:11" s="3" customFormat="1" x14ac:dyDescent="0.3">
      <c r="I14096" s="123"/>
      <c r="J14096" s="123"/>
      <c r="K14096" s="123"/>
    </row>
    <row r="14097" spans="9:11" s="3" customFormat="1" x14ac:dyDescent="0.3">
      <c r="I14097" s="123"/>
      <c r="J14097" s="123"/>
      <c r="K14097" s="123"/>
    </row>
    <row r="14098" spans="9:11" s="3" customFormat="1" x14ac:dyDescent="0.3">
      <c r="I14098" s="123"/>
      <c r="J14098" s="123"/>
      <c r="K14098" s="123"/>
    </row>
    <row r="14099" spans="9:11" s="3" customFormat="1" x14ac:dyDescent="0.3">
      <c r="I14099" s="123"/>
      <c r="J14099" s="123"/>
      <c r="K14099" s="123"/>
    </row>
    <row r="14100" spans="9:11" s="3" customFormat="1" x14ac:dyDescent="0.3">
      <c r="I14100" s="123"/>
      <c r="J14100" s="123"/>
      <c r="K14100" s="123"/>
    </row>
    <row r="14101" spans="9:11" s="3" customFormat="1" x14ac:dyDescent="0.3">
      <c r="I14101" s="123"/>
      <c r="J14101" s="123"/>
      <c r="K14101" s="123"/>
    </row>
    <row r="14102" spans="9:11" s="3" customFormat="1" x14ac:dyDescent="0.3">
      <c r="I14102" s="123"/>
      <c r="J14102" s="123"/>
      <c r="K14102" s="123"/>
    </row>
    <row r="14103" spans="9:11" s="3" customFormat="1" x14ac:dyDescent="0.3">
      <c r="I14103" s="123"/>
      <c r="J14103" s="123"/>
      <c r="K14103" s="123"/>
    </row>
    <row r="14104" spans="9:11" s="3" customFormat="1" x14ac:dyDescent="0.3">
      <c r="I14104" s="123"/>
      <c r="J14104" s="123"/>
      <c r="K14104" s="123"/>
    </row>
    <row r="14105" spans="9:11" s="3" customFormat="1" x14ac:dyDescent="0.3">
      <c r="I14105" s="123"/>
      <c r="J14105" s="123"/>
      <c r="K14105" s="123"/>
    </row>
    <row r="14106" spans="9:11" s="3" customFormat="1" x14ac:dyDescent="0.3">
      <c r="I14106" s="123"/>
      <c r="J14106" s="123"/>
      <c r="K14106" s="123"/>
    </row>
    <row r="14107" spans="9:11" s="3" customFormat="1" x14ac:dyDescent="0.3">
      <c r="I14107" s="123"/>
      <c r="J14107" s="123"/>
      <c r="K14107" s="123"/>
    </row>
    <row r="14108" spans="9:11" s="3" customFormat="1" x14ac:dyDescent="0.3">
      <c r="I14108" s="123"/>
      <c r="J14108" s="123"/>
      <c r="K14108" s="123"/>
    </row>
    <row r="14109" spans="9:11" s="3" customFormat="1" x14ac:dyDescent="0.3">
      <c r="I14109" s="123"/>
      <c r="J14109" s="123"/>
      <c r="K14109" s="123"/>
    </row>
    <row r="14110" spans="9:11" s="3" customFormat="1" x14ac:dyDescent="0.3">
      <c r="I14110" s="123"/>
      <c r="J14110" s="123"/>
      <c r="K14110" s="123"/>
    </row>
    <row r="14111" spans="9:11" s="3" customFormat="1" x14ac:dyDescent="0.3">
      <c r="I14111" s="123"/>
      <c r="J14111" s="123"/>
      <c r="K14111" s="123"/>
    </row>
    <row r="14112" spans="9:11" s="3" customFormat="1" x14ac:dyDescent="0.3">
      <c r="I14112" s="123"/>
      <c r="J14112" s="123"/>
      <c r="K14112" s="123"/>
    </row>
    <row r="14113" spans="9:11" s="3" customFormat="1" x14ac:dyDescent="0.3">
      <c r="I14113" s="123"/>
      <c r="J14113" s="123"/>
      <c r="K14113" s="123"/>
    </row>
    <row r="14114" spans="9:11" s="3" customFormat="1" x14ac:dyDescent="0.3">
      <c r="I14114" s="123"/>
      <c r="J14114" s="123"/>
      <c r="K14114" s="123"/>
    </row>
    <row r="14115" spans="9:11" s="3" customFormat="1" x14ac:dyDescent="0.3">
      <c r="I14115" s="123"/>
      <c r="J14115" s="123"/>
      <c r="K14115" s="123"/>
    </row>
    <row r="14116" spans="9:11" s="3" customFormat="1" x14ac:dyDescent="0.3">
      <c r="I14116" s="123"/>
      <c r="J14116" s="123"/>
      <c r="K14116" s="123"/>
    </row>
    <row r="14117" spans="9:11" s="3" customFormat="1" x14ac:dyDescent="0.3">
      <c r="I14117" s="123"/>
      <c r="J14117" s="123"/>
      <c r="K14117" s="123"/>
    </row>
    <row r="14118" spans="9:11" s="3" customFormat="1" x14ac:dyDescent="0.3">
      <c r="I14118" s="123"/>
      <c r="J14118" s="123"/>
      <c r="K14118" s="123"/>
    </row>
    <row r="14119" spans="9:11" s="3" customFormat="1" x14ac:dyDescent="0.3">
      <c r="I14119" s="123"/>
      <c r="J14119" s="123"/>
      <c r="K14119" s="123"/>
    </row>
    <row r="14120" spans="9:11" s="3" customFormat="1" x14ac:dyDescent="0.3">
      <c r="I14120" s="123"/>
      <c r="J14120" s="123"/>
      <c r="K14120" s="123"/>
    </row>
    <row r="14121" spans="9:11" s="3" customFormat="1" x14ac:dyDescent="0.3">
      <c r="I14121" s="123"/>
      <c r="J14121" s="123"/>
      <c r="K14121" s="123"/>
    </row>
    <row r="14122" spans="9:11" s="3" customFormat="1" x14ac:dyDescent="0.3">
      <c r="I14122" s="123"/>
      <c r="J14122" s="123"/>
      <c r="K14122" s="123"/>
    </row>
    <row r="14123" spans="9:11" s="3" customFormat="1" x14ac:dyDescent="0.3">
      <c r="I14123" s="123"/>
      <c r="J14123" s="123"/>
      <c r="K14123" s="123"/>
    </row>
    <row r="14124" spans="9:11" s="3" customFormat="1" x14ac:dyDescent="0.3">
      <c r="I14124" s="123"/>
      <c r="J14124" s="123"/>
      <c r="K14124" s="123"/>
    </row>
    <row r="14125" spans="9:11" s="3" customFormat="1" x14ac:dyDescent="0.3">
      <c r="I14125" s="123"/>
      <c r="J14125" s="123"/>
      <c r="K14125" s="123"/>
    </row>
    <row r="14126" spans="9:11" s="3" customFormat="1" x14ac:dyDescent="0.3">
      <c r="I14126" s="123"/>
      <c r="J14126" s="123"/>
      <c r="K14126" s="123"/>
    </row>
    <row r="14127" spans="9:11" s="3" customFormat="1" x14ac:dyDescent="0.3">
      <c r="I14127" s="123"/>
      <c r="J14127" s="123"/>
      <c r="K14127" s="123"/>
    </row>
    <row r="14128" spans="9:11" s="3" customFormat="1" x14ac:dyDescent="0.3">
      <c r="I14128" s="123"/>
      <c r="J14128" s="123"/>
      <c r="K14128" s="123"/>
    </row>
    <row r="14129" spans="9:11" s="3" customFormat="1" x14ac:dyDescent="0.3">
      <c r="I14129" s="123"/>
      <c r="J14129" s="123"/>
      <c r="K14129" s="123"/>
    </row>
    <row r="14130" spans="9:11" s="3" customFormat="1" x14ac:dyDescent="0.3">
      <c r="I14130" s="123"/>
      <c r="J14130" s="123"/>
      <c r="K14130" s="123"/>
    </row>
    <row r="14131" spans="9:11" s="3" customFormat="1" x14ac:dyDescent="0.3">
      <c r="I14131" s="123"/>
      <c r="J14131" s="123"/>
      <c r="K14131" s="123"/>
    </row>
    <row r="14132" spans="9:11" s="3" customFormat="1" x14ac:dyDescent="0.3">
      <c r="I14132" s="123"/>
      <c r="J14132" s="123"/>
      <c r="K14132" s="123"/>
    </row>
    <row r="14133" spans="9:11" s="3" customFormat="1" x14ac:dyDescent="0.3">
      <c r="I14133" s="123"/>
      <c r="J14133" s="123"/>
      <c r="K14133" s="123"/>
    </row>
    <row r="14134" spans="9:11" s="3" customFormat="1" x14ac:dyDescent="0.3">
      <c r="I14134" s="123"/>
      <c r="J14134" s="123"/>
      <c r="K14134" s="123"/>
    </row>
    <row r="14135" spans="9:11" s="3" customFormat="1" x14ac:dyDescent="0.3">
      <c r="I14135" s="123"/>
      <c r="J14135" s="123"/>
      <c r="K14135" s="123"/>
    </row>
    <row r="14136" spans="9:11" s="3" customFormat="1" x14ac:dyDescent="0.3">
      <c r="I14136" s="123"/>
      <c r="J14136" s="123"/>
      <c r="K14136" s="123"/>
    </row>
    <row r="14137" spans="9:11" s="3" customFormat="1" x14ac:dyDescent="0.3">
      <c r="I14137" s="123"/>
      <c r="J14137" s="123"/>
      <c r="K14137" s="123"/>
    </row>
    <row r="14138" spans="9:11" s="3" customFormat="1" x14ac:dyDescent="0.3">
      <c r="I14138" s="123"/>
      <c r="J14138" s="123"/>
      <c r="K14138" s="123"/>
    </row>
    <row r="14139" spans="9:11" s="3" customFormat="1" x14ac:dyDescent="0.3">
      <c r="I14139" s="123"/>
      <c r="J14139" s="123"/>
      <c r="K14139" s="123"/>
    </row>
    <row r="14140" spans="9:11" s="3" customFormat="1" x14ac:dyDescent="0.3">
      <c r="I14140" s="123"/>
      <c r="J14140" s="123"/>
      <c r="K14140" s="123"/>
    </row>
    <row r="14141" spans="9:11" s="3" customFormat="1" x14ac:dyDescent="0.3">
      <c r="I14141" s="123"/>
      <c r="J14141" s="123"/>
      <c r="K14141" s="123"/>
    </row>
    <row r="14142" spans="9:11" s="3" customFormat="1" x14ac:dyDescent="0.3">
      <c r="I14142" s="123"/>
      <c r="J14142" s="123"/>
      <c r="K14142" s="123"/>
    </row>
    <row r="14143" spans="9:11" s="3" customFormat="1" x14ac:dyDescent="0.3">
      <c r="I14143" s="123"/>
      <c r="J14143" s="123"/>
      <c r="K14143" s="123"/>
    </row>
    <row r="14144" spans="9:11" s="3" customFormat="1" x14ac:dyDescent="0.3">
      <c r="I14144" s="123"/>
      <c r="J14144" s="123"/>
      <c r="K14144" s="123"/>
    </row>
    <row r="14145" spans="9:11" s="3" customFormat="1" x14ac:dyDescent="0.3">
      <c r="I14145" s="123"/>
      <c r="J14145" s="123"/>
      <c r="K14145" s="123"/>
    </row>
    <row r="14146" spans="9:11" s="3" customFormat="1" x14ac:dyDescent="0.3">
      <c r="I14146" s="123"/>
      <c r="J14146" s="123"/>
      <c r="K14146" s="123"/>
    </row>
    <row r="14147" spans="9:11" s="3" customFormat="1" x14ac:dyDescent="0.3">
      <c r="I14147" s="123"/>
      <c r="J14147" s="123"/>
      <c r="K14147" s="123"/>
    </row>
    <row r="14148" spans="9:11" s="3" customFormat="1" x14ac:dyDescent="0.3">
      <c r="I14148" s="123"/>
      <c r="J14148" s="123"/>
      <c r="K14148" s="123"/>
    </row>
    <row r="14149" spans="9:11" s="3" customFormat="1" x14ac:dyDescent="0.3">
      <c r="I14149" s="123"/>
      <c r="J14149" s="123"/>
      <c r="K14149" s="123"/>
    </row>
    <row r="14150" spans="9:11" s="3" customFormat="1" x14ac:dyDescent="0.3">
      <c r="I14150" s="123"/>
      <c r="J14150" s="123"/>
      <c r="K14150" s="123"/>
    </row>
    <row r="14151" spans="9:11" s="3" customFormat="1" x14ac:dyDescent="0.3">
      <c r="I14151" s="123"/>
      <c r="J14151" s="123"/>
      <c r="K14151" s="123"/>
    </row>
    <row r="14152" spans="9:11" s="3" customFormat="1" x14ac:dyDescent="0.3">
      <c r="I14152" s="123"/>
      <c r="J14152" s="123"/>
      <c r="K14152" s="123"/>
    </row>
    <row r="14153" spans="9:11" s="3" customFormat="1" x14ac:dyDescent="0.3">
      <c r="I14153" s="123"/>
      <c r="J14153" s="123"/>
      <c r="K14153" s="123"/>
    </row>
    <row r="14154" spans="9:11" s="3" customFormat="1" x14ac:dyDescent="0.3">
      <c r="I14154" s="123"/>
      <c r="J14154" s="123"/>
      <c r="K14154" s="123"/>
    </row>
    <row r="14155" spans="9:11" s="3" customFormat="1" x14ac:dyDescent="0.3">
      <c r="I14155" s="123"/>
      <c r="J14155" s="123"/>
      <c r="K14155" s="123"/>
    </row>
    <row r="14156" spans="9:11" s="3" customFormat="1" x14ac:dyDescent="0.3">
      <c r="I14156" s="123"/>
      <c r="J14156" s="123"/>
      <c r="K14156" s="123"/>
    </row>
    <row r="14157" spans="9:11" s="3" customFormat="1" x14ac:dyDescent="0.3">
      <c r="I14157" s="123"/>
      <c r="J14157" s="123"/>
      <c r="K14157" s="123"/>
    </row>
    <row r="14158" spans="9:11" s="3" customFormat="1" x14ac:dyDescent="0.3">
      <c r="I14158" s="123"/>
      <c r="J14158" s="123"/>
      <c r="K14158" s="123"/>
    </row>
    <row r="14159" spans="9:11" s="3" customFormat="1" x14ac:dyDescent="0.3">
      <c r="I14159" s="123"/>
      <c r="J14159" s="123"/>
      <c r="K14159" s="123"/>
    </row>
    <row r="14160" spans="9:11" s="3" customFormat="1" x14ac:dyDescent="0.3">
      <c r="I14160" s="123"/>
      <c r="J14160" s="123"/>
      <c r="K14160" s="123"/>
    </row>
    <row r="14161" spans="9:11" s="3" customFormat="1" x14ac:dyDescent="0.3">
      <c r="I14161" s="123"/>
      <c r="J14161" s="123"/>
      <c r="K14161" s="123"/>
    </row>
    <row r="14162" spans="9:11" s="3" customFormat="1" x14ac:dyDescent="0.3">
      <c r="I14162" s="123"/>
      <c r="J14162" s="123"/>
      <c r="K14162" s="123"/>
    </row>
    <row r="14163" spans="9:11" s="3" customFormat="1" x14ac:dyDescent="0.3">
      <c r="I14163" s="123"/>
      <c r="J14163" s="123"/>
      <c r="K14163" s="123"/>
    </row>
    <row r="14164" spans="9:11" s="3" customFormat="1" x14ac:dyDescent="0.3">
      <c r="I14164" s="123"/>
      <c r="J14164" s="123"/>
      <c r="K14164" s="123"/>
    </row>
    <row r="14165" spans="9:11" s="3" customFormat="1" x14ac:dyDescent="0.3">
      <c r="I14165" s="123"/>
      <c r="J14165" s="123"/>
      <c r="K14165" s="123"/>
    </row>
    <row r="14166" spans="9:11" s="3" customFormat="1" x14ac:dyDescent="0.3">
      <c r="I14166" s="123"/>
      <c r="J14166" s="123"/>
      <c r="K14166" s="123"/>
    </row>
    <row r="14167" spans="9:11" s="3" customFormat="1" x14ac:dyDescent="0.3">
      <c r="I14167" s="123"/>
      <c r="J14167" s="123"/>
      <c r="K14167" s="123"/>
    </row>
    <row r="14168" spans="9:11" s="3" customFormat="1" x14ac:dyDescent="0.3">
      <c r="I14168" s="123"/>
      <c r="J14168" s="123"/>
      <c r="K14168" s="123"/>
    </row>
    <row r="14169" spans="9:11" s="3" customFormat="1" x14ac:dyDescent="0.3">
      <c r="I14169" s="123"/>
      <c r="J14169" s="123"/>
      <c r="K14169" s="123"/>
    </row>
    <row r="14170" spans="9:11" s="3" customFormat="1" x14ac:dyDescent="0.3">
      <c r="I14170" s="123"/>
      <c r="J14170" s="123"/>
      <c r="K14170" s="123"/>
    </row>
    <row r="14171" spans="9:11" s="3" customFormat="1" x14ac:dyDescent="0.3">
      <c r="I14171" s="123"/>
      <c r="J14171" s="123"/>
      <c r="K14171" s="123"/>
    </row>
    <row r="14172" spans="9:11" s="3" customFormat="1" x14ac:dyDescent="0.3">
      <c r="I14172" s="123"/>
      <c r="J14172" s="123"/>
      <c r="K14172" s="123"/>
    </row>
    <row r="14173" spans="9:11" s="3" customFormat="1" x14ac:dyDescent="0.3">
      <c r="I14173" s="123"/>
      <c r="J14173" s="123"/>
      <c r="K14173" s="123"/>
    </row>
    <row r="14174" spans="9:11" s="3" customFormat="1" x14ac:dyDescent="0.3">
      <c r="I14174" s="123"/>
      <c r="J14174" s="123"/>
      <c r="K14174" s="123"/>
    </row>
    <row r="14175" spans="9:11" s="3" customFormat="1" x14ac:dyDescent="0.3">
      <c r="I14175" s="123"/>
      <c r="J14175" s="123"/>
      <c r="K14175" s="123"/>
    </row>
    <row r="14176" spans="9:11" s="3" customFormat="1" x14ac:dyDescent="0.3">
      <c r="I14176" s="123"/>
      <c r="J14176" s="123"/>
      <c r="K14176" s="123"/>
    </row>
    <row r="14177" spans="9:11" s="3" customFormat="1" x14ac:dyDescent="0.3">
      <c r="I14177" s="123"/>
      <c r="J14177" s="123"/>
      <c r="K14177" s="123"/>
    </row>
    <row r="14178" spans="9:11" s="3" customFormat="1" x14ac:dyDescent="0.3">
      <c r="I14178" s="123"/>
      <c r="J14178" s="123"/>
      <c r="K14178" s="123"/>
    </row>
    <row r="14179" spans="9:11" s="3" customFormat="1" x14ac:dyDescent="0.3">
      <c r="I14179" s="123"/>
      <c r="J14179" s="123"/>
      <c r="K14179" s="123"/>
    </row>
    <row r="14180" spans="9:11" s="3" customFormat="1" x14ac:dyDescent="0.3">
      <c r="I14180" s="123"/>
      <c r="J14180" s="123"/>
      <c r="K14180" s="123"/>
    </row>
    <row r="14181" spans="9:11" s="3" customFormat="1" x14ac:dyDescent="0.3">
      <c r="I14181" s="123"/>
      <c r="J14181" s="123"/>
      <c r="K14181" s="123"/>
    </row>
    <row r="14182" spans="9:11" s="3" customFormat="1" x14ac:dyDescent="0.3">
      <c r="I14182" s="123"/>
      <c r="J14182" s="123"/>
      <c r="K14182" s="123"/>
    </row>
    <row r="14183" spans="9:11" s="3" customFormat="1" x14ac:dyDescent="0.3">
      <c r="I14183" s="123"/>
      <c r="J14183" s="123"/>
      <c r="K14183" s="123"/>
    </row>
    <row r="14184" spans="9:11" s="3" customFormat="1" x14ac:dyDescent="0.3">
      <c r="I14184" s="123"/>
      <c r="J14184" s="123"/>
      <c r="K14184" s="123"/>
    </row>
    <row r="14185" spans="9:11" s="3" customFormat="1" x14ac:dyDescent="0.3">
      <c r="I14185" s="123"/>
      <c r="J14185" s="123"/>
      <c r="K14185" s="123"/>
    </row>
    <row r="14186" spans="9:11" s="3" customFormat="1" x14ac:dyDescent="0.3">
      <c r="I14186" s="123"/>
      <c r="J14186" s="123"/>
      <c r="K14186" s="123"/>
    </row>
    <row r="14187" spans="9:11" s="3" customFormat="1" x14ac:dyDescent="0.3">
      <c r="I14187" s="123"/>
      <c r="J14187" s="123"/>
      <c r="K14187" s="123"/>
    </row>
    <row r="14188" spans="9:11" s="3" customFormat="1" x14ac:dyDescent="0.3">
      <c r="I14188" s="123"/>
      <c r="J14188" s="123"/>
      <c r="K14188" s="123"/>
    </row>
    <row r="14189" spans="9:11" s="3" customFormat="1" x14ac:dyDescent="0.3">
      <c r="I14189" s="123"/>
      <c r="J14189" s="123"/>
      <c r="K14189" s="123"/>
    </row>
    <row r="14190" spans="9:11" s="3" customFormat="1" x14ac:dyDescent="0.3">
      <c r="I14190" s="123"/>
      <c r="J14190" s="123"/>
      <c r="K14190" s="123"/>
    </row>
    <row r="14191" spans="9:11" s="3" customFormat="1" x14ac:dyDescent="0.3">
      <c r="I14191" s="123"/>
      <c r="J14191" s="123"/>
      <c r="K14191" s="123"/>
    </row>
    <row r="14192" spans="9:11" s="3" customFormat="1" x14ac:dyDescent="0.3">
      <c r="I14192" s="123"/>
      <c r="J14192" s="123"/>
      <c r="K14192" s="123"/>
    </row>
    <row r="14193" spans="9:11" s="3" customFormat="1" x14ac:dyDescent="0.3">
      <c r="I14193" s="123"/>
      <c r="J14193" s="123"/>
      <c r="K14193" s="123"/>
    </row>
    <row r="14194" spans="9:11" s="3" customFormat="1" x14ac:dyDescent="0.3">
      <c r="I14194" s="123"/>
      <c r="J14194" s="123"/>
      <c r="K14194" s="123"/>
    </row>
    <row r="14195" spans="9:11" s="3" customFormat="1" x14ac:dyDescent="0.3">
      <c r="I14195" s="123"/>
      <c r="J14195" s="123"/>
      <c r="K14195" s="123"/>
    </row>
    <row r="14196" spans="9:11" s="3" customFormat="1" x14ac:dyDescent="0.3">
      <c r="I14196" s="123"/>
      <c r="J14196" s="123"/>
      <c r="K14196" s="123"/>
    </row>
    <row r="14197" spans="9:11" s="3" customFormat="1" x14ac:dyDescent="0.3">
      <c r="I14197" s="123"/>
      <c r="J14197" s="123"/>
      <c r="K14197" s="123"/>
    </row>
    <row r="14198" spans="9:11" s="3" customFormat="1" x14ac:dyDescent="0.3">
      <c r="I14198" s="123"/>
      <c r="J14198" s="123"/>
      <c r="K14198" s="123"/>
    </row>
    <row r="14199" spans="9:11" s="3" customFormat="1" x14ac:dyDescent="0.3">
      <c r="I14199" s="123"/>
      <c r="J14199" s="123"/>
      <c r="K14199" s="123"/>
    </row>
    <row r="14200" spans="9:11" s="3" customFormat="1" x14ac:dyDescent="0.3">
      <c r="I14200" s="123"/>
      <c r="J14200" s="123"/>
      <c r="K14200" s="123"/>
    </row>
    <row r="14201" spans="9:11" s="3" customFormat="1" x14ac:dyDescent="0.3">
      <c r="I14201" s="123"/>
      <c r="J14201" s="123"/>
      <c r="K14201" s="123"/>
    </row>
    <row r="14202" spans="9:11" s="3" customFormat="1" x14ac:dyDescent="0.3">
      <c r="I14202" s="123"/>
      <c r="J14202" s="123"/>
      <c r="K14202" s="123"/>
    </row>
    <row r="14203" spans="9:11" s="3" customFormat="1" x14ac:dyDescent="0.3">
      <c r="I14203" s="123"/>
      <c r="J14203" s="123"/>
      <c r="K14203" s="123"/>
    </row>
    <row r="14204" spans="9:11" s="3" customFormat="1" x14ac:dyDescent="0.3">
      <c r="I14204" s="123"/>
      <c r="J14204" s="123"/>
      <c r="K14204" s="123"/>
    </row>
    <row r="14205" spans="9:11" s="3" customFormat="1" x14ac:dyDescent="0.3">
      <c r="I14205" s="123"/>
      <c r="J14205" s="123"/>
      <c r="K14205" s="123"/>
    </row>
    <row r="14206" spans="9:11" s="3" customFormat="1" x14ac:dyDescent="0.3">
      <c r="I14206" s="123"/>
      <c r="J14206" s="123"/>
      <c r="K14206" s="123"/>
    </row>
    <row r="14207" spans="9:11" s="3" customFormat="1" x14ac:dyDescent="0.3">
      <c r="I14207" s="123"/>
      <c r="J14207" s="123"/>
      <c r="K14207" s="123"/>
    </row>
    <row r="14208" spans="9:11" s="3" customFormat="1" x14ac:dyDescent="0.3">
      <c r="I14208" s="123"/>
      <c r="J14208" s="123"/>
      <c r="K14208" s="123"/>
    </row>
    <row r="14209" spans="9:11" s="3" customFormat="1" x14ac:dyDescent="0.3">
      <c r="I14209" s="123"/>
      <c r="J14209" s="123"/>
      <c r="K14209" s="123"/>
    </row>
    <row r="14210" spans="9:11" s="3" customFormat="1" x14ac:dyDescent="0.3">
      <c r="I14210" s="123"/>
      <c r="J14210" s="123"/>
      <c r="K14210" s="123"/>
    </row>
    <row r="14211" spans="9:11" s="3" customFormat="1" x14ac:dyDescent="0.3">
      <c r="I14211" s="123"/>
      <c r="J14211" s="123"/>
      <c r="K14211" s="123"/>
    </row>
    <row r="14212" spans="9:11" s="3" customFormat="1" x14ac:dyDescent="0.3">
      <c r="I14212" s="123"/>
      <c r="J14212" s="123"/>
      <c r="K14212" s="123"/>
    </row>
    <row r="14213" spans="9:11" s="3" customFormat="1" x14ac:dyDescent="0.3">
      <c r="I14213" s="123"/>
      <c r="J14213" s="123"/>
      <c r="K14213" s="123"/>
    </row>
    <row r="14214" spans="9:11" s="3" customFormat="1" x14ac:dyDescent="0.3">
      <c r="I14214" s="123"/>
      <c r="J14214" s="123"/>
      <c r="K14214" s="123"/>
    </row>
    <row r="14215" spans="9:11" s="3" customFormat="1" x14ac:dyDescent="0.3">
      <c r="I14215" s="123"/>
      <c r="J14215" s="123"/>
      <c r="K14215" s="123"/>
    </row>
    <row r="14216" spans="9:11" s="3" customFormat="1" x14ac:dyDescent="0.3">
      <c r="I14216" s="123"/>
      <c r="J14216" s="123"/>
      <c r="K14216" s="123"/>
    </row>
    <row r="14217" spans="9:11" s="3" customFormat="1" x14ac:dyDescent="0.3">
      <c r="I14217" s="123"/>
      <c r="J14217" s="123"/>
      <c r="K14217" s="123"/>
    </row>
    <row r="14218" spans="9:11" s="3" customFormat="1" x14ac:dyDescent="0.3">
      <c r="I14218" s="123"/>
      <c r="J14218" s="123"/>
      <c r="K14218" s="123"/>
    </row>
    <row r="14219" spans="9:11" s="3" customFormat="1" x14ac:dyDescent="0.3">
      <c r="I14219" s="123"/>
      <c r="J14219" s="123"/>
      <c r="K14219" s="123"/>
    </row>
    <row r="14220" spans="9:11" s="3" customFormat="1" x14ac:dyDescent="0.3">
      <c r="I14220" s="123"/>
      <c r="J14220" s="123"/>
      <c r="K14220" s="123"/>
    </row>
    <row r="14221" spans="9:11" s="3" customFormat="1" x14ac:dyDescent="0.3">
      <c r="I14221" s="123"/>
      <c r="J14221" s="123"/>
      <c r="K14221" s="123"/>
    </row>
    <row r="14222" spans="9:11" s="3" customFormat="1" x14ac:dyDescent="0.3">
      <c r="I14222" s="123"/>
      <c r="J14222" s="123"/>
      <c r="K14222" s="123"/>
    </row>
    <row r="14223" spans="9:11" s="3" customFormat="1" x14ac:dyDescent="0.3">
      <c r="I14223" s="123"/>
      <c r="J14223" s="123"/>
      <c r="K14223" s="123"/>
    </row>
    <row r="14224" spans="9:11" s="3" customFormat="1" x14ac:dyDescent="0.3">
      <c r="I14224" s="123"/>
      <c r="J14224" s="123"/>
      <c r="K14224" s="123"/>
    </row>
    <row r="14225" spans="9:11" s="3" customFormat="1" x14ac:dyDescent="0.3">
      <c r="I14225" s="123"/>
      <c r="J14225" s="123"/>
      <c r="K14225" s="123"/>
    </row>
    <row r="14226" spans="9:11" s="3" customFormat="1" x14ac:dyDescent="0.3">
      <c r="I14226" s="123"/>
      <c r="J14226" s="123"/>
      <c r="K14226" s="123"/>
    </row>
    <row r="14227" spans="9:11" s="3" customFormat="1" x14ac:dyDescent="0.3">
      <c r="I14227" s="123"/>
      <c r="J14227" s="123"/>
      <c r="K14227" s="123"/>
    </row>
    <row r="14228" spans="9:11" s="3" customFormat="1" x14ac:dyDescent="0.3">
      <c r="I14228" s="123"/>
      <c r="J14228" s="123"/>
      <c r="K14228" s="123"/>
    </row>
    <row r="14229" spans="9:11" s="3" customFormat="1" x14ac:dyDescent="0.3">
      <c r="I14229" s="123"/>
      <c r="J14229" s="123"/>
      <c r="K14229" s="123"/>
    </row>
    <row r="14230" spans="9:11" s="3" customFormat="1" x14ac:dyDescent="0.3">
      <c r="I14230" s="123"/>
      <c r="J14230" s="123"/>
      <c r="K14230" s="123"/>
    </row>
    <row r="14231" spans="9:11" s="3" customFormat="1" x14ac:dyDescent="0.3">
      <c r="I14231" s="123"/>
      <c r="J14231" s="123"/>
      <c r="K14231" s="123"/>
    </row>
    <row r="14232" spans="9:11" s="3" customFormat="1" x14ac:dyDescent="0.3">
      <c r="I14232" s="123"/>
      <c r="J14232" s="123"/>
      <c r="K14232" s="123"/>
    </row>
    <row r="14233" spans="9:11" s="3" customFormat="1" x14ac:dyDescent="0.3">
      <c r="I14233" s="123"/>
      <c r="J14233" s="123"/>
      <c r="K14233" s="123"/>
    </row>
    <row r="14234" spans="9:11" s="3" customFormat="1" x14ac:dyDescent="0.3">
      <c r="I14234" s="123"/>
      <c r="J14234" s="123"/>
      <c r="K14234" s="123"/>
    </row>
    <row r="14235" spans="9:11" s="3" customFormat="1" x14ac:dyDescent="0.3">
      <c r="I14235" s="123"/>
      <c r="J14235" s="123"/>
      <c r="K14235" s="123"/>
    </row>
    <row r="14236" spans="9:11" s="3" customFormat="1" x14ac:dyDescent="0.3">
      <c r="I14236" s="123"/>
      <c r="J14236" s="123"/>
      <c r="K14236" s="123"/>
    </row>
    <row r="14237" spans="9:11" s="3" customFormat="1" x14ac:dyDescent="0.3">
      <c r="I14237" s="123"/>
      <c r="J14237" s="123"/>
      <c r="K14237" s="123"/>
    </row>
    <row r="14238" spans="9:11" s="3" customFormat="1" x14ac:dyDescent="0.3">
      <c r="I14238" s="123"/>
      <c r="J14238" s="123"/>
      <c r="K14238" s="123"/>
    </row>
    <row r="14239" spans="9:11" s="3" customFormat="1" x14ac:dyDescent="0.3">
      <c r="I14239" s="123"/>
      <c r="J14239" s="123"/>
      <c r="K14239" s="123"/>
    </row>
    <row r="14240" spans="9:11" s="3" customFormat="1" x14ac:dyDescent="0.3">
      <c r="I14240" s="123"/>
      <c r="J14240" s="123"/>
      <c r="K14240" s="123"/>
    </row>
    <row r="14241" spans="9:11" s="3" customFormat="1" x14ac:dyDescent="0.3">
      <c r="I14241" s="123"/>
      <c r="J14241" s="123"/>
      <c r="K14241" s="123"/>
    </row>
    <row r="14242" spans="9:11" s="3" customFormat="1" x14ac:dyDescent="0.3">
      <c r="I14242" s="123"/>
      <c r="J14242" s="123"/>
      <c r="K14242" s="123"/>
    </row>
    <row r="14243" spans="9:11" s="3" customFormat="1" x14ac:dyDescent="0.3">
      <c r="I14243" s="123"/>
      <c r="J14243" s="123"/>
      <c r="K14243" s="123"/>
    </row>
    <row r="14244" spans="9:11" s="3" customFormat="1" x14ac:dyDescent="0.3">
      <c r="I14244" s="123"/>
      <c r="J14244" s="123"/>
      <c r="K14244" s="123"/>
    </row>
    <row r="14245" spans="9:11" s="3" customFormat="1" x14ac:dyDescent="0.3">
      <c r="I14245" s="123"/>
      <c r="J14245" s="123"/>
      <c r="K14245" s="123"/>
    </row>
    <row r="14246" spans="9:11" s="3" customFormat="1" x14ac:dyDescent="0.3">
      <c r="I14246" s="123"/>
      <c r="J14246" s="123"/>
      <c r="K14246" s="123"/>
    </row>
    <row r="14247" spans="9:11" s="3" customFormat="1" x14ac:dyDescent="0.3">
      <c r="I14247" s="123"/>
      <c r="J14247" s="123"/>
      <c r="K14247" s="123"/>
    </row>
    <row r="14248" spans="9:11" s="3" customFormat="1" x14ac:dyDescent="0.3">
      <c r="I14248" s="123"/>
      <c r="J14248" s="123"/>
      <c r="K14248" s="123"/>
    </row>
    <row r="14249" spans="9:11" s="3" customFormat="1" x14ac:dyDescent="0.3">
      <c r="I14249" s="123"/>
      <c r="J14249" s="123"/>
      <c r="K14249" s="123"/>
    </row>
    <row r="14250" spans="9:11" s="3" customFormat="1" x14ac:dyDescent="0.3">
      <c r="I14250" s="123"/>
      <c r="J14250" s="123"/>
      <c r="K14250" s="123"/>
    </row>
    <row r="14251" spans="9:11" s="3" customFormat="1" x14ac:dyDescent="0.3">
      <c r="I14251" s="123"/>
      <c r="J14251" s="123"/>
      <c r="K14251" s="123"/>
    </row>
    <row r="14252" spans="9:11" s="3" customFormat="1" x14ac:dyDescent="0.3">
      <c r="I14252" s="123"/>
      <c r="J14252" s="123"/>
      <c r="K14252" s="123"/>
    </row>
    <row r="14253" spans="9:11" s="3" customFormat="1" x14ac:dyDescent="0.3">
      <c r="I14253" s="123"/>
      <c r="J14253" s="123"/>
      <c r="K14253" s="123"/>
    </row>
    <row r="14254" spans="9:11" s="3" customFormat="1" x14ac:dyDescent="0.3">
      <c r="I14254" s="123"/>
      <c r="J14254" s="123"/>
      <c r="K14254" s="123"/>
    </row>
    <row r="14255" spans="9:11" s="3" customFormat="1" x14ac:dyDescent="0.3">
      <c r="I14255" s="123"/>
      <c r="J14255" s="123"/>
      <c r="K14255" s="123"/>
    </row>
    <row r="14256" spans="9:11" s="3" customFormat="1" x14ac:dyDescent="0.3">
      <c r="I14256" s="123"/>
      <c r="J14256" s="123"/>
      <c r="K14256" s="123"/>
    </row>
    <row r="14257" spans="9:11" s="3" customFormat="1" x14ac:dyDescent="0.3">
      <c r="I14257" s="123"/>
      <c r="J14257" s="123"/>
      <c r="K14257" s="123"/>
    </row>
    <row r="14258" spans="9:11" s="3" customFormat="1" x14ac:dyDescent="0.3">
      <c r="I14258" s="123"/>
      <c r="J14258" s="123"/>
      <c r="K14258" s="123"/>
    </row>
    <row r="14259" spans="9:11" s="3" customFormat="1" x14ac:dyDescent="0.3">
      <c r="I14259" s="123"/>
      <c r="J14259" s="123"/>
      <c r="K14259" s="123"/>
    </row>
    <row r="14260" spans="9:11" s="3" customFormat="1" x14ac:dyDescent="0.3">
      <c r="I14260" s="123"/>
      <c r="J14260" s="123"/>
      <c r="K14260" s="123"/>
    </row>
    <row r="14261" spans="9:11" s="3" customFormat="1" x14ac:dyDescent="0.3">
      <c r="I14261" s="123"/>
      <c r="J14261" s="123"/>
      <c r="K14261" s="123"/>
    </row>
    <row r="14262" spans="9:11" s="3" customFormat="1" x14ac:dyDescent="0.3">
      <c r="I14262" s="123"/>
      <c r="J14262" s="123"/>
      <c r="K14262" s="123"/>
    </row>
    <row r="14263" spans="9:11" s="3" customFormat="1" x14ac:dyDescent="0.3">
      <c r="I14263" s="123"/>
      <c r="J14263" s="123"/>
      <c r="K14263" s="123"/>
    </row>
    <row r="14264" spans="9:11" s="3" customFormat="1" x14ac:dyDescent="0.3">
      <c r="I14264" s="123"/>
      <c r="J14264" s="123"/>
      <c r="K14264" s="123"/>
    </row>
    <row r="14265" spans="9:11" s="3" customFormat="1" x14ac:dyDescent="0.3">
      <c r="I14265" s="123"/>
      <c r="J14265" s="123"/>
      <c r="K14265" s="123"/>
    </row>
    <row r="14266" spans="9:11" s="3" customFormat="1" x14ac:dyDescent="0.3">
      <c r="I14266" s="123"/>
      <c r="J14266" s="123"/>
      <c r="K14266" s="123"/>
    </row>
    <row r="14267" spans="9:11" s="3" customFormat="1" x14ac:dyDescent="0.3">
      <c r="I14267" s="123"/>
      <c r="J14267" s="123"/>
      <c r="K14267" s="123"/>
    </row>
    <row r="14268" spans="9:11" s="3" customFormat="1" x14ac:dyDescent="0.3">
      <c r="I14268" s="123"/>
      <c r="J14268" s="123"/>
      <c r="K14268" s="123"/>
    </row>
    <row r="14269" spans="9:11" s="3" customFormat="1" x14ac:dyDescent="0.3">
      <c r="I14269" s="123"/>
      <c r="J14269" s="123"/>
      <c r="K14269" s="123"/>
    </row>
    <row r="14270" spans="9:11" s="3" customFormat="1" x14ac:dyDescent="0.3">
      <c r="I14270" s="123"/>
      <c r="J14270" s="123"/>
      <c r="K14270" s="123"/>
    </row>
    <row r="14271" spans="9:11" s="3" customFormat="1" x14ac:dyDescent="0.3">
      <c r="I14271" s="123"/>
      <c r="J14271" s="123"/>
      <c r="K14271" s="123"/>
    </row>
    <row r="14272" spans="9:11" s="3" customFormat="1" x14ac:dyDescent="0.3">
      <c r="I14272" s="123"/>
      <c r="J14272" s="123"/>
      <c r="K14272" s="123"/>
    </row>
    <row r="14273" spans="9:11" s="3" customFormat="1" x14ac:dyDescent="0.3">
      <c r="I14273" s="123"/>
      <c r="J14273" s="123"/>
      <c r="K14273" s="123"/>
    </row>
    <row r="14274" spans="9:11" s="3" customFormat="1" x14ac:dyDescent="0.3">
      <c r="I14274" s="123"/>
      <c r="J14274" s="123"/>
      <c r="K14274" s="123"/>
    </row>
    <row r="14275" spans="9:11" s="3" customFormat="1" x14ac:dyDescent="0.3">
      <c r="I14275" s="123"/>
      <c r="J14275" s="123"/>
      <c r="K14275" s="123"/>
    </row>
    <row r="14276" spans="9:11" s="3" customFormat="1" x14ac:dyDescent="0.3">
      <c r="I14276" s="123"/>
      <c r="J14276" s="123"/>
      <c r="K14276" s="123"/>
    </row>
    <row r="14277" spans="9:11" s="3" customFormat="1" x14ac:dyDescent="0.3">
      <c r="I14277" s="123"/>
      <c r="J14277" s="123"/>
      <c r="K14277" s="123"/>
    </row>
    <row r="14278" spans="9:11" s="3" customFormat="1" x14ac:dyDescent="0.3">
      <c r="I14278" s="123"/>
      <c r="J14278" s="123"/>
      <c r="K14278" s="123"/>
    </row>
    <row r="14279" spans="9:11" s="3" customFormat="1" x14ac:dyDescent="0.3">
      <c r="I14279" s="123"/>
      <c r="J14279" s="123"/>
      <c r="K14279" s="123"/>
    </row>
    <row r="14280" spans="9:11" s="3" customFormat="1" x14ac:dyDescent="0.3">
      <c r="I14280" s="123"/>
      <c r="J14280" s="123"/>
      <c r="K14280" s="123"/>
    </row>
    <row r="14281" spans="9:11" s="3" customFormat="1" x14ac:dyDescent="0.3">
      <c r="I14281" s="123"/>
      <c r="J14281" s="123"/>
      <c r="K14281" s="123"/>
    </row>
    <row r="14282" spans="9:11" s="3" customFormat="1" x14ac:dyDescent="0.3">
      <c r="I14282" s="123"/>
      <c r="J14282" s="123"/>
      <c r="K14282" s="123"/>
    </row>
    <row r="14283" spans="9:11" s="3" customFormat="1" x14ac:dyDescent="0.3">
      <c r="I14283" s="123"/>
      <c r="J14283" s="123"/>
      <c r="K14283" s="123"/>
    </row>
    <row r="14284" spans="9:11" s="3" customFormat="1" x14ac:dyDescent="0.3">
      <c r="I14284" s="123"/>
      <c r="J14284" s="123"/>
      <c r="K14284" s="123"/>
    </row>
    <row r="14285" spans="9:11" s="3" customFormat="1" x14ac:dyDescent="0.3">
      <c r="I14285" s="123"/>
      <c r="J14285" s="123"/>
      <c r="K14285" s="123"/>
    </row>
    <row r="14286" spans="9:11" s="3" customFormat="1" x14ac:dyDescent="0.3">
      <c r="I14286" s="123"/>
      <c r="J14286" s="123"/>
      <c r="K14286" s="123"/>
    </row>
    <row r="14287" spans="9:11" s="3" customFormat="1" x14ac:dyDescent="0.3">
      <c r="I14287" s="123"/>
      <c r="J14287" s="123"/>
      <c r="K14287" s="123"/>
    </row>
    <row r="14288" spans="9:11" s="3" customFormat="1" x14ac:dyDescent="0.3">
      <c r="I14288" s="123"/>
      <c r="J14288" s="123"/>
      <c r="K14288" s="123"/>
    </row>
    <row r="14289" spans="9:11" s="3" customFormat="1" x14ac:dyDescent="0.3">
      <c r="I14289" s="123"/>
      <c r="J14289" s="123"/>
      <c r="K14289" s="123"/>
    </row>
    <row r="14290" spans="9:11" s="3" customFormat="1" x14ac:dyDescent="0.3">
      <c r="I14290" s="123"/>
      <c r="J14290" s="123"/>
      <c r="K14290" s="123"/>
    </row>
    <row r="14291" spans="9:11" s="3" customFormat="1" x14ac:dyDescent="0.3">
      <c r="I14291" s="123"/>
      <c r="J14291" s="123"/>
      <c r="K14291" s="123"/>
    </row>
    <row r="14292" spans="9:11" s="3" customFormat="1" x14ac:dyDescent="0.3">
      <c r="I14292" s="123"/>
      <c r="J14292" s="123"/>
      <c r="K14292" s="123"/>
    </row>
    <row r="14293" spans="9:11" s="3" customFormat="1" x14ac:dyDescent="0.3">
      <c r="I14293" s="123"/>
      <c r="J14293" s="123"/>
      <c r="K14293" s="123"/>
    </row>
    <row r="14294" spans="9:11" s="3" customFormat="1" x14ac:dyDescent="0.3">
      <c r="I14294" s="123"/>
      <c r="J14294" s="123"/>
      <c r="K14294" s="123"/>
    </row>
    <row r="14295" spans="9:11" s="3" customFormat="1" x14ac:dyDescent="0.3">
      <c r="I14295" s="123"/>
      <c r="J14295" s="123"/>
      <c r="K14295" s="123"/>
    </row>
    <row r="14296" spans="9:11" s="3" customFormat="1" x14ac:dyDescent="0.3">
      <c r="I14296" s="123"/>
      <c r="J14296" s="123"/>
      <c r="K14296" s="123"/>
    </row>
    <row r="14297" spans="9:11" s="3" customFormat="1" x14ac:dyDescent="0.3">
      <c r="I14297" s="123"/>
      <c r="J14297" s="123"/>
      <c r="K14297" s="123"/>
    </row>
    <row r="14298" spans="9:11" s="3" customFormat="1" x14ac:dyDescent="0.3">
      <c r="I14298" s="123"/>
      <c r="J14298" s="123"/>
      <c r="K14298" s="123"/>
    </row>
    <row r="14299" spans="9:11" s="3" customFormat="1" x14ac:dyDescent="0.3">
      <c r="I14299" s="123"/>
      <c r="J14299" s="123"/>
      <c r="K14299" s="123"/>
    </row>
    <row r="14300" spans="9:11" s="3" customFormat="1" x14ac:dyDescent="0.3">
      <c r="I14300" s="123"/>
      <c r="J14300" s="123"/>
      <c r="K14300" s="123"/>
    </row>
    <row r="14301" spans="9:11" s="3" customFormat="1" x14ac:dyDescent="0.3">
      <c r="I14301" s="123"/>
      <c r="J14301" s="123"/>
      <c r="K14301" s="123"/>
    </row>
    <row r="14302" spans="9:11" s="3" customFormat="1" x14ac:dyDescent="0.3">
      <c r="I14302" s="123"/>
      <c r="J14302" s="123"/>
      <c r="K14302" s="123"/>
    </row>
    <row r="14303" spans="9:11" s="3" customFormat="1" x14ac:dyDescent="0.3">
      <c r="I14303" s="123"/>
      <c r="J14303" s="123"/>
      <c r="K14303" s="123"/>
    </row>
    <row r="14304" spans="9:11" s="3" customFormat="1" x14ac:dyDescent="0.3">
      <c r="I14304" s="123"/>
      <c r="J14304" s="123"/>
      <c r="K14304" s="123"/>
    </row>
    <row r="14305" spans="9:11" s="3" customFormat="1" x14ac:dyDescent="0.3">
      <c r="I14305" s="123"/>
      <c r="J14305" s="123"/>
      <c r="K14305" s="123"/>
    </row>
    <row r="14306" spans="9:11" s="3" customFormat="1" x14ac:dyDescent="0.3">
      <c r="I14306" s="123"/>
      <c r="J14306" s="123"/>
      <c r="K14306" s="123"/>
    </row>
    <row r="14307" spans="9:11" s="3" customFormat="1" x14ac:dyDescent="0.3">
      <c r="I14307" s="123"/>
      <c r="J14307" s="123"/>
      <c r="K14307" s="123"/>
    </row>
    <row r="14308" spans="9:11" s="3" customFormat="1" x14ac:dyDescent="0.3">
      <c r="I14308" s="123"/>
      <c r="J14308" s="123"/>
      <c r="K14308" s="123"/>
    </row>
    <row r="14309" spans="9:11" s="3" customFormat="1" x14ac:dyDescent="0.3">
      <c r="I14309" s="123"/>
      <c r="J14309" s="123"/>
      <c r="K14309" s="123"/>
    </row>
    <row r="14310" spans="9:11" s="3" customFormat="1" x14ac:dyDescent="0.3">
      <c r="I14310" s="123"/>
      <c r="J14310" s="123"/>
      <c r="K14310" s="123"/>
    </row>
    <row r="14311" spans="9:11" s="3" customFormat="1" x14ac:dyDescent="0.3">
      <c r="I14311" s="123"/>
      <c r="J14311" s="123"/>
      <c r="K14311" s="123"/>
    </row>
    <row r="14312" spans="9:11" s="3" customFormat="1" x14ac:dyDescent="0.3">
      <c r="I14312" s="123"/>
      <c r="J14312" s="123"/>
      <c r="K14312" s="123"/>
    </row>
    <row r="14313" spans="9:11" s="3" customFormat="1" x14ac:dyDescent="0.3">
      <c r="I14313" s="123"/>
      <c r="J14313" s="123"/>
      <c r="K14313" s="123"/>
    </row>
    <row r="14314" spans="9:11" s="3" customFormat="1" x14ac:dyDescent="0.3">
      <c r="I14314" s="123"/>
      <c r="J14314" s="123"/>
      <c r="K14314" s="123"/>
    </row>
    <row r="14315" spans="9:11" s="3" customFormat="1" x14ac:dyDescent="0.3">
      <c r="I14315" s="123"/>
      <c r="J14315" s="123"/>
      <c r="K14315" s="123"/>
    </row>
    <row r="14316" spans="9:11" s="3" customFormat="1" x14ac:dyDescent="0.3">
      <c r="I14316" s="123"/>
      <c r="J14316" s="123"/>
      <c r="K14316" s="123"/>
    </row>
    <row r="14317" spans="9:11" s="3" customFormat="1" x14ac:dyDescent="0.3">
      <c r="I14317" s="123"/>
      <c r="J14317" s="123"/>
      <c r="K14317" s="123"/>
    </row>
    <row r="14318" spans="9:11" s="3" customFormat="1" x14ac:dyDescent="0.3">
      <c r="I14318" s="123"/>
      <c r="J14318" s="123"/>
      <c r="K14318" s="123"/>
    </row>
    <row r="14319" spans="9:11" s="3" customFormat="1" x14ac:dyDescent="0.3">
      <c r="I14319" s="123"/>
      <c r="J14319" s="123"/>
      <c r="K14319" s="123"/>
    </row>
    <row r="14320" spans="9:11" s="3" customFormat="1" x14ac:dyDescent="0.3">
      <c r="I14320" s="123"/>
      <c r="J14320" s="123"/>
      <c r="K14320" s="123"/>
    </row>
    <row r="14321" spans="9:11" s="3" customFormat="1" x14ac:dyDescent="0.3">
      <c r="I14321" s="123"/>
      <c r="J14321" s="123"/>
      <c r="K14321" s="123"/>
    </row>
    <row r="14322" spans="9:11" s="3" customFormat="1" x14ac:dyDescent="0.3">
      <c r="I14322" s="123"/>
      <c r="J14322" s="123"/>
      <c r="K14322" s="123"/>
    </row>
    <row r="14323" spans="9:11" s="3" customFormat="1" x14ac:dyDescent="0.3">
      <c r="I14323" s="123"/>
      <c r="J14323" s="123"/>
      <c r="K14323" s="123"/>
    </row>
    <row r="14324" spans="9:11" s="3" customFormat="1" x14ac:dyDescent="0.3">
      <c r="I14324" s="123"/>
      <c r="J14324" s="123"/>
      <c r="K14324" s="123"/>
    </row>
    <row r="14325" spans="9:11" s="3" customFormat="1" x14ac:dyDescent="0.3">
      <c r="I14325" s="123"/>
      <c r="J14325" s="123"/>
      <c r="K14325" s="123"/>
    </row>
    <row r="14326" spans="9:11" s="3" customFormat="1" x14ac:dyDescent="0.3">
      <c r="I14326" s="123"/>
      <c r="J14326" s="123"/>
      <c r="K14326" s="123"/>
    </row>
    <row r="14327" spans="9:11" s="3" customFormat="1" x14ac:dyDescent="0.3">
      <c r="I14327" s="123"/>
      <c r="J14327" s="123"/>
      <c r="K14327" s="123"/>
    </row>
    <row r="14328" spans="9:11" s="3" customFormat="1" x14ac:dyDescent="0.3">
      <c r="I14328" s="123"/>
      <c r="J14328" s="123"/>
      <c r="K14328" s="123"/>
    </row>
    <row r="14329" spans="9:11" s="3" customFormat="1" x14ac:dyDescent="0.3">
      <c r="I14329" s="123"/>
      <c r="J14329" s="123"/>
      <c r="K14329" s="123"/>
    </row>
    <row r="14330" spans="9:11" s="3" customFormat="1" x14ac:dyDescent="0.3">
      <c r="I14330" s="123"/>
      <c r="J14330" s="123"/>
      <c r="K14330" s="123"/>
    </row>
    <row r="14331" spans="9:11" s="3" customFormat="1" x14ac:dyDescent="0.3">
      <c r="I14331" s="123"/>
      <c r="J14331" s="123"/>
      <c r="K14331" s="123"/>
    </row>
    <row r="14332" spans="9:11" s="3" customFormat="1" x14ac:dyDescent="0.3">
      <c r="I14332" s="123"/>
      <c r="J14332" s="123"/>
      <c r="K14332" s="123"/>
    </row>
    <row r="14333" spans="9:11" s="3" customFormat="1" x14ac:dyDescent="0.3">
      <c r="I14333" s="123"/>
      <c r="J14333" s="123"/>
      <c r="K14333" s="123"/>
    </row>
    <row r="14334" spans="9:11" s="3" customFormat="1" x14ac:dyDescent="0.3">
      <c r="I14334" s="123"/>
      <c r="J14334" s="123"/>
      <c r="K14334" s="123"/>
    </row>
    <row r="14335" spans="9:11" s="3" customFormat="1" x14ac:dyDescent="0.3">
      <c r="I14335" s="123"/>
      <c r="J14335" s="123"/>
      <c r="K14335" s="123"/>
    </row>
    <row r="14336" spans="9:11" s="3" customFormat="1" x14ac:dyDescent="0.3">
      <c r="I14336" s="123"/>
      <c r="J14336" s="123"/>
      <c r="K14336" s="123"/>
    </row>
    <row r="14337" spans="9:11" s="3" customFormat="1" x14ac:dyDescent="0.3">
      <c r="I14337" s="123"/>
      <c r="J14337" s="123"/>
      <c r="K14337" s="123"/>
    </row>
    <row r="14338" spans="9:11" s="3" customFormat="1" x14ac:dyDescent="0.3">
      <c r="I14338" s="123"/>
      <c r="J14338" s="123"/>
      <c r="K14338" s="123"/>
    </row>
    <row r="14339" spans="9:11" s="3" customFormat="1" x14ac:dyDescent="0.3">
      <c r="I14339" s="123"/>
      <c r="J14339" s="123"/>
      <c r="K14339" s="123"/>
    </row>
    <row r="14340" spans="9:11" s="3" customFormat="1" x14ac:dyDescent="0.3">
      <c r="I14340" s="123"/>
      <c r="J14340" s="123"/>
      <c r="K14340" s="123"/>
    </row>
    <row r="14341" spans="9:11" s="3" customFormat="1" x14ac:dyDescent="0.3">
      <c r="I14341" s="123"/>
      <c r="J14341" s="123"/>
      <c r="K14341" s="123"/>
    </row>
    <row r="14342" spans="9:11" s="3" customFormat="1" x14ac:dyDescent="0.3">
      <c r="I14342" s="123"/>
      <c r="J14342" s="123"/>
      <c r="K14342" s="123"/>
    </row>
    <row r="14343" spans="9:11" s="3" customFormat="1" x14ac:dyDescent="0.3">
      <c r="I14343" s="123"/>
      <c r="J14343" s="123"/>
      <c r="K14343" s="123"/>
    </row>
    <row r="14344" spans="9:11" s="3" customFormat="1" x14ac:dyDescent="0.3">
      <c r="I14344" s="123"/>
      <c r="J14344" s="123"/>
      <c r="K14344" s="123"/>
    </row>
    <row r="14345" spans="9:11" s="3" customFormat="1" x14ac:dyDescent="0.3">
      <c r="I14345" s="123"/>
      <c r="J14345" s="123"/>
      <c r="K14345" s="123"/>
    </row>
    <row r="14346" spans="9:11" s="3" customFormat="1" x14ac:dyDescent="0.3">
      <c r="I14346" s="123"/>
      <c r="J14346" s="123"/>
      <c r="K14346" s="123"/>
    </row>
    <row r="14347" spans="9:11" s="3" customFormat="1" x14ac:dyDescent="0.3">
      <c r="I14347" s="123"/>
      <c r="J14347" s="123"/>
      <c r="K14347" s="123"/>
    </row>
    <row r="14348" spans="9:11" s="3" customFormat="1" x14ac:dyDescent="0.3">
      <c r="I14348" s="123"/>
      <c r="J14348" s="123"/>
      <c r="K14348" s="123"/>
    </row>
    <row r="14349" spans="9:11" s="3" customFormat="1" x14ac:dyDescent="0.3">
      <c r="I14349" s="123"/>
      <c r="J14349" s="123"/>
      <c r="K14349" s="123"/>
    </row>
    <row r="14350" spans="9:11" s="3" customFormat="1" x14ac:dyDescent="0.3">
      <c r="I14350" s="123"/>
      <c r="J14350" s="123"/>
      <c r="K14350" s="123"/>
    </row>
    <row r="14351" spans="9:11" s="3" customFormat="1" x14ac:dyDescent="0.3">
      <c r="I14351" s="123"/>
      <c r="J14351" s="123"/>
      <c r="K14351" s="123"/>
    </row>
    <row r="14352" spans="9:11" s="3" customFormat="1" x14ac:dyDescent="0.3">
      <c r="I14352" s="123"/>
      <c r="J14352" s="123"/>
      <c r="K14352" s="123"/>
    </row>
    <row r="14353" spans="9:11" s="3" customFormat="1" x14ac:dyDescent="0.3">
      <c r="I14353" s="123"/>
      <c r="J14353" s="123"/>
      <c r="K14353" s="123"/>
    </row>
    <row r="14354" spans="9:11" s="3" customFormat="1" x14ac:dyDescent="0.3">
      <c r="I14354" s="123"/>
      <c r="J14354" s="123"/>
      <c r="K14354" s="123"/>
    </row>
    <row r="14355" spans="9:11" s="3" customFormat="1" x14ac:dyDescent="0.3">
      <c r="I14355" s="123"/>
      <c r="J14355" s="123"/>
      <c r="K14355" s="123"/>
    </row>
    <row r="14356" spans="9:11" s="3" customFormat="1" x14ac:dyDescent="0.3">
      <c r="I14356" s="123"/>
      <c r="J14356" s="123"/>
      <c r="K14356" s="123"/>
    </row>
    <row r="14357" spans="9:11" s="3" customFormat="1" x14ac:dyDescent="0.3">
      <c r="I14357" s="123"/>
      <c r="J14357" s="123"/>
      <c r="K14357" s="123"/>
    </row>
    <row r="14358" spans="9:11" s="3" customFormat="1" x14ac:dyDescent="0.3">
      <c r="I14358" s="123"/>
      <c r="J14358" s="123"/>
      <c r="K14358" s="123"/>
    </row>
    <row r="14359" spans="9:11" s="3" customFormat="1" x14ac:dyDescent="0.3">
      <c r="I14359" s="123"/>
      <c r="J14359" s="123"/>
      <c r="K14359" s="123"/>
    </row>
    <row r="14360" spans="9:11" s="3" customFormat="1" x14ac:dyDescent="0.3">
      <c r="I14360" s="123"/>
      <c r="J14360" s="123"/>
      <c r="K14360" s="123"/>
    </row>
    <row r="14361" spans="9:11" s="3" customFormat="1" x14ac:dyDescent="0.3">
      <c r="I14361" s="123"/>
      <c r="J14361" s="123"/>
      <c r="K14361" s="123"/>
    </row>
    <row r="14362" spans="9:11" s="3" customFormat="1" x14ac:dyDescent="0.3">
      <c r="I14362" s="123"/>
      <c r="J14362" s="123"/>
      <c r="K14362" s="123"/>
    </row>
    <row r="14363" spans="9:11" s="3" customFormat="1" x14ac:dyDescent="0.3">
      <c r="I14363" s="123"/>
      <c r="J14363" s="123"/>
      <c r="K14363" s="123"/>
    </row>
    <row r="14364" spans="9:11" s="3" customFormat="1" x14ac:dyDescent="0.3">
      <c r="I14364" s="123"/>
      <c r="J14364" s="123"/>
      <c r="K14364" s="123"/>
    </row>
    <row r="14365" spans="9:11" s="3" customFormat="1" x14ac:dyDescent="0.3">
      <c r="I14365" s="123"/>
      <c r="J14365" s="123"/>
      <c r="K14365" s="123"/>
    </row>
    <row r="14366" spans="9:11" s="3" customFormat="1" x14ac:dyDescent="0.3">
      <c r="I14366" s="123"/>
      <c r="J14366" s="123"/>
      <c r="K14366" s="123"/>
    </row>
    <row r="14367" spans="9:11" s="3" customFormat="1" x14ac:dyDescent="0.3">
      <c r="I14367" s="123"/>
      <c r="J14367" s="123"/>
      <c r="K14367" s="123"/>
    </row>
    <row r="14368" spans="9:11" s="3" customFormat="1" x14ac:dyDescent="0.3">
      <c r="I14368" s="123"/>
      <c r="J14368" s="123"/>
      <c r="K14368" s="123"/>
    </row>
    <row r="14369" spans="9:11" s="3" customFormat="1" x14ac:dyDescent="0.3">
      <c r="I14369" s="123"/>
      <c r="J14369" s="123"/>
      <c r="K14369" s="123"/>
    </row>
    <row r="14370" spans="9:11" s="3" customFormat="1" x14ac:dyDescent="0.3">
      <c r="I14370" s="123"/>
      <c r="J14370" s="123"/>
      <c r="K14370" s="123"/>
    </row>
    <row r="14371" spans="9:11" s="3" customFormat="1" x14ac:dyDescent="0.3">
      <c r="I14371" s="123"/>
      <c r="J14371" s="123"/>
      <c r="K14371" s="123"/>
    </row>
    <row r="14372" spans="9:11" s="3" customFormat="1" x14ac:dyDescent="0.3">
      <c r="I14372" s="123"/>
      <c r="J14372" s="123"/>
      <c r="K14372" s="123"/>
    </row>
    <row r="14373" spans="9:11" s="3" customFormat="1" x14ac:dyDescent="0.3">
      <c r="I14373" s="123"/>
      <c r="J14373" s="123"/>
      <c r="K14373" s="123"/>
    </row>
    <row r="14374" spans="9:11" s="3" customFormat="1" x14ac:dyDescent="0.3">
      <c r="I14374" s="123"/>
      <c r="J14374" s="123"/>
      <c r="K14374" s="123"/>
    </row>
    <row r="14375" spans="9:11" s="3" customFormat="1" x14ac:dyDescent="0.3">
      <c r="I14375" s="123"/>
      <c r="J14375" s="123"/>
      <c r="K14375" s="123"/>
    </row>
    <row r="14376" spans="9:11" s="3" customFormat="1" x14ac:dyDescent="0.3">
      <c r="I14376" s="123"/>
      <c r="J14376" s="123"/>
      <c r="K14376" s="123"/>
    </row>
    <row r="14377" spans="9:11" s="3" customFormat="1" x14ac:dyDescent="0.3">
      <c r="I14377" s="123"/>
      <c r="J14377" s="123"/>
      <c r="K14377" s="123"/>
    </row>
    <row r="14378" spans="9:11" s="3" customFormat="1" x14ac:dyDescent="0.3">
      <c r="I14378" s="123"/>
      <c r="J14378" s="123"/>
      <c r="K14378" s="123"/>
    </row>
    <row r="14379" spans="9:11" s="3" customFormat="1" x14ac:dyDescent="0.3">
      <c r="I14379" s="123"/>
      <c r="J14379" s="123"/>
      <c r="K14379" s="123"/>
    </row>
    <row r="14380" spans="9:11" s="3" customFormat="1" x14ac:dyDescent="0.3">
      <c r="I14380" s="123"/>
      <c r="J14380" s="123"/>
      <c r="K14380" s="123"/>
    </row>
    <row r="14381" spans="9:11" s="3" customFormat="1" x14ac:dyDescent="0.3">
      <c r="I14381" s="123"/>
      <c r="J14381" s="123"/>
      <c r="K14381" s="123"/>
    </row>
    <row r="14382" spans="9:11" s="3" customFormat="1" x14ac:dyDescent="0.3">
      <c r="I14382" s="123"/>
      <c r="J14382" s="123"/>
      <c r="K14382" s="123"/>
    </row>
    <row r="14383" spans="9:11" s="3" customFormat="1" x14ac:dyDescent="0.3">
      <c r="I14383" s="123"/>
      <c r="J14383" s="123"/>
      <c r="K14383" s="123"/>
    </row>
    <row r="14384" spans="9:11" s="3" customFormat="1" x14ac:dyDescent="0.3">
      <c r="I14384" s="123"/>
      <c r="J14384" s="123"/>
      <c r="K14384" s="123"/>
    </row>
    <row r="14385" spans="9:11" s="3" customFormat="1" x14ac:dyDescent="0.3">
      <c r="I14385" s="123"/>
      <c r="J14385" s="123"/>
      <c r="K14385" s="123"/>
    </row>
    <row r="14386" spans="9:11" s="3" customFormat="1" x14ac:dyDescent="0.3">
      <c r="I14386" s="123"/>
      <c r="J14386" s="123"/>
      <c r="K14386" s="123"/>
    </row>
    <row r="14387" spans="9:11" s="3" customFormat="1" x14ac:dyDescent="0.3">
      <c r="I14387" s="123"/>
      <c r="J14387" s="123"/>
      <c r="K14387" s="123"/>
    </row>
    <row r="14388" spans="9:11" s="3" customFormat="1" x14ac:dyDescent="0.3">
      <c r="I14388" s="123"/>
      <c r="J14388" s="123"/>
      <c r="K14388" s="123"/>
    </row>
    <row r="14389" spans="9:11" s="3" customFormat="1" x14ac:dyDescent="0.3">
      <c r="I14389" s="123"/>
      <c r="J14389" s="123"/>
      <c r="K14389" s="123"/>
    </row>
    <row r="14390" spans="9:11" s="3" customFormat="1" x14ac:dyDescent="0.3">
      <c r="I14390" s="123"/>
      <c r="J14390" s="123"/>
      <c r="K14390" s="123"/>
    </row>
    <row r="14391" spans="9:11" s="3" customFormat="1" x14ac:dyDescent="0.3">
      <c r="I14391" s="123"/>
      <c r="J14391" s="123"/>
      <c r="K14391" s="123"/>
    </row>
    <row r="14392" spans="9:11" s="3" customFormat="1" x14ac:dyDescent="0.3">
      <c r="I14392" s="123"/>
      <c r="J14392" s="123"/>
      <c r="K14392" s="123"/>
    </row>
    <row r="14393" spans="9:11" s="3" customFormat="1" x14ac:dyDescent="0.3">
      <c r="I14393" s="123"/>
      <c r="J14393" s="123"/>
      <c r="K14393" s="123"/>
    </row>
    <row r="14394" spans="9:11" s="3" customFormat="1" x14ac:dyDescent="0.3">
      <c r="I14394" s="123"/>
      <c r="J14394" s="123"/>
      <c r="K14394" s="123"/>
    </row>
    <row r="14395" spans="9:11" s="3" customFormat="1" x14ac:dyDescent="0.3">
      <c r="I14395" s="123"/>
      <c r="J14395" s="123"/>
      <c r="K14395" s="123"/>
    </row>
    <row r="14396" spans="9:11" s="3" customFormat="1" x14ac:dyDescent="0.3">
      <c r="I14396" s="123"/>
      <c r="J14396" s="123"/>
      <c r="K14396" s="123"/>
    </row>
    <row r="14397" spans="9:11" s="3" customFormat="1" x14ac:dyDescent="0.3">
      <c r="I14397" s="123"/>
      <c r="J14397" s="123"/>
      <c r="K14397" s="123"/>
    </row>
    <row r="14398" spans="9:11" s="3" customFormat="1" x14ac:dyDescent="0.3">
      <c r="I14398" s="123"/>
      <c r="J14398" s="123"/>
      <c r="K14398" s="123"/>
    </row>
    <row r="14399" spans="9:11" s="3" customFormat="1" x14ac:dyDescent="0.3">
      <c r="I14399" s="123"/>
      <c r="J14399" s="123"/>
      <c r="K14399" s="123"/>
    </row>
    <row r="14400" spans="9:11" s="3" customFormat="1" x14ac:dyDescent="0.3">
      <c r="I14400" s="123"/>
      <c r="J14400" s="123"/>
      <c r="K14400" s="123"/>
    </row>
    <row r="14401" spans="9:11" s="3" customFormat="1" x14ac:dyDescent="0.3">
      <c r="I14401" s="123"/>
      <c r="J14401" s="123"/>
      <c r="K14401" s="123"/>
    </row>
    <row r="14402" spans="9:11" s="3" customFormat="1" x14ac:dyDescent="0.3">
      <c r="I14402" s="123"/>
      <c r="J14402" s="123"/>
      <c r="K14402" s="123"/>
    </row>
    <row r="14403" spans="9:11" s="3" customFormat="1" x14ac:dyDescent="0.3">
      <c r="I14403" s="123"/>
      <c r="J14403" s="123"/>
      <c r="K14403" s="123"/>
    </row>
    <row r="14404" spans="9:11" s="3" customFormat="1" x14ac:dyDescent="0.3">
      <c r="I14404" s="123"/>
      <c r="J14404" s="123"/>
      <c r="K14404" s="123"/>
    </row>
    <row r="14405" spans="9:11" s="3" customFormat="1" x14ac:dyDescent="0.3">
      <c r="I14405" s="123"/>
      <c r="J14405" s="123"/>
      <c r="K14405" s="123"/>
    </row>
    <row r="14406" spans="9:11" s="3" customFormat="1" x14ac:dyDescent="0.3">
      <c r="I14406" s="123"/>
      <c r="J14406" s="123"/>
      <c r="K14406" s="123"/>
    </row>
    <row r="14407" spans="9:11" s="3" customFormat="1" x14ac:dyDescent="0.3">
      <c r="I14407" s="123"/>
      <c r="J14407" s="123"/>
      <c r="K14407" s="123"/>
    </row>
    <row r="14408" spans="9:11" s="3" customFormat="1" x14ac:dyDescent="0.3">
      <c r="I14408" s="123"/>
      <c r="J14408" s="123"/>
      <c r="K14408" s="123"/>
    </row>
    <row r="14409" spans="9:11" s="3" customFormat="1" x14ac:dyDescent="0.3">
      <c r="I14409" s="123"/>
      <c r="J14409" s="123"/>
      <c r="K14409" s="123"/>
    </row>
    <row r="14410" spans="9:11" s="3" customFormat="1" x14ac:dyDescent="0.3">
      <c r="I14410" s="123"/>
      <c r="J14410" s="123"/>
      <c r="K14410" s="123"/>
    </row>
    <row r="14411" spans="9:11" s="3" customFormat="1" x14ac:dyDescent="0.3">
      <c r="I14411" s="123"/>
      <c r="J14411" s="123"/>
      <c r="K14411" s="123"/>
    </row>
    <row r="14412" spans="9:11" s="3" customFormat="1" x14ac:dyDescent="0.3">
      <c r="I14412" s="123"/>
      <c r="J14412" s="123"/>
      <c r="K14412" s="123"/>
    </row>
    <row r="14413" spans="9:11" s="3" customFormat="1" x14ac:dyDescent="0.3">
      <c r="I14413" s="123"/>
      <c r="J14413" s="123"/>
      <c r="K14413" s="123"/>
    </row>
    <row r="14414" spans="9:11" s="3" customFormat="1" x14ac:dyDescent="0.3">
      <c r="I14414" s="123"/>
      <c r="J14414" s="123"/>
      <c r="K14414" s="123"/>
    </row>
    <row r="14415" spans="9:11" s="3" customFormat="1" x14ac:dyDescent="0.3">
      <c r="I14415" s="123"/>
      <c r="J14415" s="123"/>
      <c r="K14415" s="123"/>
    </row>
    <row r="14416" spans="9:11" s="3" customFormat="1" x14ac:dyDescent="0.3">
      <c r="I14416" s="123"/>
      <c r="J14416" s="123"/>
      <c r="K14416" s="123"/>
    </row>
    <row r="14417" spans="9:11" s="3" customFormat="1" x14ac:dyDescent="0.3">
      <c r="I14417" s="123"/>
      <c r="J14417" s="123"/>
      <c r="K14417" s="123"/>
    </row>
    <row r="14418" spans="9:11" s="3" customFormat="1" x14ac:dyDescent="0.3">
      <c r="I14418" s="123"/>
      <c r="J14418" s="123"/>
      <c r="K14418" s="123"/>
    </row>
    <row r="14419" spans="9:11" s="3" customFormat="1" x14ac:dyDescent="0.3">
      <c r="I14419" s="123"/>
      <c r="J14419" s="123"/>
      <c r="K14419" s="123"/>
    </row>
    <row r="14420" spans="9:11" s="3" customFormat="1" x14ac:dyDescent="0.3">
      <c r="I14420" s="123"/>
      <c r="J14420" s="123"/>
      <c r="K14420" s="123"/>
    </row>
    <row r="14421" spans="9:11" s="3" customFormat="1" x14ac:dyDescent="0.3">
      <c r="I14421" s="123"/>
      <c r="J14421" s="123"/>
      <c r="K14421" s="123"/>
    </row>
    <row r="14422" spans="9:11" s="3" customFormat="1" x14ac:dyDescent="0.3">
      <c r="I14422" s="123"/>
      <c r="J14422" s="123"/>
      <c r="K14422" s="123"/>
    </row>
    <row r="14423" spans="9:11" s="3" customFormat="1" x14ac:dyDescent="0.3">
      <c r="I14423" s="123"/>
      <c r="J14423" s="123"/>
      <c r="K14423" s="123"/>
    </row>
    <row r="14424" spans="9:11" s="3" customFormat="1" x14ac:dyDescent="0.3">
      <c r="I14424" s="123"/>
      <c r="J14424" s="123"/>
      <c r="K14424" s="123"/>
    </row>
    <row r="14425" spans="9:11" s="3" customFormat="1" x14ac:dyDescent="0.3">
      <c r="I14425" s="123"/>
      <c r="J14425" s="123"/>
      <c r="K14425" s="123"/>
    </row>
    <row r="14426" spans="9:11" s="3" customFormat="1" x14ac:dyDescent="0.3">
      <c r="I14426" s="123"/>
      <c r="J14426" s="123"/>
      <c r="K14426" s="123"/>
    </row>
    <row r="14427" spans="9:11" s="3" customFormat="1" x14ac:dyDescent="0.3">
      <c r="I14427" s="123"/>
      <c r="J14427" s="123"/>
      <c r="K14427" s="123"/>
    </row>
    <row r="14428" spans="9:11" s="3" customFormat="1" x14ac:dyDescent="0.3">
      <c r="I14428" s="123"/>
      <c r="J14428" s="123"/>
      <c r="K14428" s="123"/>
    </row>
    <row r="14429" spans="9:11" s="3" customFormat="1" x14ac:dyDescent="0.3">
      <c r="I14429" s="123"/>
      <c r="J14429" s="123"/>
      <c r="K14429" s="123"/>
    </row>
    <row r="14430" spans="9:11" s="3" customFormat="1" x14ac:dyDescent="0.3">
      <c r="I14430" s="123"/>
      <c r="J14430" s="123"/>
      <c r="K14430" s="123"/>
    </row>
    <row r="14431" spans="9:11" s="3" customFormat="1" x14ac:dyDescent="0.3">
      <c r="I14431" s="123"/>
      <c r="J14431" s="123"/>
      <c r="K14431" s="123"/>
    </row>
    <row r="14432" spans="9:11" s="3" customFormat="1" x14ac:dyDescent="0.3">
      <c r="I14432" s="123"/>
      <c r="J14432" s="123"/>
      <c r="K14432" s="123"/>
    </row>
    <row r="14433" spans="9:11" s="3" customFormat="1" x14ac:dyDescent="0.3">
      <c r="I14433" s="123"/>
      <c r="J14433" s="123"/>
      <c r="K14433" s="123"/>
    </row>
    <row r="14434" spans="9:11" s="3" customFormat="1" x14ac:dyDescent="0.3">
      <c r="I14434" s="123"/>
      <c r="J14434" s="123"/>
      <c r="K14434" s="123"/>
    </row>
    <row r="14435" spans="9:11" s="3" customFormat="1" x14ac:dyDescent="0.3">
      <c r="I14435" s="123"/>
      <c r="J14435" s="123"/>
      <c r="K14435" s="123"/>
    </row>
    <row r="14436" spans="9:11" s="3" customFormat="1" x14ac:dyDescent="0.3">
      <c r="I14436" s="123"/>
      <c r="J14436" s="123"/>
      <c r="K14436" s="123"/>
    </row>
    <row r="14437" spans="9:11" s="3" customFormat="1" x14ac:dyDescent="0.3">
      <c r="I14437" s="123"/>
      <c r="J14437" s="123"/>
      <c r="K14437" s="123"/>
    </row>
    <row r="14438" spans="9:11" s="3" customFormat="1" x14ac:dyDescent="0.3">
      <c r="I14438" s="123"/>
      <c r="J14438" s="123"/>
      <c r="K14438" s="123"/>
    </row>
    <row r="14439" spans="9:11" s="3" customFormat="1" x14ac:dyDescent="0.3">
      <c r="I14439" s="123"/>
      <c r="J14439" s="123"/>
      <c r="K14439" s="123"/>
    </row>
    <row r="14440" spans="9:11" s="3" customFormat="1" x14ac:dyDescent="0.3">
      <c r="I14440" s="123"/>
      <c r="J14440" s="123"/>
      <c r="K14440" s="123"/>
    </row>
    <row r="14441" spans="9:11" s="3" customFormat="1" x14ac:dyDescent="0.3">
      <c r="I14441" s="123"/>
      <c r="J14441" s="123"/>
      <c r="K14441" s="123"/>
    </row>
    <row r="14442" spans="9:11" s="3" customFormat="1" x14ac:dyDescent="0.3">
      <c r="I14442" s="123"/>
      <c r="J14442" s="123"/>
      <c r="K14442" s="123"/>
    </row>
    <row r="14443" spans="9:11" s="3" customFormat="1" x14ac:dyDescent="0.3">
      <c r="I14443" s="123"/>
      <c r="J14443" s="123"/>
      <c r="K14443" s="123"/>
    </row>
    <row r="14444" spans="9:11" s="3" customFormat="1" x14ac:dyDescent="0.3">
      <c r="I14444" s="123"/>
      <c r="J14444" s="123"/>
      <c r="K14444" s="123"/>
    </row>
    <row r="14445" spans="9:11" s="3" customFormat="1" x14ac:dyDescent="0.3">
      <c r="I14445" s="123"/>
      <c r="J14445" s="123"/>
      <c r="K14445" s="123"/>
    </row>
    <row r="14446" spans="9:11" s="3" customFormat="1" x14ac:dyDescent="0.3">
      <c r="I14446" s="123"/>
      <c r="J14446" s="123"/>
      <c r="K14446" s="123"/>
    </row>
    <row r="14447" spans="9:11" s="3" customFormat="1" x14ac:dyDescent="0.3">
      <c r="I14447" s="123"/>
      <c r="J14447" s="123"/>
      <c r="K14447" s="123"/>
    </row>
    <row r="14448" spans="9:11" s="3" customFormat="1" x14ac:dyDescent="0.3">
      <c r="I14448" s="123"/>
      <c r="J14448" s="123"/>
      <c r="K14448" s="123"/>
    </row>
    <row r="14449" spans="9:11" s="3" customFormat="1" x14ac:dyDescent="0.3">
      <c r="I14449" s="123"/>
      <c r="J14449" s="123"/>
      <c r="K14449" s="123"/>
    </row>
    <row r="14450" spans="9:11" s="3" customFormat="1" x14ac:dyDescent="0.3">
      <c r="I14450" s="123"/>
      <c r="J14450" s="123"/>
      <c r="K14450" s="123"/>
    </row>
    <row r="14451" spans="9:11" s="3" customFormat="1" x14ac:dyDescent="0.3">
      <c r="I14451" s="123"/>
      <c r="J14451" s="123"/>
      <c r="K14451" s="123"/>
    </row>
    <row r="14452" spans="9:11" s="3" customFormat="1" x14ac:dyDescent="0.3">
      <c r="I14452" s="123"/>
      <c r="J14452" s="123"/>
      <c r="K14452" s="123"/>
    </row>
    <row r="14453" spans="9:11" s="3" customFormat="1" x14ac:dyDescent="0.3">
      <c r="I14453" s="123"/>
      <c r="J14453" s="123"/>
      <c r="K14453" s="123"/>
    </row>
    <row r="14454" spans="9:11" s="3" customFormat="1" x14ac:dyDescent="0.3">
      <c r="I14454" s="123"/>
      <c r="J14454" s="123"/>
      <c r="K14454" s="123"/>
    </row>
    <row r="14455" spans="9:11" s="3" customFormat="1" x14ac:dyDescent="0.3">
      <c r="I14455" s="123"/>
      <c r="J14455" s="123"/>
      <c r="K14455" s="123"/>
    </row>
    <row r="14456" spans="9:11" s="3" customFormat="1" x14ac:dyDescent="0.3">
      <c r="I14456" s="123"/>
      <c r="J14456" s="123"/>
      <c r="K14456" s="123"/>
    </row>
    <row r="14457" spans="9:11" s="3" customFormat="1" x14ac:dyDescent="0.3">
      <c r="I14457" s="123"/>
      <c r="J14457" s="123"/>
      <c r="K14457" s="123"/>
    </row>
    <row r="14458" spans="9:11" s="3" customFormat="1" x14ac:dyDescent="0.3">
      <c r="I14458" s="123"/>
      <c r="J14458" s="123"/>
      <c r="K14458" s="123"/>
    </row>
    <row r="14459" spans="9:11" s="3" customFormat="1" x14ac:dyDescent="0.3">
      <c r="I14459" s="123"/>
      <c r="J14459" s="123"/>
      <c r="K14459" s="123"/>
    </row>
    <row r="14460" spans="9:11" s="3" customFormat="1" x14ac:dyDescent="0.3">
      <c r="I14460" s="123"/>
      <c r="J14460" s="123"/>
      <c r="K14460" s="123"/>
    </row>
    <row r="14461" spans="9:11" s="3" customFormat="1" x14ac:dyDescent="0.3">
      <c r="I14461" s="123"/>
      <c r="J14461" s="123"/>
      <c r="K14461" s="123"/>
    </row>
    <row r="14462" spans="9:11" s="3" customFormat="1" x14ac:dyDescent="0.3">
      <c r="I14462" s="123"/>
      <c r="J14462" s="123"/>
      <c r="K14462" s="123"/>
    </row>
    <row r="14463" spans="9:11" s="3" customFormat="1" x14ac:dyDescent="0.3">
      <c r="I14463" s="123"/>
      <c r="J14463" s="123"/>
      <c r="K14463" s="123"/>
    </row>
    <row r="14464" spans="9:11" s="3" customFormat="1" x14ac:dyDescent="0.3">
      <c r="I14464" s="123"/>
      <c r="J14464" s="123"/>
      <c r="K14464" s="123"/>
    </row>
    <row r="14465" spans="9:11" s="3" customFormat="1" x14ac:dyDescent="0.3">
      <c r="I14465" s="123"/>
      <c r="J14465" s="123"/>
      <c r="K14465" s="123"/>
    </row>
    <row r="14466" spans="9:11" s="3" customFormat="1" x14ac:dyDescent="0.3">
      <c r="I14466" s="123"/>
      <c r="J14466" s="123"/>
      <c r="K14466" s="123"/>
    </row>
    <row r="14467" spans="9:11" s="3" customFormat="1" x14ac:dyDescent="0.3">
      <c r="I14467" s="123"/>
      <c r="J14467" s="123"/>
      <c r="K14467" s="123"/>
    </row>
    <row r="14468" spans="9:11" s="3" customFormat="1" x14ac:dyDescent="0.3">
      <c r="I14468" s="123"/>
      <c r="J14468" s="123"/>
      <c r="K14468" s="123"/>
    </row>
    <row r="14469" spans="9:11" s="3" customFormat="1" x14ac:dyDescent="0.3">
      <c r="I14469" s="123"/>
      <c r="J14469" s="123"/>
      <c r="K14469" s="123"/>
    </row>
    <row r="14470" spans="9:11" s="3" customFormat="1" x14ac:dyDescent="0.3">
      <c r="I14470" s="123"/>
      <c r="J14470" s="123"/>
      <c r="K14470" s="123"/>
    </row>
    <row r="14471" spans="9:11" s="3" customFormat="1" x14ac:dyDescent="0.3">
      <c r="I14471" s="123"/>
      <c r="J14471" s="123"/>
      <c r="K14471" s="123"/>
    </row>
    <row r="14472" spans="9:11" s="3" customFormat="1" x14ac:dyDescent="0.3">
      <c r="I14472" s="123"/>
      <c r="J14472" s="123"/>
      <c r="K14472" s="123"/>
    </row>
    <row r="14473" spans="9:11" s="3" customFormat="1" x14ac:dyDescent="0.3">
      <c r="I14473" s="123"/>
      <c r="J14473" s="123"/>
      <c r="K14473" s="123"/>
    </row>
    <row r="14474" spans="9:11" s="3" customFormat="1" x14ac:dyDescent="0.3">
      <c r="I14474" s="123"/>
      <c r="J14474" s="123"/>
      <c r="K14474" s="123"/>
    </row>
    <row r="14475" spans="9:11" s="3" customFormat="1" x14ac:dyDescent="0.3">
      <c r="I14475" s="123"/>
      <c r="J14475" s="123"/>
      <c r="K14475" s="123"/>
    </row>
    <row r="14476" spans="9:11" s="3" customFormat="1" x14ac:dyDescent="0.3">
      <c r="I14476" s="123"/>
      <c r="J14476" s="123"/>
      <c r="K14476" s="123"/>
    </row>
    <row r="14477" spans="9:11" s="3" customFormat="1" x14ac:dyDescent="0.3">
      <c r="I14477" s="123"/>
      <c r="J14477" s="123"/>
      <c r="K14477" s="123"/>
    </row>
    <row r="14478" spans="9:11" s="3" customFormat="1" x14ac:dyDescent="0.3">
      <c r="I14478" s="123"/>
      <c r="J14478" s="123"/>
      <c r="K14478" s="123"/>
    </row>
    <row r="14479" spans="9:11" s="3" customFormat="1" x14ac:dyDescent="0.3">
      <c r="I14479" s="123"/>
      <c r="J14479" s="123"/>
      <c r="K14479" s="123"/>
    </row>
    <row r="14480" spans="9:11" s="3" customFormat="1" x14ac:dyDescent="0.3">
      <c r="I14480" s="123"/>
      <c r="J14480" s="123"/>
      <c r="K14480" s="123"/>
    </row>
    <row r="14481" spans="9:11" s="3" customFormat="1" x14ac:dyDescent="0.3">
      <c r="I14481" s="123"/>
      <c r="J14481" s="123"/>
      <c r="K14481" s="123"/>
    </row>
    <row r="14482" spans="9:11" s="3" customFormat="1" x14ac:dyDescent="0.3">
      <c r="I14482" s="123"/>
      <c r="J14482" s="123"/>
      <c r="K14482" s="123"/>
    </row>
    <row r="14483" spans="9:11" s="3" customFormat="1" x14ac:dyDescent="0.3">
      <c r="I14483" s="123"/>
      <c r="J14483" s="123"/>
      <c r="K14483" s="123"/>
    </row>
    <row r="14484" spans="9:11" s="3" customFormat="1" x14ac:dyDescent="0.3">
      <c r="I14484" s="123"/>
      <c r="J14484" s="123"/>
      <c r="K14484" s="123"/>
    </row>
    <row r="14485" spans="9:11" s="3" customFormat="1" x14ac:dyDescent="0.3">
      <c r="I14485" s="123"/>
      <c r="J14485" s="123"/>
      <c r="K14485" s="123"/>
    </row>
    <row r="14486" spans="9:11" s="3" customFormat="1" x14ac:dyDescent="0.3">
      <c r="I14486" s="123"/>
      <c r="J14486" s="123"/>
      <c r="K14486" s="123"/>
    </row>
    <row r="14487" spans="9:11" s="3" customFormat="1" x14ac:dyDescent="0.3">
      <c r="I14487" s="123"/>
      <c r="J14487" s="123"/>
      <c r="K14487" s="123"/>
    </row>
    <row r="14488" spans="9:11" s="3" customFormat="1" x14ac:dyDescent="0.3">
      <c r="I14488" s="123"/>
      <c r="J14488" s="123"/>
      <c r="K14488" s="123"/>
    </row>
    <row r="14489" spans="9:11" s="3" customFormat="1" x14ac:dyDescent="0.3">
      <c r="I14489" s="123"/>
      <c r="J14489" s="123"/>
      <c r="K14489" s="123"/>
    </row>
    <row r="14490" spans="9:11" s="3" customFormat="1" x14ac:dyDescent="0.3">
      <c r="I14490" s="123"/>
      <c r="J14490" s="123"/>
      <c r="K14490" s="123"/>
    </row>
    <row r="14491" spans="9:11" s="3" customFormat="1" x14ac:dyDescent="0.3">
      <c r="I14491" s="123"/>
      <c r="J14491" s="123"/>
      <c r="K14491" s="123"/>
    </row>
    <row r="14492" spans="9:11" s="3" customFormat="1" x14ac:dyDescent="0.3">
      <c r="I14492" s="123"/>
      <c r="J14492" s="123"/>
      <c r="K14492" s="123"/>
    </row>
    <row r="14493" spans="9:11" s="3" customFormat="1" x14ac:dyDescent="0.3">
      <c r="I14493" s="123"/>
      <c r="J14493" s="123"/>
      <c r="K14493" s="123"/>
    </row>
    <row r="14494" spans="9:11" s="3" customFormat="1" x14ac:dyDescent="0.3">
      <c r="I14494" s="123"/>
      <c r="J14494" s="123"/>
      <c r="K14494" s="123"/>
    </row>
    <row r="14495" spans="9:11" s="3" customFormat="1" x14ac:dyDescent="0.3">
      <c r="I14495" s="123"/>
      <c r="J14495" s="123"/>
      <c r="K14495" s="123"/>
    </row>
    <row r="14496" spans="9:11" s="3" customFormat="1" x14ac:dyDescent="0.3">
      <c r="I14496" s="123"/>
      <c r="J14496" s="123"/>
      <c r="K14496" s="123"/>
    </row>
    <row r="14497" spans="9:11" s="3" customFormat="1" x14ac:dyDescent="0.3">
      <c r="I14497" s="123"/>
      <c r="J14497" s="123"/>
      <c r="K14497" s="123"/>
    </row>
    <row r="14498" spans="9:11" s="3" customFormat="1" x14ac:dyDescent="0.3">
      <c r="I14498" s="123"/>
      <c r="J14498" s="123"/>
      <c r="K14498" s="123"/>
    </row>
    <row r="14499" spans="9:11" s="3" customFormat="1" x14ac:dyDescent="0.3">
      <c r="I14499" s="123"/>
      <c r="J14499" s="123"/>
      <c r="K14499" s="123"/>
    </row>
    <row r="14500" spans="9:11" s="3" customFormat="1" x14ac:dyDescent="0.3">
      <c r="I14500" s="123"/>
      <c r="J14500" s="123"/>
      <c r="K14500" s="123"/>
    </row>
    <row r="14501" spans="9:11" s="3" customFormat="1" x14ac:dyDescent="0.3">
      <c r="I14501" s="123"/>
      <c r="J14501" s="123"/>
      <c r="K14501" s="123"/>
    </row>
    <row r="14502" spans="9:11" s="3" customFormat="1" x14ac:dyDescent="0.3">
      <c r="I14502" s="123"/>
      <c r="J14502" s="123"/>
      <c r="K14502" s="123"/>
    </row>
    <row r="14503" spans="9:11" s="3" customFormat="1" x14ac:dyDescent="0.3">
      <c r="I14503" s="123"/>
      <c r="J14503" s="123"/>
      <c r="K14503" s="123"/>
    </row>
    <row r="14504" spans="9:11" s="3" customFormat="1" x14ac:dyDescent="0.3">
      <c r="I14504" s="123"/>
      <c r="J14504" s="123"/>
      <c r="K14504" s="123"/>
    </row>
    <row r="14505" spans="9:11" s="3" customFormat="1" x14ac:dyDescent="0.3">
      <c r="I14505" s="123"/>
      <c r="J14505" s="123"/>
      <c r="K14505" s="123"/>
    </row>
    <row r="14506" spans="9:11" s="3" customFormat="1" x14ac:dyDescent="0.3">
      <c r="I14506" s="123"/>
      <c r="J14506" s="123"/>
      <c r="K14506" s="123"/>
    </row>
    <row r="14507" spans="9:11" s="3" customFormat="1" x14ac:dyDescent="0.3">
      <c r="I14507" s="123"/>
      <c r="J14507" s="123"/>
      <c r="K14507" s="123"/>
    </row>
    <row r="14508" spans="9:11" s="3" customFormat="1" x14ac:dyDescent="0.3">
      <c r="I14508" s="123"/>
      <c r="J14508" s="123"/>
      <c r="K14508" s="123"/>
    </row>
    <row r="14509" spans="9:11" s="3" customFormat="1" x14ac:dyDescent="0.3">
      <c r="I14509" s="123"/>
      <c r="J14509" s="123"/>
      <c r="K14509" s="123"/>
    </row>
    <row r="14510" spans="9:11" s="3" customFormat="1" x14ac:dyDescent="0.3">
      <c r="I14510" s="123"/>
      <c r="J14510" s="123"/>
      <c r="K14510" s="123"/>
    </row>
    <row r="14511" spans="9:11" s="3" customFormat="1" x14ac:dyDescent="0.3">
      <c r="I14511" s="123"/>
      <c r="J14511" s="123"/>
      <c r="K14511" s="123"/>
    </row>
    <row r="14512" spans="9:11" s="3" customFormat="1" x14ac:dyDescent="0.3">
      <c r="I14512" s="123"/>
      <c r="J14512" s="123"/>
      <c r="K14512" s="123"/>
    </row>
    <row r="14513" spans="9:11" s="3" customFormat="1" x14ac:dyDescent="0.3">
      <c r="I14513" s="123"/>
      <c r="J14513" s="123"/>
      <c r="K14513" s="123"/>
    </row>
    <row r="14514" spans="9:11" s="3" customFormat="1" x14ac:dyDescent="0.3">
      <c r="I14514" s="123"/>
      <c r="J14514" s="123"/>
      <c r="K14514" s="123"/>
    </row>
    <row r="14515" spans="9:11" s="3" customFormat="1" x14ac:dyDescent="0.3">
      <c r="I14515" s="123"/>
      <c r="J14515" s="123"/>
      <c r="K14515" s="123"/>
    </row>
    <row r="14516" spans="9:11" s="3" customFormat="1" x14ac:dyDescent="0.3">
      <c r="I14516" s="123"/>
      <c r="J14516" s="123"/>
      <c r="K14516" s="123"/>
    </row>
    <row r="14517" spans="9:11" s="3" customFormat="1" x14ac:dyDescent="0.3">
      <c r="I14517" s="123"/>
      <c r="J14517" s="123"/>
      <c r="K14517" s="123"/>
    </row>
    <row r="14518" spans="9:11" s="3" customFormat="1" x14ac:dyDescent="0.3">
      <c r="I14518" s="123"/>
      <c r="J14518" s="123"/>
      <c r="K14518" s="123"/>
    </row>
    <row r="14519" spans="9:11" s="3" customFormat="1" x14ac:dyDescent="0.3">
      <c r="I14519" s="123"/>
      <c r="J14519" s="123"/>
      <c r="K14519" s="123"/>
    </row>
    <row r="14520" spans="9:11" s="3" customFormat="1" x14ac:dyDescent="0.3">
      <c r="I14520" s="123"/>
      <c r="J14520" s="123"/>
      <c r="K14520" s="123"/>
    </row>
    <row r="14521" spans="9:11" s="3" customFormat="1" x14ac:dyDescent="0.3">
      <c r="I14521" s="123"/>
      <c r="J14521" s="123"/>
      <c r="K14521" s="123"/>
    </row>
    <row r="14522" spans="9:11" s="3" customFormat="1" x14ac:dyDescent="0.3">
      <c r="I14522" s="123"/>
      <c r="J14522" s="123"/>
      <c r="K14522" s="123"/>
    </row>
    <row r="14523" spans="9:11" s="3" customFormat="1" x14ac:dyDescent="0.3">
      <c r="I14523" s="123"/>
      <c r="J14523" s="123"/>
      <c r="K14523" s="123"/>
    </row>
    <row r="14524" spans="9:11" s="3" customFormat="1" x14ac:dyDescent="0.3">
      <c r="I14524" s="123"/>
      <c r="J14524" s="123"/>
      <c r="K14524" s="123"/>
    </row>
    <row r="14525" spans="9:11" s="3" customFormat="1" x14ac:dyDescent="0.3">
      <c r="I14525" s="123"/>
      <c r="J14525" s="123"/>
      <c r="K14525" s="123"/>
    </row>
    <row r="14526" spans="9:11" s="3" customFormat="1" x14ac:dyDescent="0.3">
      <c r="I14526" s="123"/>
      <c r="J14526" s="123"/>
      <c r="K14526" s="123"/>
    </row>
    <row r="14527" spans="9:11" s="3" customFormat="1" x14ac:dyDescent="0.3">
      <c r="I14527" s="123"/>
      <c r="J14527" s="123"/>
      <c r="K14527" s="123"/>
    </row>
    <row r="14528" spans="9:11" s="3" customFormat="1" x14ac:dyDescent="0.3">
      <c r="I14528" s="123"/>
      <c r="J14528" s="123"/>
      <c r="K14528" s="123"/>
    </row>
    <row r="14529" spans="9:11" s="3" customFormat="1" x14ac:dyDescent="0.3">
      <c r="I14529" s="123"/>
      <c r="J14529" s="123"/>
      <c r="K14529" s="123"/>
    </row>
    <row r="14530" spans="9:11" s="3" customFormat="1" x14ac:dyDescent="0.3">
      <c r="I14530" s="123"/>
      <c r="J14530" s="123"/>
      <c r="K14530" s="123"/>
    </row>
    <row r="14531" spans="9:11" s="3" customFormat="1" x14ac:dyDescent="0.3">
      <c r="I14531" s="123"/>
      <c r="J14531" s="123"/>
      <c r="K14531" s="123"/>
    </row>
    <row r="14532" spans="9:11" s="3" customFormat="1" x14ac:dyDescent="0.3">
      <c r="I14532" s="123"/>
      <c r="J14532" s="123"/>
      <c r="K14532" s="123"/>
    </row>
    <row r="14533" spans="9:11" s="3" customFormat="1" x14ac:dyDescent="0.3">
      <c r="I14533" s="123"/>
      <c r="J14533" s="123"/>
      <c r="K14533" s="123"/>
    </row>
    <row r="14534" spans="9:11" s="3" customFormat="1" x14ac:dyDescent="0.3">
      <c r="I14534" s="123"/>
      <c r="J14534" s="123"/>
      <c r="K14534" s="123"/>
    </row>
    <row r="14535" spans="9:11" s="3" customFormat="1" x14ac:dyDescent="0.3">
      <c r="I14535" s="123"/>
      <c r="J14535" s="123"/>
      <c r="K14535" s="123"/>
    </row>
    <row r="14536" spans="9:11" s="3" customFormat="1" x14ac:dyDescent="0.3">
      <c r="I14536" s="123"/>
      <c r="J14536" s="123"/>
      <c r="K14536" s="123"/>
    </row>
    <row r="14537" spans="9:11" s="3" customFormat="1" x14ac:dyDescent="0.3">
      <c r="I14537" s="123"/>
      <c r="J14537" s="123"/>
      <c r="K14537" s="123"/>
    </row>
    <row r="14538" spans="9:11" s="3" customFormat="1" x14ac:dyDescent="0.3">
      <c r="I14538" s="123"/>
      <c r="J14538" s="123"/>
      <c r="K14538" s="123"/>
    </row>
    <row r="14539" spans="9:11" s="3" customFormat="1" x14ac:dyDescent="0.3">
      <c r="I14539" s="123"/>
      <c r="J14539" s="123"/>
      <c r="K14539" s="123"/>
    </row>
    <row r="14540" spans="9:11" s="3" customFormat="1" x14ac:dyDescent="0.3">
      <c r="I14540" s="123"/>
      <c r="J14540" s="123"/>
      <c r="K14540" s="123"/>
    </row>
    <row r="14541" spans="9:11" s="3" customFormat="1" x14ac:dyDescent="0.3">
      <c r="I14541" s="123"/>
      <c r="J14541" s="123"/>
      <c r="K14541" s="123"/>
    </row>
    <row r="14542" spans="9:11" s="3" customFormat="1" x14ac:dyDescent="0.3">
      <c r="I14542" s="123"/>
      <c r="J14542" s="123"/>
      <c r="K14542" s="123"/>
    </row>
    <row r="14543" spans="9:11" s="3" customFormat="1" x14ac:dyDescent="0.3">
      <c r="I14543" s="123"/>
      <c r="J14543" s="123"/>
      <c r="K14543" s="123"/>
    </row>
    <row r="14544" spans="9:11" s="3" customFormat="1" x14ac:dyDescent="0.3">
      <c r="I14544" s="123"/>
      <c r="J14544" s="123"/>
      <c r="K14544" s="123"/>
    </row>
    <row r="14545" spans="9:11" s="3" customFormat="1" x14ac:dyDescent="0.3">
      <c r="I14545" s="123"/>
      <c r="J14545" s="123"/>
      <c r="K14545" s="123"/>
    </row>
    <row r="14546" spans="9:11" s="3" customFormat="1" x14ac:dyDescent="0.3">
      <c r="I14546" s="123"/>
      <c r="J14546" s="123"/>
      <c r="K14546" s="123"/>
    </row>
    <row r="14547" spans="9:11" s="3" customFormat="1" x14ac:dyDescent="0.3">
      <c r="I14547" s="123"/>
      <c r="J14547" s="123"/>
      <c r="K14547" s="123"/>
    </row>
    <row r="14548" spans="9:11" s="3" customFormat="1" x14ac:dyDescent="0.3">
      <c r="I14548" s="123"/>
      <c r="J14548" s="123"/>
      <c r="K14548" s="123"/>
    </row>
    <row r="14549" spans="9:11" s="3" customFormat="1" x14ac:dyDescent="0.3">
      <c r="I14549" s="123"/>
      <c r="J14549" s="123"/>
      <c r="K14549" s="123"/>
    </row>
    <row r="14550" spans="9:11" s="3" customFormat="1" x14ac:dyDescent="0.3">
      <c r="I14550" s="123"/>
      <c r="J14550" s="123"/>
      <c r="K14550" s="123"/>
    </row>
    <row r="14551" spans="9:11" s="3" customFormat="1" x14ac:dyDescent="0.3">
      <c r="I14551" s="123"/>
      <c r="J14551" s="123"/>
      <c r="K14551" s="123"/>
    </row>
    <row r="14552" spans="9:11" s="3" customFormat="1" x14ac:dyDescent="0.3">
      <c r="I14552" s="123"/>
      <c r="J14552" s="123"/>
      <c r="K14552" s="123"/>
    </row>
    <row r="14553" spans="9:11" s="3" customFormat="1" x14ac:dyDescent="0.3">
      <c r="I14553" s="123"/>
      <c r="J14553" s="123"/>
      <c r="K14553" s="123"/>
    </row>
    <row r="14554" spans="9:11" s="3" customFormat="1" x14ac:dyDescent="0.3">
      <c r="I14554" s="123"/>
      <c r="J14554" s="123"/>
      <c r="K14554" s="123"/>
    </row>
    <row r="14555" spans="9:11" s="3" customFormat="1" x14ac:dyDescent="0.3">
      <c r="I14555" s="123"/>
      <c r="J14555" s="123"/>
      <c r="K14555" s="123"/>
    </row>
    <row r="14556" spans="9:11" s="3" customFormat="1" x14ac:dyDescent="0.3">
      <c r="I14556" s="123"/>
      <c r="J14556" s="123"/>
      <c r="K14556" s="123"/>
    </row>
    <row r="14557" spans="9:11" s="3" customFormat="1" x14ac:dyDescent="0.3">
      <c r="I14557" s="123"/>
      <c r="J14557" s="123"/>
      <c r="K14557" s="123"/>
    </row>
    <row r="14558" spans="9:11" s="3" customFormat="1" x14ac:dyDescent="0.3">
      <c r="I14558" s="123"/>
      <c r="J14558" s="123"/>
      <c r="K14558" s="123"/>
    </row>
    <row r="14559" spans="9:11" s="3" customFormat="1" x14ac:dyDescent="0.3">
      <c r="I14559" s="123"/>
      <c r="J14559" s="123"/>
      <c r="K14559" s="123"/>
    </row>
    <row r="14560" spans="9:11" s="3" customFormat="1" x14ac:dyDescent="0.3">
      <c r="I14560" s="123"/>
      <c r="J14560" s="123"/>
      <c r="K14560" s="123"/>
    </row>
    <row r="14561" spans="9:11" s="3" customFormat="1" x14ac:dyDescent="0.3">
      <c r="I14561" s="123"/>
      <c r="J14561" s="123"/>
      <c r="K14561" s="123"/>
    </row>
    <row r="14562" spans="9:11" s="3" customFormat="1" x14ac:dyDescent="0.3">
      <c r="I14562" s="123"/>
      <c r="J14562" s="123"/>
      <c r="K14562" s="123"/>
    </row>
    <row r="14563" spans="9:11" s="3" customFormat="1" x14ac:dyDescent="0.3">
      <c r="I14563" s="123"/>
      <c r="J14563" s="123"/>
      <c r="K14563" s="123"/>
    </row>
    <row r="14564" spans="9:11" s="3" customFormat="1" x14ac:dyDescent="0.3">
      <c r="I14564" s="123"/>
      <c r="J14564" s="123"/>
      <c r="K14564" s="123"/>
    </row>
    <row r="14565" spans="9:11" s="3" customFormat="1" x14ac:dyDescent="0.3">
      <c r="I14565" s="123"/>
      <c r="J14565" s="123"/>
      <c r="K14565" s="123"/>
    </row>
    <row r="14566" spans="9:11" s="3" customFormat="1" x14ac:dyDescent="0.3">
      <c r="I14566" s="123"/>
      <c r="J14566" s="123"/>
      <c r="K14566" s="123"/>
    </row>
    <row r="14567" spans="9:11" s="3" customFormat="1" x14ac:dyDescent="0.3">
      <c r="I14567" s="123"/>
      <c r="J14567" s="123"/>
      <c r="K14567" s="123"/>
    </row>
    <row r="14568" spans="9:11" s="3" customFormat="1" x14ac:dyDescent="0.3">
      <c r="I14568" s="123"/>
      <c r="J14568" s="123"/>
      <c r="K14568" s="123"/>
    </row>
    <row r="14569" spans="9:11" s="3" customFormat="1" x14ac:dyDescent="0.3">
      <c r="I14569" s="123"/>
      <c r="J14569" s="123"/>
      <c r="K14569" s="123"/>
    </row>
    <row r="14570" spans="9:11" s="3" customFormat="1" x14ac:dyDescent="0.3">
      <c r="I14570" s="123"/>
      <c r="J14570" s="123"/>
      <c r="K14570" s="123"/>
    </row>
    <row r="14571" spans="9:11" s="3" customFormat="1" x14ac:dyDescent="0.3">
      <c r="I14571" s="123"/>
      <c r="J14571" s="123"/>
      <c r="K14571" s="123"/>
    </row>
    <row r="14572" spans="9:11" s="3" customFormat="1" x14ac:dyDescent="0.3">
      <c r="I14572" s="123"/>
      <c r="J14572" s="123"/>
      <c r="K14572" s="123"/>
    </row>
    <row r="14573" spans="9:11" s="3" customFormat="1" x14ac:dyDescent="0.3">
      <c r="I14573" s="123"/>
      <c r="J14573" s="123"/>
      <c r="K14573" s="123"/>
    </row>
    <row r="14574" spans="9:11" s="3" customFormat="1" x14ac:dyDescent="0.3">
      <c r="I14574" s="123"/>
      <c r="J14574" s="123"/>
      <c r="K14574" s="123"/>
    </row>
    <row r="14575" spans="9:11" s="3" customFormat="1" x14ac:dyDescent="0.3">
      <c r="I14575" s="123"/>
      <c r="J14575" s="123"/>
      <c r="K14575" s="123"/>
    </row>
    <row r="14576" spans="9:11" s="3" customFormat="1" x14ac:dyDescent="0.3">
      <c r="I14576" s="123"/>
      <c r="J14576" s="123"/>
      <c r="K14576" s="123"/>
    </row>
    <row r="14577" spans="9:11" s="3" customFormat="1" x14ac:dyDescent="0.3">
      <c r="I14577" s="123"/>
      <c r="J14577" s="123"/>
      <c r="K14577" s="123"/>
    </row>
    <row r="14578" spans="9:11" s="3" customFormat="1" x14ac:dyDescent="0.3">
      <c r="I14578" s="123"/>
      <c r="J14578" s="123"/>
      <c r="K14578" s="123"/>
    </row>
    <row r="14579" spans="9:11" s="3" customFormat="1" x14ac:dyDescent="0.3">
      <c r="I14579" s="123"/>
      <c r="J14579" s="123"/>
      <c r="K14579" s="123"/>
    </row>
    <row r="14580" spans="9:11" s="3" customFormat="1" x14ac:dyDescent="0.3">
      <c r="I14580" s="123"/>
      <c r="J14580" s="123"/>
      <c r="K14580" s="123"/>
    </row>
    <row r="14581" spans="9:11" s="3" customFormat="1" x14ac:dyDescent="0.3">
      <c r="I14581" s="123"/>
      <c r="J14581" s="123"/>
      <c r="K14581" s="123"/>
    </row>
    <row r="14582" spans="9:11" s="3" customFormat="1" x14ac:dyDescent="0.3">
      <c r="I14582" s="123"/>
      <c r="J14582" s="123"/>
      <c r="K14582" s="123"/>
    </row>
    <row r="14583" spans="9:11" s="3" customFormat="1" x14ac:dyDescent="0.3">
      <c r="I14583" s="123"/>
      <c r="J14583" s="123"/>
      <c r="K14583" s="123"/>
    </row>
    <row r="14584" spans="9:11" s="3" customFormat="1" x14ac:dyDescent="0.3">
      <c r="I14584" s="123"/>
      <c r="J14584" s="123"/>
      <c r="K14584" s="123"/>
    </row>
    <row r="14585" spans="9:11" s="3" customFormat="1" x14ac:dyDescent="0.3">
      <c r="I14585" s="123"/>
      <c r="J14585" s="123"/>
      <c r="K14585" s="123"/>
    </row>
    <row r="14586" spans="9:11" s="3" customFormat="1" x14ac:dyDescent="0.3">
      <c r="I14586" s="123"/>
      <c r="J14586" s="123"/>
      <c r="K14586" s="123"/>
    </row>
    <row r="14587" spans="9:11" s="3" customFormat="1" x14ac:dyDescent="0.3">
      <c r="I14587" s="123"/>
      <c r="J14587" s="123"/>
      <c r="K14587" s="123"/>
    </row>
    <row r="14588" spans="9:11" s="3" customFormat="1" x14ac:dyDescent="0.3">
      <c r="I14588" s="123"/>
      <c r="J14588" s="123"/>
      <c r="K14588" s="123"/>
    </row>
    <row r="14589" spans="9:11" s="3" customFormat="1" x14ac:dyDescent="0.3">
      <c r="I14589" s="123"/>
      <c r="J14589" s="123"/>
      <c r="K14589" s="123"/>
    </row>
    <row r="14590" spans="9:11" s="3" customFormat="1" x14ac:dyDescent="0.3">
      <c r="I14590" s="123"/>
      <c r="J14590" s="123"/>
      <c r="K14590" s="123"/>
    </row>
    <row r="14591" spans="9:11" s="3" customFormat="1" x14ac:dyDescent="0.3">
      <c r="I14591" s="123"/>
      <c r="J14591" s="123"/>
      <c r="K14591" s="123"/>
    </row>
    <row r="14592" spans="9:11" s="3" customFormat="1" x14ac:dyDescent="0.3">
      <c r="I14592" s="123"/>
      <c r="J14592" s="123"/>
      <c r="K14592" s="123"/>
    </row>
    <row r="14593" spans="9:11" s="3" customFormat="1" x14ac:dyDescent="0.3">
      <c r="I14593" s="123"/>
      <c r="J14593" s="123"/>
      <c r="K14593" s="123"/>
    </row>
    <row r="14594" spans="9:11" s="3" customFormat="1" x14ac:dyDescent="0.3">
      <c r="I14594" s="123"/>
      <c r="J14594" s="123"/>
      <c r="K14594" s="123"/>
    </row>
    <row r="14595" spans="9:11" s="3" customFormat="1" x14ac:dyDescent="0.3">
      <c r="I14595" s="123"/>
      <c r="J14595" s="123"/>
      <c r="K14595" s="123"/>
    </row>
    <row r="14596" spans="9:11" s="3" customFormat="1" x14ac:dyDescent="0.3">
      <c r="I14596" s="123"/>
      <c r="J14596" s="123"/>
      <c r="K14596" s="123"/>
    </row>
    <row r="14597" spans="9:11" s="3" customFormat="1" x14ac:dyDescent="0.3">
      <c r="I14597" s="123"/>
      <c r="J14597" s="123"/>
      <c r="K14597" s="123"/>
    </row>
    <row r="14598" spans="9:11" s="3" customFormat="1" x14ac:dyDescent="0.3">
      <c r="I14598" s="123"/>
      <c r="J14598" s="123"/>
      <c r="K14598" s="123"/>
    </row>
    <row r="14599" spans="9:11" s="3" customFormat="1" x14ac:dyDescent="0.3">
      <c r="I14599" s="123"/>
      <c r="J14599" s="123"/>
      <c r="K14599" s="123"/>
    </row>
    <row r="14600" spans="9:11" s="3" customFormat="1" x14ac:dyDescent="0.3">
      <c r="I14600" s="123"/>
      <c r="J14600" s="123"/>
      <c r="K14600" s="123"/>
    </row>
    <row r="14601" spans="9:11" s="3" customFormat="1" x14ac:dyDescent="0.3">
      <c r="I14601" s="123"/>
      <c r="J14601" s="123"/>
      <c r="K14601" s="123"/>
    </row>
    <row r="14602" spans="9:11" s="3" customFormat="1" x14ac:dyDescent="0.3">
      <c r="I14602" s="123"/>
      <c r="J14602" s="123"/>
      <c r="K14602" s="123"/>
    </row>
    <row r="14603" spans="9:11" s="3" customFormat="1" x14ac:dyDescent="0.3">
      <c r="I14603" s="123"/>
      <c r="J14603" s="123"/>
      <c r="K14603" s="123"/>
    </row>
    <row r="14604" spans="9:11" s="3" customFormat="1" x14ac:dyDescent="0.3">
      <c r="I14604" s="123"/>
      <c r="J14604" s="123"/>
      <c r="K14604" s="123"/>
    </row>
    <row r="14605" spans="9:11" s="3" customFormat="1" x14ac:dyDescent="0.3">
      <c r="I14605" s="123"/>
      <c r="J14605" s="123"/>
      <c r="K14605" s="123"/>
    </row>
    <row r="14606" spans="9:11" s="3" customFormat="1" x14ac:dyDescent="0.3">
      <c r="I14606" s="123"/>
      <c r="J14606" s="123"/>
      <c r="K14606" s="123"/>
    </row>
    <row r="14607" spans="9:11" s="3" customFormat="1" x14ac:dyDescent="0.3">
      <c r="I14607" s="123"/>
      <c r="J14607" s="123"/>
      <c r="K14607" s="123"/>
    </row>
    <row r="14608" spans="9:11" s="3" customFormat="1" x14ac:dyDescent="0.3">
      <c r="I14608" s="123"/>
      <c r="J14608" s="123"/>
      <c r="K14608" s="123"/>
    </row>
    <row r="14609" spans="9:11" s="3" customFormat="1" x14ac:dyDescent="0.3">
      <c r="I14609" s="123"/>
      <c r="J14609" s="123"/>
      <c r="K14609" s="123"/>
    </row>
    <row r="14610" spans="9:11" s="3" customFormat="1" x14ac:dyDescent="0.3">
      <c r="I14610" s="123"/>
      <c r="J14610" s="123"/>
      <c r="K14610" s="123"/>
    </row>
    <row r="14611" spans="9:11" s="3" customFormat="1" x14ac:dyDescent="0.3">
      <c r="I14611" s="123"/>
      <c r="J14611" s="123"/>
      <c r="K14611" s="123"/>
    </row>
    <row r="14612" spans="9:11" s="3" customFormat="1" x14ac:dyDescent="0.3">
      <c r="I14612" s="123"/>
      <c r="J14612" s="123"/>
      <c r="K14612" s="123"/>
    </row>
    <row r="14613" spans="9:11" s="3" customFormat="1" x14ac:dyDescent="0.3">
      <c r="I14613" s="123"/>
      <c r="J14613" s="123"/>
      <c r="K14613" s="123"/>
    </row>
    <row r="14614" spans="9:11" s="3" customFormat="1" x14ac:dyDescent="0.3">
      <c r="I14614" s="123"/>
      <c r="J14614" s="123"/>
      <c r="K14614" s="123"/>
    </row>
    <row r="14615" spans="9:11" s="3" customFormat="1" x14ac:dyDescent="0.3">
      <c r="I14615" s="123"/>
      <c r="J14615" s="123"/>
      <c r="K14615" s="123"/>
    </row>
    <row r="14616" spans="9:11" s="3" customFormat="1" x14ac:dyDescent="0.3">
      <c r="I14616" s="123"/>
      <c r="J14616" s="123"/>
      <c r="K14616" s="123"/>
    </row>
    <row r="14617" spans="9:11" s="3" customFormat="1" x14ac:dyDescent="0.3">
      <c r="I14617" s="123"/>
      <c r="J14617" s="123"/>
      <c r="K14617" s="123"/>
    </row>
    <row r="14618" spans="9:11" s="3" customFormat="1" x14ac:dyDescent="0.3">
      <c r="I14618" s="123"/>
      <c r="J14618" s="123"/>
      <c r="K14618" s="123"/>
    </row>
    <row r="14619" spans="9:11" s="3" customFormat="1" x14ac:dyDescent="0.3">
      <c r="I14619" s="123"/>
      <c r="J14619" s="123"/>
      <c r="K14619" s="123"/>
    </row>
    <row r="14620" spans="9:11" s="3" customFormat="1" x14ac:dyDescent="0.3">
      <c r="I14620" s="123"/>
      <c r="J14620" s="123"/>
      <c r="K14620" s="123"/>
    </row>
    <row r="14621" spans="9:11" s="3" customFormat="1" x14ac:dyDescent="0.3">
      <c r="I14621" s="123"/>
      <c r="J14621" s="123"/>
      <c r="K14621" s="123"/>
    </row>
    <row r="14622" spans="9:11" s="3" customFormat="1" x14ac:dyDescent="0.3">
      <c r="I14622" s="123"/>
      <c r="J14622" s="123"/>
      <c r="K14622" s="123"/>
    </row>
    <row r="14623" spans="9:11" s="3" customFormat="1" x14ac:dyDescent="0.3">
      <c r="I14623" s="123"/>
      <c r="J14623" s="123"/>
      <c r="K14623" s="123"/>
    </row>
    <row r="14624" spans="9:11" s="3" customFormat="1" x14ac:dyDescent="0.3">
      <c r="I14624" s="123"/>
      <c r="J14624" s="123"/>
      <c r="K14624" s="123"/>
    </row>
    <row r="14625" spans="9:11" s="3" customFormat="1" x14ac:dyDescent="0.3">
      <c r="I14625" s="123"/>
      <c r="J14625" s="123"/>
      <c r="K14625" s="123"/>
    </row>
    <row r="14626" spans="9:11" s="3" customFormat="1" x14ac:dyDescent="0.3">
      <c r="I14626" s="123"/>
      <c r="J14626" s="123"/>
      <c r="K14626" s="123"/>
    </row>
    <row r="14627" spans="9:11" s="3" customFormat="1" x14ac:dyDescent="0.3">
      <c r="I14627" s="123"/>
      <c r="J14627" s="123"/>
      <c r="K14627" s="123"/>
    </row>
    <row r="14628" spans="9:11" s="3" customFormat="1" x14ac:dyDescent="0.3">
      <c r="I14628" s="123"/>
      <c r="J14628" s="123"/>
      <c r="K14628" s="123"/>
    </row>
    <row r="14629" spans="9:11" s="3" customFormat="1" x14ac:dyDescent="0.3">
      <c r="I14629" s="123"/>
      <c r="J14629" s="123"/>
      <c r="K14629" s="123"/>
    </row>
    <row r="14630" spans="9:11" s="3" customFormat="1" x14ac:dyDescent="0.3">
      <c r="I14630" s="123"/>
      <c r="J14630" s="123"/>
      <c r="K14630" s="123"/>
    </row>
    <row r="14631" spans="9:11" s="3" customFormat="1" x14ac:dyDescent="0.3">
      <c r="I14631" s="123"/>
      <c r="J14631" s="123"/>
      <c r="K14631" s="123"/>
    </row>
    <row r="14632" spans="9:11" s="3" customFormat="1" x14ac:dyDescent="0.3">
      <c r="I14632" s="123"/>
      <c r="J14632" s="123"/>
      <c r="K14632" s="123"/>
    </row>
    <row r="14633" spans="9:11" s="3" customFormat="1" x14ac:dyDescent="0.3">
      <c r="I14633" s="123"/>
      <c r="J14633" s="123"/>
      <c r="K14633" s="123"/>
    </row>
    <row r="14634" spans="9:11" s="3" customFormat="1" x14ac:dyDescent="0.3">
      <c r="I14634" s="123"/>
      <c r="J14634" s="123"/>
      <c r="K14634" s="123"/>
    </row>
    <row r="14635" spans="9:11" s="3" customFormat="1" x14ac:dyDescent="0.3">
      <c r="I14635" s="123"/>
      <c r="J14635" s="123"/>
      <c r="K14635" s="123"/>
    </row>
    <row r="14636" spans="9:11" s="3" customFormat="1" x14ac:dyDescent="0.3">
      <c r="I14636" s="123"/>
      <c r="J14636" s="123"/>
      <c r="K14636" s="123"/>
    </row>
    <row r="14637" spans="9:11" s="3" customFormat="1" x14ac:dyDescent="0.3">
      <c r="I14637" s="123"/>
      <c r="J14637" s="123"/>
      <c r="K14637" s="123"/>
    </row>
    <row r="14638" spans="9:11" s="3" customFormat="1" x14ac:dyDescent="0.3">
      <c r="I14638" s="123"/>
      <c r="J14638" s="123"/>
      <c r="K14638" s="123"/>
    </row>
    <row r="14639" spans="9:11" s="3" customFormat="1" x14ac:dyDescent="0.3">
      <c r="I14639" s="123"/>
      <c r="J14639" s="123"/>
      <c r="K14639" s="123"/>
    </row>
    <row r="14640" spans="9:11" s="3" customFormat="1" x14ac:dyDescent="0.3">
      <c r="I14640" s="123"/>
      <c r="J14640" s="123"/>
      <c r="K14640" s="123"/>
    </row>
    <row r="14641" spans="9:11" s="3" customFormat="1" x14ac:dyDescent="0.3">
      <c r="I14641" s="123"/>
      <c r="J14641" s="123"/>
      <c r="K14641" s="123"/>
    </row>
    <row r="14642" spans="9:11" s="3" customFormat="1" x14ac:dyDescent="0.3">
      <c r="I14642" s="123"/>
      <c r="J14642" s="123"/>
      <c r="K14642" s="123"/>
    </row>
    <row r="14643" spans="9:11" s="3" customFormat="1" x14ac:dyDescent="0.3">
      <c r="I14643" s="123"/>
      <c r="J14643" s="123"/>
      <c r="K14643" s="123"/>
    </row>
    <row r="14644" spans="9:11" s="3" customFormat="1" x14ac:dyDescent="0.3">
      <c r="I14644" s="123"/>
      <c r="J14644" s="123"/>
      <c r="K14644" s="123"/>
    </row>
    <row r="14645" spans="9:11" s="3" customFormat="1" x14ac:dyDescent="0.3">
      <c r="I14645" s="123"/>
      <c r="J14645" s="123"/>
      <c r="K14645" s="123"/>
    </row>
    <row r="14646" spans="9:11" s="3" customFormat="1" x14ac:dyDescent="0.3">
      <c r="I14646" s="123"/>
      <c r="J14646" s="123"/>
      <c r="K14646" s="123"/>
    </row>
    <row r="14647" spans="9:11" s="3" customFormat="1" x14ac:dyDescent="0.3">
      <c r="I14647" s="123"/>
      <c r="J14647" s="123"/>
      <c r="K14647" s="123"/>
    </row>
    <row r="14648" spans="9:11" s="3" customFormat="1" x14ac:dyDescent="0.3">
      <c r="I14648" s="123"/>
      <c r="J14648" s="123"/>
      <c r="K14648" s="123"/>
    </row>
    <row r="14649" spans="9:11" s="3" customFormat="1" x14ac:dyDescent="0.3">
      <c r="I14649" s="123"/>
      <c r="J14649" s="123"/>
      <c r="K14649" s="123"/>
    </row>
    <row r="14650" spans="9:11" s="3" customFormat="1" x14ac:dyDescent="0.3">
      <c r="I14650" s="123"/>
      <c r="J14650" s="123"/>
      <c r="K14650" s="123"/>
    </row>
    <row r="14651" spans="9:11" s="3" customFormat="1" x14ac:dyDescent="0.3">
      <c r="I14651" s="123"/>
      <c r="J14651" s="123"/>
      <c r="K14651" s="123"/>
    </row>
    <row r="14652" spans="9:11" s="3" customFormat="1" x14ac:dyDescent="0.3">
      <c r="I14652" s="123"/>
      <c r="J14652" s="123"/>
      <c r="K14652" s="123"/>
    </row>
    <row r="14653" spans="9:11" s="3" customFormat="1" x14ac:dyDescent="0.3">
      <c r="I14653" s="123"/>
      <c r="J14653" s="123"/>
      <c r="K14653" s="123"/>
    </row>
    <row r="14654" spans="9:11" s="3" customFormat="1" x14ac:dyDescent="0.3">
      <c r="I14654" s="123"/>
      <c r="J14654" s="123"/>
      <c r="K14654" s="123"/>
    </row>
    <row r="14655" spans="9:11" s="3" customFormat="1" x14ac:dyDescent="0.3">
      <c r="I14655" s="123"/>
      <c r="J14655" s="123"/>
      <c r="K14655" s="123"/>
    </row>
    <row r="14656" spans="9:11" s="3" customFormat="1" x14ac:dyDescent="0.3">
      <c r="I14656" s="123"/>
      <c r="J14656" s="123"/>
      <c r="K14656" s="123"/>
    </row>
    <row r="14657" spans="9:11" s="3" customFormat="1" x14ac:dyDescent="0.3">
      <c r="I14657" s="123"/>
      <c r="J14657" s="123"/>
      <c r="K14657" s="123"/>
    </row>
    <row r="14658" spans="9:11" s="3" customFormat="1" x14ac:dyDescent="0.3">
      <c r="I14658" s="123"/>
      <c r="J14658" s="123"/>
      <c r="K14658" s="123"/>
    </row>
    <row r="14659" spans="9:11" s="3" customFormat="1" x14ac:dyDescent="0.3">
      <c r="I14659" s="123"/>
      <c r="J14659" s="123"/>
      <c r="K14659" s="123"/>
    </row>
    <row r="14660" spans="9:11" s="3" customFormat="1" x14ac:dyDescent="0.3">
      <c r="I14660" s="123"/>
      <c r="J14660" s="123"/>
      <c r="K14660" s="123"/>
    </row>
    <row r="14661" spans="9:11" s="3" customFormat="1" x14ac:dyDescent="0.3">
      <c r="I14661" s="123"/>
      <c r="J14661" s="123"/>
      <c r="K14661" s="123"/>
    </row>
    <row r="14662" spans="9:11" s="3" customFormat="1" x14ac:dyDescent="0.3">
      <c r="I14662" s="123"/>
      <c r="J14662" s="123"/>
      <c r="K14662" s="123"/>
    </row>
    <row r="14663" spans="9:11" s="3" customFormat="1" x14ac:dyDescent="0.3">
      <c r="I14663" s="123"/>
      <c r="J14663" s="123"/>
      <c r="K14663" s="123"/>
    </row>
    <row r="14664" spans="9:11" s="3" customFormat="1" x14ac:dyDescent="0.3">
      <c r="I14664" s="123"/>
      <c r="J14664" s="123"/>
      <c r="K14664" s="123"/>
    </row>
    <row r="14665" spans="9:11" s="3" customFormat="1" x14ac:dyDescent="0.3">
      <c r="I14665" s="123"/>
      <c r="J14665" s="123"/>
      <c r="K14665" s="123"/>
    </row>
    <row r="14666" spans="9:11" s="3" customFormat="1" x14ac:dyDescent="0.3">
      <c r="I14666" s="123"/>
      <c r="J14666" s="123"/>
      <c r="K14666" s="123"/>
    </row>
    <row r="14667" spans="9:11" s="3" customFormat="1" x14ac:dyDescent="0.3">
      <c r="I14667" s="123"/>
      <c r="J14667" s="123"/>
      <c r="K14667" s="123"/>
    </row>
    <row r="14668" spans="9:11" s="3" customFormat="1" x14ac:dyDescent="0.3">
      <c r="I14668" s="123"/>
      <c r="J14668" s="123"/>
      <c r="K14668" s="123"/>
    </row>
    <row r="14669" spans="9:11" s="3" customFormat="1" x14ac:dyDescent="0.3">
      <c r="I14669" s="123"/>
      <c r="J14669" s="123"/>
      <c r="K14669" s="123"/>
    </row>
    <row r="14670" spans="9:11" s="3" customFormat="1" x14ac:dyDescent="0.3">
      <c r="I14670" s="123"/>
      <c r="J14670" s="123"/>
      <c r="K14670" s="123"/>
    </row>
    <row r="14671" spans="9:11" s="3" customFormat="1" x14ac:dyDescent="0.3">
      <c r="I14671" s="123"/>
      <c r="J14671" s="123"/>
      <c r="K14671" s="123"/>
    </row>
    <row r="14672" spans="9:11" s="3" customFormat="1" x14ac:dyDescent="0.3">
      <c r="I14672" s="123"/>
      <c r="J14672" s="123"/>
      <c r="K14672" s="123"/>
    </row>
    <row r="14673" spans="9:11" s="3" customFormat="1" x14ac:dyDescent="0.3">
      <c r="I14673" s="123"/>
      <c r="J14673" s="123"/>
      <c r="K14673" s="123"/>
    </row>
    <row r="14674" spans="9:11" s="3" customFormat="1" x14ac:dyDescent="0.3">
      <c r="I14674" s="123"/>
      <c r="J14674" s="123"/>
      <c r="K14674" s="123"/>
    </row>
    <row r="14675" spans="9:11" s="3" customFormat="1" x14ac:dyDescent="0.3">
      <c r="I14675" s="123"/>
      <c r="J14675" s="123"/>
      <c r="K14675" s="123"/>
    </row>
    <row r="14676" spans="9:11" s="3" customFormat="1" x14ac:dyDescent="0.3">
      <c r="I14676" s="123"/>
      <c r="J14676" s="123"/>
      <c r="K14676" s="123"/>
    </row>
    <row r="14677" spans="9:11" s="3" customFormat="1" x14ac:dyDescent="0.3">
      <c r="I14677" s="123"/>
      <c r="J14677" s="123"/>
      <c r="K14677" s="123"/>
    </row>
    <row r="14678" spans="9:11" s="3" customFormat="1" x14ac:dyDescent="0.3">
      <c r="I14678" s="123"/>
      <c r="J14678" s="123"/>
      <c r="K14678" s="123"/>
    </row>
    <row r="14679" spans="9:11" s="3" customFormat="1" x14ac:dyDescent="0.3">
      <c r="I14679" s="123"/>
      <c r="J14679" s="123"/>
      <c r="K14679" s="123"/>
    </row>
    <row r="14680" spans="9:11" s="3" customFormat="1" x14ac:dyDescent="0.3">
      <c r="I14680" s="123"/>
      <c r="J14680" s="123"/>
      <c r="K14680" s="123"/>
    </row>
    <row r="14681" spans="9:11" s="3" customFormat="1" x14ac:dyDescent="0.3">
      <c r="I14681" s="123"/>
      <c r="J14681" s="123"/>
      <c r="K14681" s="123"/>
    </row>
    <row r="14682" spans="9:11" s="3" customFormat="1" x14ac:dyDescent="0.3">
      <c r="I14682" s="123"/>
      <c r="J14682" s="123"/>
      <c r="K14682" s="123"/>
    </row>
    <row r="14683" spans="9:11" s="3" customFormat="1" x14ac:dyDescent="0.3">
      <c r="I14683" s="123"/>
      <c r="J14683" s="123"/>
      <c r="K14683" s="123"/>
    </row>
    <row r="14684" spans="9:11" s="3" customFormat="1" x14ac:dyDescent="0.3">
      <c r="I14684" s="123"/>
      <c r="J14684" s="123"/>
      <c r="K14684" s="123"/>
    </row>
    <row r="14685" spans="9:11" s="3" customFormat="1" x14ac:dyDescent="0.3">
      <c r="I14685" s="123"/>
      <c r="J14685" s="123"/>
      <c r="K14685" s="123"/>
    </row>
    <row r="14686" spans="9:11" s="3" customFormat="1" x14ac:dyDescent="0.3">
      <c r="I14686" s="123"/>
      <c r="J14686" s="123"/>
      <c r="K14686" s="123"/>
    </row>
    <row r="14687" spans="9:11" s="3" customFormat="1" x14ac:dyDescent="0.3">
      <c r="I14687" s="123"/>
      <c r="J14687" s="123"/>
      <c r="K14687" s="123"/>
    </row>
    <row r="14688" spans="9:11" s="3" customFormat="1" x14ac:dyDescent="0.3">
      <c r="I14688" s="123"/>
      <c r="J14688" s="123"/>
      <c r="K14688" s="123"/>
    </row>
    <row r="14689" spans="9:11" s="3" customFormat="1" x14ac:dyDescent="0.3">
      <c r="I14689" s="123"/>
      <c r="J14689" s="123"/>
      <c r="K14689" s="123"/>
    </row>
    <row r="14690" spans="9:11" s="3" customFormat="1" x14ac:dyDescent="0.3">
      <c r="I14690" s="123"/>
      <c r="J14690" s="123"/>
      <c r="K14690" s="123"/>
    </row>
    <row r="14691" spans="9:11" s="3" customFormat="1" x14ac:dyDescent="0.3">
      <c r="I14691" s="123"/>
      <c r="J14691" s="123"/>
      <c r="K14691" s="123"/>
    </row>
    <row r="14692" spans="9:11" s="3" customFormat="1" x14ac:dyDescent="0.3">
      <c r="I14692" s="123"/>
      <c r="J14692" s="123"/>
      <c r="K14692" s="123"/>
    </row>
    <row r="14693" spans="9:11" s="3" customFormat="1" x14ac:dyDescent="0.3">
      <c r="I14693" s="123"/>
      <c r="J14693" s="123"/>
      <c r="K14693" s="123"/>
    </row>
    <row r="14694" spans="9:11" s="3" customFormat="1" x14ac:dyDescent="0.3">
      <c r="I14694" s="123"/>
      <c r="J14694" s="123"/>
      <c r="K14694" s="123"/>
    </row>
    <row r="14695" spans="9:11" s="3" customFormat="1" x14ac:dyDescent="0.3">
      <c r="I14695" s="123"/>
      <c r="J14695" s="123"/>
      <c r="K14695" s="123"/>
    </row>
    <row r="14696" spans="9:11" s="3" customFormat="1" x14ac:dyDescent="0.3">
      <c r="I14696" s="123"/>
      <c r="J14696" s="123"/>
      <c r="K14696" s="123"/>
    </row>
    <row r="14697" spans="9:11" s="3" customFormat="1" x14ac:dyDescent="0.3">
      <c r="I14697" s="123"/>
      <c r="J14697" s="123"/>
      <c r="K14697" s="123"/>
    </row>
    <row r="14698" spans="9:11" s="3" customFormat="1" x14ac:dyDescent="0.3">
      <c r="I14698" s="123"/>
      <c r="J14698" s="123"/>
      <c r="K14698" s="123"/>
    </row>
    <row r="14699" spans="9:11" s="3" customFormat="1" x14ac:dyDescent="0.3">
      <c r="I14699" s="123"/>
      <c r="J14699" s="123"/>
      <c r="K14699" s="123"/>
    </row>
    <row r="14700" spans="9:11" s="3" customFormat="1" x14ac:dyDescent="0.3">
      <c r="I14700" s="123"/>
      <c r="J14700" s="123"/>
      <c r="K14700" s="123"/>
    </row>
    <row r="14701" spans="9:11" s="3" customFormat="1" x14ac:dyDescent="0.3">
      <c r="I14701" s="123"/>
      <c r="J14701" s="123"/>
      <c r="K14701" s="123"/>
    </row>
    <row r="14702" spans="9:11" s="3" customFormat="1" x14ac:dyDescent="0.3">
      <c r="I14702" s="123"/>
      <c r="J14702" s="123"/>
      <c r="K14702" s="123"/>
    </row>
    <row r="14703" spans="9:11" s="3" customFormat="1" x14ac:dyDescent="0.3">
      <c r="I14703" s="123"/>
      <c r="J14703" s="123"/>
      <c r="K14703" s="123"/>
    </row>
    <row r="14704" spans="9:11" s="3" customFormat="1" x14ac:dyDescent="0.3">
      <c r="I14704" s="123"/>
      <c r="J14704" s="123"/>
      <c r="K14704" s="123"/>
    </row>
    <row r="14705" spans="9:11" s="3" customFormat="1" x14ac:dyDescent="0.3">
      <c r="I14705" s="123"/>
      <c r="J14705" s="123"/>
      <c r="K14705" s="123"/>
    </row>
    <row r="14706" spans="9:11" s="3" customFormat="1" x14ac:dyDescent="0.3">
      <c r="I14706" s="123"/>
      <c r="J14706" s="123"/>
      <c r="K14706" s="123"/>
    </row>
    <row r="14707" spans="9:11" s="3" customFormat="1" x14ac:dyDescent="0.3">
      <c r="I14707" s="123"/>
      <c r="J14707" s="123"/>
      <c r="K14707" s="123"/>
    </row>
    <row r="14708" spans="9:11" s="3" customFormat="1" x14ac:dyDescent="0.3">
      <c r="I14708" s="123"/>
      <c r="J14708" s="123"/>
      <c r="K14708" s="123"/>
    </row>
    <row r="14709" spans="9:11" s="3" customFormat="1" x14ac:dyDescent="0.3">
      <c r="I14709" s="123"/>
      <c r="J14709" s="123"/>
      <c r="K14709" s="123"/>
    </row>
    <row r="14710" spans="9:11" s="3" customFormat="1" x14ac:dyDescent="0.3">
      <c r="I14710" s="123"/>
      <c r="J14710" s="123"/>
      <c r="K14710" s="123"/>
    </row>
    <row r="14711" spans="9:11" s="3" customFormat="1" x14ac:dyDescent="0.3">
      <c r="I14711" s="123"/>
      <c r="J14711" s="123"/>
      <c r="K14711" s="123"/>
    </row>
    <row r="14712" spans="9:11" s="3" customFormat="1" x14ac:dyDescent="0.3">
      <c r="I14712" s="123"/>
      <c r="J14712" s="123"/>
      <c r="K14712" s="123"/>
    </row>
    <row r="14713" spans="9:11" s="3" customFormat="1" x14ac:dyDescent="0.3">
      <c r="I14713" s="123"/>
      <c r="J14713" s="123"/>
      <c r="K14713" s="123"/>
    </row>
    <row r="14714" spans="9:11" s="3" customFormat="1" x14ac:dyDescent="0.3">
      <c r="I14714" s="123"/>
      <c r="J14714" s="123"/>
      <c r="K14714" s="123"/>
    </row>
    <row r="14715" spans="9:11" s="3" customFormat="1" x14ac:dyDescent="0.3">
      <c r="I14715" s="123"/>
      <c r="J14715" s="123"/>
      <c r="K14715" s="123"/>
    </row>
    <row r="14716" spans="9:11" s="3" customFormat="1" x14ac:dyDescent="0.3">
      <c r="I14716" s="123"/>
      <c r="J14716" s="123"/>
      <c r="K14716" s="123"/>
    </row>
    <row r="14717" spans="9:11" s="3" customFormat="1" x14ac:dyDescent="0.3">
      <c r="I14717" s="123"/>
      <c r="J14717" s="123"/>
      <c r="K14717" s="123"/>
    </row>
    <row r="14718" spans="9:11" s="3" customFormat="1" x14ac:dyDescent="0.3">
      <c r="I14718" s="123"/>
      <c r="J14718" s="123"/>
      <c r="K14718" s="123"/>
    </row>
    <row r="14719" spans="9:11" s="3" customFormat="1" x14ac:dyDescent="0.3">
      <c r="I14719" s="123"/>
      <c r="J14719" s="123"/>
      <c r="K14719" s="123"/>
    </row>
    <row r="14720" spans="9:11" s="3" customFormat="1" x14ac:dyDescent="0.3">
      <c r="I14720" s="123"/>
      <c r="J14720" s="123"/>
      <c r="K14720" s="123"/>
    </row>
    <row r="14721" spans="9:11" s="3" customFormat="1" x14ac:dyDescent="0.3">
      <c r="I14721" s="123"/>
      <c r="J14721" s="123"/>
      <c r="K14721" s="123"/>
    </row>
    <row r="14722" spans="9:11" s="3" customFormat="1" x14ac:dyDescent="0.3">
      <c r="I14722" s="123"/>
      <c r="J14722" s="123"/>
      <c r="K14722" s="123"/>
    </row>
    <row r="14723" spans="9:11" s="3" customFormat="1" x14ac:dyDescent="0.3">
      <c r="I14723" s="123"/>
      <c r="J14723" s="123"/>
      <c r="K14723" s="123"/>
    </row>
    <row r="14724" spans="9:11" s="3" customFormat="1" x14ac:dyDescent="0.3">
      <c r="I14724" s="123"/>
      <c r="J14724" s="123"/>
      <c r="K14724" s="123"/>
    </row>
    <row r="14725" spans="9:11" s="3" customFormat="1" x14ac:dyDescent="0.3">
      <c r="I14725" s="123"/>
      <c r="J14725" s="123"/>
      <c r="K14725" s="123"/>
    </row>
    <row r="14726" spans="9:11" s="3" customFormat="1" x14ac:dyDescent="0.3">
      <c r="I14726" s="123"/>
      <c r="J14726" s="123"/>
      <c r="K14726" s="123"/>
    </row>
    <row r="14727" spans="9:11" s="3" customFormat="1" x14ac:dyDescent="0.3">
      <c r="I14727" s="123"/>
      <c r="J14727" s="123"/>
      <c r="K14727" s="123"/>
    </row>
    <row r="14728" spans="9:11" s="3" customFormat="1" x14ac:dyDescent="0.3">
      <c r="I14728" s="123"/>
      <c r="J14728" s="123"/>
      <c r="K14728" s="123"/>
    </row>
    <row r="14729" spans="9:11" s="3" customFormat="1" x14ac:dyDescent="0.3">
      <c r="I14729" s="123"/>
      <c r="J14729" s="123"/>
      <c r="K14729" s="123"/>
    </row>
    <row r="14730" spans="9:11" s="3" customFormat="1" x14ac:dyDescent="0.3">
      <c r="I14730" s="123"/>
      <c r="J14730" s="123"/>
      <c r="K14730" s="123"/>
    </row>
    <row r="14731" spans="9:11" s="3" customFormat="1" x14ac:dyDescent="0.3">
      <c r="I14731" s="123"/>
      <c r="J14731" s="123"/>
      <c r="K14731" s="123"/>
    </row>
    <row r="14732" spans="9:11" s="3" customFormat="1" x14ac:dyDescent="0.3">
      <c r="I14732" s="123"/>
      <c r="J14732" s="123"/>
      <c r="K14732" s="123"/>
    </row>
    <row r="14733" spans="9:11" s="3" customFormat="1" x14ac:dyDescent="0.3">
      <c r="I14733" s="123"/>
      <c r="J14733" s="123"/>
      <c r="K14733" s="123"/>
    </row>
    <row r="14734" spans="9:11" s="3" customFormat="1" x14ac:dyDescent="0.3">
      <c r="I14734" s="123"/>
      <c r="J14734" s="123"/>
      <c r="K14734" s="123"/>
    </row>
    <row r="14735" spans="9:11" s="3" customFormat="1" x14ac:dyDescent="0.3">
      <c r="I14735" s="123"/>
      <c r="J14735" s="123"/>
      <c r="K14735" s="123"/>
    </row>
    <row r="14736" spans="9:11" s="3" customFormat="1" x14ac:dyDescent="0.3">
      <c r="I14736" s="123"/>
      <c r="J14736" s="123"/>
      <c r="K14736" s="123"/>
    </row>
    <row r="14737" spans="9:11" s="3" customFormat="1" x14ac:dyDescent="0.3">
      <c r="I14737" s="123"/>
      <c r="J14737" s="123"/>
      <c r="K14737" s="123"/>
    </row>
    <row r="14738" spans="9:11" s="3" customFormat="1" x14ac:dyDescent="0.3">
      <c r="I14738" s="123"/>
      <c r="J14738" s="123"/>
      <c r="K14738" s="123"/>
    </row>
    <row r="14739" spans="9:11" s="3" customFormat="1" x14ac:dyDescent="0.3">
      <c r="I14739" s="123"/>
      <c r="J14739" s="123"/>
      <c r="K14739" s="123"/>
    </row>
    <row r="14740" spans="9:11" s="3" customFormat="1" x14ac:dyDescent="0.3">
      <c r="I14740" s="123"/>
      <c r="J14740" s="123"/>
      <c r="K14740" s="123"/>
    </row>
    <row r="14741" spans="9:11" s="3" customFormat="1" x14ac:dyDescent="0.3">
      <c r="I14741" s="123"/>
      <c r="J14741" s="123"/>
      <c r="K14741" s="123"/>
    </row>
    <row r="14742" spans="9:11" s="3" customFormat="1" x14ac:dyDescent="0.3">
      <c r="I14742" s="123"/>
      <c r="J14742" s="123"/>
      <c r="K14742" s="123"/>
    </row>
    <row r="14743" spans="9:11" s="3" customFormat="1" x14ac:dyDescent="0.3">
      <c r="I14743" s="123"/>
      <c r="J14743" s="123"/>
      <c r="K14743" s="123"/>
    </row>
    <row r="14744" spans="9:11" s="3" customFormat="1" x14ac:dyDescent="0.3">
      <c r="I14744" s="123"/>
      <c r="J14744" s="123"/>
      <c r="K14744" s="123"/>
    </row>
    <row r="14745" spans="9:11" s="3" customFormat="1" x14ac:dyDescent="0.3">
      <c r="I14745" s="123"/>
      <c r="J14745" s="123"/>
      <c r="K14745" s="123"/>
    </row>
    <row r="14746" spans="9:11" s="3" customFormat="1" x14ac:dyDescent="0.3">
      <c r="I14746" s="123"/>
      <c r="J14746" s="123"/>
      <c r="K14746" s="123"/>
    </row>
    <row r="14747" spans="9:11" s="3" customFormat="1" x14ac:dyDescent="0.3">
      <c r="I14747" s="123"/>
      <c r="J14747" s="123"/>
      <c r="K14747" s="123"/>
    </row>
    <row r="14748" spans="9:11" s="3" customFormat="1" x14ac:dyDescent="0.3">
      <c r="I14748" s="123"/>
      <c r="J14748" s="123"/>
      <c r="K14748" s="123"/>
    </row>
    <row r="14749" spans="9:11" s="3" customFormat="1" x14ac:dyDescent="0.3">
      <c r="I14749" s="123"/>
      <c r="J14749" s="123"/>
      <c r="K14749" s="123"/>
    </row>
    <row r="14750" spans="9:11" s="3" customFormat="1" x14ac:dyDescent="0.3">
      <c r="I14750" s="123"/>
      <c r="J14750" s="123"/>
      <c r="K14750" s="123"/>
    </row>
    <row r="14751" spans="9:11" s="3" customFormat="1" x14ac:dyDescent="0.3">
      <c r="I14751" s="123"/>
      <c r="J14751" s="123"/>
      <c r="K14751" s="123"/>
    </row>
    <row r="14752" spans="9:11" s="3" customFormat="1" x14ac:dyDescent="0.3">
      <c r="I14752" s="123"/>
      <c r="J14752" s="123"/>
      <c r="K14752" s="123"/>
    </row>
    <row r="14753" spans="9:11" s="3" customFormat="1" x14ac:dyDescent="0.3">
      <c r="I14753" s="123"/>
      <c r="J14753" s="123"/>
      <c r="K14753" s="123"/>
    </row>
    <row r="14754" spans="9:11" s="3" customFormat="1" x14ac:dyDescent="0.3">
      <c r="I14754" s="123"/>
      <c r="J14754" s="123"/>
      <c r="K14754" s="123"/>
    </row>
    <row r="14755" spans="9:11" s="3" customFormat="1" x14ac:dyDescent="0.3">
      <c r="I14755" s="123"/>
      <c r="J14755" s="123"/>
      <c r="K14755" s="123"/>
    </row>
    <row r="14756" spans="9:11" s="3" customFormat="1" x14ac:dyDescent="0.3">
      <c r="I14756" s="123"/>
      <c r="J14756" s="123"/>
      <c r="K14756" s="123"/>
    </row>
    <row r="14757" spans="9:11" s="3" customFormat="1" x14ac:dyDescent="0.3">
      <c r="I14757" s="123"/>
      <c r="J14757" s="123"/>
      <c r="K14757" s="123"/>
    </row>
    <row r="14758" spans="9:11" s="3" customFormat="1" x14ac:dyDescent="0.3">
      <c r="I14758" s="123"/>
      <c r="J14758" s="123"/>
      <c r="K14758" s="123"/>
    </row>
    <row r="14759" spans="9:11" s="3" customFormat="1" x14ac:dyDescent="0.3">
      <c r="I14759" s="123"/>
      <c r="J14759" s="123"/>
      <c r="K14759" s="123"/>
    </row>
    <row r="14760" spans="9:11" s="3" customFormat="1" x14ac:dyDescent="0.3">
      <c r="I14760" s="123"/>
      <c r="J14760" s="123"/>
      <c r="K14760" s="123"/>
    </row>
    <row r="14761" spans="9:11" s="3" customFormat="1" x14ac:dyDescent="0.3">
      <c r="I14761" s="123"/>
      <c r="J14761" s="123"/>
      <c r="K14761" s="123"/>
    </row>
    <row r="14762" spans="9:11" s="3" customFormat="1" x14ac:dyDescent="0.3">
      <c r="I14762" s="123"/>
      <c r="J14762" s="123"/>
      <c r="K14762" s="123"/>
    </row>
    <row r="14763" spans="9:11" s="3" customFormat="1" x14ac:dyDescent="0.3">
      <c r="I14763" s="123"/>
      <c r="J14763" s="123"/>
      <c r="K14763" s="123"/>
    </row>
    <row r="14764" spans="9:11" s="3" customFormat="1" x14ac:dyDescent="0.3">
      <c r="I14764" s="123"/>
      <c r="J14764" s="123"/>
      <c r="K14764" s="123"/>
    </row>
    <row r="14765" spans="9:11" s="3" customFormat="1" x14ac:dyDescent="0.3">
      <c r="I14765" s="123"/>
      <c r="J14765" s="123"/>
      <c r="K14765" s="123"/>
    </row>
    <row r="14766" spans="9:11" s="3" customFormat="1" x14ac:dyDescent="0.3">
      <c r="I14766" s="123"/>
      <c r="J14766" s="123"/>
      <c r="K14766" s="123"/>
    </row>
    <row r="14767" spans="9:11" s="3" customFormat="1" x14ac:dyDescent="0.3">
      <c r="I14767" s="123"/>
      <c r="J14767" s="123"/>
      <c r="K14767" s="123"/>
    </row>
    <row r="14768" spans="9:11" s="3" customFormat="1" x14ac:dyDescent="0.3">
      <c r="I14768" s="123"/>
      <c r="J14768" s="123"/>
      <c r="K14768" s="123"/>
    </row>
    <row r="14769" spans="9:11" s="3" customFormat="1" x14ac:dyDescent="0.3">
      <c r="I14769" s="123"/>
      <c r="J14769" s="123"/>
      <c r="K14769" s="123"/>
    </row>
    <row r="14770" spans="9:11" s="3" customFormat="1" x14ac:dyDescent="0.3">
      <c r="I14770" s="123"/>
      <c r="J14770" s="123"/>
      <c r="K14770" s="123"/>
    </row>
    <row r="14771" spans="9:11" s="3" customFormat="1" x14ac:dyDescent="0.3">
      <c r="I14771" s="123"/>
      <c r="J14771" s="123"/>
      <c r="K14771" s="123"/>
    </row>
    <row r="14772" spans="9:11" s="3" customFormat="1" x14ac:dyDescent="0.3">
      <c r="I14772" s="123"/>
      <c r="J14772" s="123"/>
      <c r="K14772" s="123"/>
    </row>
    <row r="14773" spans="9:11" s="3" customFormat="1" x14ac:dyDescent="0.3">
      <c r="I14773" s="123"/>
      <c r="J14773" s="123"/>
      <c r="K14773" s="123"/>
    </row>
    <row r="14774" spans="9:11" s="3" customFormat="1" x14ac:dyDescent="0.3">
      <c r="I14774" s="123"/>
      <c r="J14774" s="123"/>
      <c r="K14774" s="123"/>
    </row>
    <row r="14775" spans="9:11" s="3" customFormat="1" x14ac:dyDescent="0.3">
      <c r="I14775" s="123"/>
      <c r="J14775" s="123"/>
      <c r="K14775" s="123"/>
    </row>
    <row r="14776" spans="9:11" s="3" customFormat="1" x14ac:dyDescent="0.3">
      <c r="I14776" s="123"/>
      <c r="J14776" s="123"/>
      <c r="K14776" s="123"/>
    </row>
    <row r="14777" spans="9:11" s="3" customFormat="1" x14ac:dyDescent="0.3">
      <c r="I14777" s="123"/>
      <c r="J14777" s="123"/>
      <c r="K14777" s="123"/>
    </row>
    <row r="14778" spans="9:11" s="3" customFormat="1" x14ac:dyDescent="0.3">
      <c r="I14778" s="123"/>
      <c r="J14778" s="123"/>
      <c r="K14778" s="123"/>
    </row>
    <row r="14779" spans="9:11" s="3" customFormat="1" x14ac:dyDescent="0.3">
      <c r="I14779" s="123"/>
      <c r="J14779" s="123"/>
      <c r="K14779" s="123"/>
    </row>
    <row r="14780" spans="9:11" s="3" customFormat="1" x14ac:dyDescent="0.3">
      <c r="I14780" s="123"/>
      <c r="J14780" s="123"/>
      <c r="K14780" s="123"/>
    </row>
    <row r="14781" spans="9:11" s="3" customFormat="1" x14ac:dyDescent="0.3">
      <c r="I14781" s="123"/>
      <c r="J14781" s="123"/>
      <c r="K14781" s="123"/>
    </row>
    <row r="14782" spans="9:11" s="3" customFormat="1" x14ac:dyDescent="0.3">
      <c r="I14782" s="123"/>
      <c r="J14782" s="123"/>
      <c r="K14782" s="123"/>
    </row>
    <row r="14783" spans="9:11" s="3" customFormat="1" x14ac:dyDescent="0.3">
      <c r="I14783" s="123"/>
      <c r="J14783" s="123"/>
      <c r="K14783" s="123"/>
    </row>
    <row r="14784" spans="9:11" s="3" customFormat="1" x14ac:dyDescent="0.3">
      <c r="I14784" s="123"/>
      <c r="J14784" s="123"/>
      <c r="K14784" s="123"/>
    </row>
    <row r="14785" spans="9:11" s="3" customFormat="1" x14ac:dyDescent="0.3">
      <c r="I14785" s="123"/>
      <c r="J14785" s="123"/>
      <c r="K14785" s="123"/>
    </row>
    <row r="14786" spans="9:11" s="3" customFormat="1" x14ac:dyDescent="0.3">
      <c r="I14786" s="123"/>
      <c r="J14786" s="123"/>
      <c r="K14786" s="123"/>
    </row>
    <row r="14787" spans="9:11" s="3" customFormat="1" x14ac:dyDescent="0.3">
      <c r="I14787" s="123"/>
      <c r="J14787" s="123"/>
      <c r="K14787" s="123"/>
    </row>
    <row r="14788" spans="9:11" s="3" customFormat="1" x14ac:dyDescent="0.3">
      <c r="I14788" s="123"/>
      <c r="J14788" s="123"/>
      <c r="K14788" s="123"/>
    </row>
    <row r="14789" spans="9:11" s="3" customFormat="1" x14ac:dyDescent="0.3">
      <c r="I14789" s="123"/>
      <c r="J14789" s="123"/>
      <c r="K14789" s="123"/>
    </row>
    <row r="14790" spans="9:11" s="3" customFormat="1" x14ac:dyDescent="0.3">
      <c r="I14790" s="123"/>
      <c r="J14790" s="123"/>
      <c r="K14790" s="123"/>
    </row>
    <row r="14791" spans="9:11" s="3" customFormat="1" x14ac:dyDescent="0.3">
      <c r="I14791" s="123"/>
      <c r="J14791" s="123"/>
      <c r="K14791" s="123"/>
    </row>
    <row r="14792" spans="9:11" s="3" customFormat="1" x14ac:dyDescent="0.3">
      <c r="I14792" s="123"/>
      <c r="J14792" s="123"/>
      <c r="K14792" s="123"/>
    </row>
    <row r="14793" spans="9:11" s="3" customFormat="1" x14ac:dyDescent="0.3">
      <c r="I14793" s="123"/>
      <c r="J14793" s="123"/>
      <c r="K14793" s="123"/>
    </row>
    <row r="14794" spans="9:11" s="3" customFormat="1" x14ac:dyDescent="0.3">
      <c r="I14794" s="123"/>
      <c r="J14794" s="123"/>
      <c r="K14794" s="123"/>
    </row>
    <row r="14795" spans="9:11" s="3" customFormat="1" x14ac:dyDescent="0.3">
      <c r="I14795" s="123"/>
      <c r="J14795" s="123"/>
      <c r="K14795" s="123"/>
    </row>
    <row r="14796" spans="9:11" s="3" customFormat="1" x14ac:dyDescent="0.3">
      <c r="I14796" s="123"/>
      <c r="J14796" s="123"/>
      <c r="K14796" s="123"/>
    </row>
    <row r="14797" spans="9:11" s="3" customFormat="1" x14ac:dyDescent="0.3">
      <c r="I14797" s="123"/>
      <c r="J14797" s="123"/>
      <c r="K14797" s="123"/>
    </row>
    <row r="14798" spans="9:11" s="3" customFormat="1" x14ac:dyDescent="0.3">
      <c r="I14798" s="123"/>
      <c r="J14798" s="123"/>
      <c r="K14798" s="123"/>
    </row>
    <row r="14799" spans="9:11" s="3" customFormat="1" x14ac:dyDescent="0.3">
      <c r="I14799" s="123"/>
      <c r="J14799" s="123"/>
      <c r="K14799" s="123"/>
    </row>
    <row r="14800" spans="9:11" s="3" customFormat="1" x14ac:dyDescent="0.3">
      <c r="I14800" s="123"/>
      <c r="J14800" s="123"/>
      <c r="K14800" s="123"/>
    </row>
    <row r="14801" spans="9:11" s="3" customFormat="1" x14ac:dyDescent="0.3">
      <c r="I14801" s="123"/>
      <c r="J14801" s="123"/>
      <c r="K14801" s="123"/>
    </row>
    <row r="14802" spans="9:11" s="3" customFormat="1" x14ac:dyDescent="0.3">
      <c r="I14802" s="123"/>
      <c r="J14802" s="123"/>
      <c r="K14802" s="123"/>
    </row>
    <row r="14803" spans="9:11" s="3" customFormat="1" x14ac:dyDescent="0.3">
      <c r="I14803" s="123"/>
      <c r="J14803" s="123"/>
      <c r="K14803" s="123"/>
    </row>
    <row r="14804" spans="9:11" s="3" customFormat="1" x14ac:dyDescent="0.3">
      <c r="I14804" s="123"/>
      <c r="J14804" s="123"/>
      <c r="K14804" s="123"/>
    </row>
    <row r="14805" spans="9:11" s="3" customFormat="1" x14ac:dyDescent="0.3">
      <c r="I14805" s="123"/>
      <c r="J14805" s="123"/>
      <c r="K14805" s="123"/>
    </row>
    <row r="14806" spans="9:11" s="3" customFormat="1" x14ac:dyDescent="0.3">
      <c r="I14806" s="123"/>
      <c r="J14806" s="123"/>
      <c r="K14806" s="123"/>
    </row>
    <row r="14807" spans="9:11" s="3" customFormat="1" x14ac:dyDescent="0.3">
      <c r="I14807" s="123"/>
      <c r="J14807" s="123"/>
      <c r="K14807" s="123"/>
    </row>
    <row r="14808" spans="9:11" s="3" customFormat="1" x14ac:dyDescent="0.3">
      <c r="I14808" s="123"/>
      <c r="J14808" s="123"/>
      <c r="K14808" s="123"/>
    </row>
    <row r="14809" spans="9:11" s="3" customFormat="1" x14ac:dyDescent="0.3">
      <c r="I14809" s="123"/>
      <c r="J14809" s="123"/>
      <c r="K14809" s="123"/>
    </row>
    <row r="14810" spans="9:11" s="3" customFormat="1" x14ac:dyDescent="0.3">
      <c r="I14810" s="123"/>
      <c r="J14810" s="123"/>
      <c r="K14810" s="123"/>
    </row>
    <row r="14811" spans="9:11" s="3" customFormat="1" x14ac:dyDescent="0.3">
      <c r="I14811" s="123"/>
      <c r="J14811" s="123"/>
      <c r="K14811" s="123"/>
    </row>
    <row r="14812" spans="9:11" s="3" customFormat="1" x14ac:dyDescent="0.3">
      <c r="I14812" s="123"/>
      <c r="J14812" s="123"/>
      <c r="K14812" s="123"/>
    </row>
    <row r="14813" spans="9:11" s="3" customFormat="1" x14ac:dyDescent="0.3">
      <c r="I14813" s="123"/>
      <c r="J14813" s="123"/>
      <c r="K14813" s="123"/>
    </row>
    <row r="14814" spans="9:11" s="3" customFormat="1" x14ac:dyDescent="0.3">
      <c r="I14814" s="123"/>
      <c r="J14814" s="123"/>
      <c r="K14814" s="123"/>
    </row>
    <row r="14815" spans="9:11" s="3" customFormat="1" x14ac:dyDescent="0.3">
      <c r="I14815" s="123"/>
      <c r="J14815" s="123"/>
      <c r="K14815" s="123"/>
    </row>
    <row r="14816" spans="9:11" s="3" customFormat="1" x14ac:dyDescent="0.3">
      <c r="I14816" s="123"/>
      <c r="J14816" s="123"/>
      <c r="K14816" s="123"/>
    </row>
    <row r="14817" spans="9:11" s="3" customFormat="1" x14ac:dyDescent="0.3">
      <c r="I14817" s="123"/>
      <c r="J14817" s="123"/>
      <c r="K14817" s="123"/>
    </row>
    <row r="14818" spans="9:11" s="3" customFormat="1" x14ac:dyDescent="0.3">
      <c r="I14818" s="123"/>
      <c r="J14818" s="123"/>
      <c r="K14818" s="123"/>
    </row>
    <row r="14819" spans="9:11" s="3" customFormat="1" x14ac:dyDescent="0.3">
      <c r="I14819" s="123"/>
      <c r="J14819" s="123"/>
      <c r="K14819" s="123"/>
    </row>
    <row r="14820" spans="9:11" s="3" customFormat="1" x14ac:dyDescent="0.3">
      <c r="I14820" s="123"/>
      <c r="J14820" s="123"/>
      <c r="K14820" s="123"/>
    </row>
    <row r="14821" spans="9:11" s="3" customFormat="1" x14ac:dyDescent="0.3">
      <c r="I14821" s="123"/>
      <c r="J14821" s="123"/>
      <c r="K14821" s="123"/>
    </row>
    <row r="14822" spans="9:11" s="3" customFormat="1" x14ac:dyDescent="0.3">
      <c r="I14822" s="123"/>
      <c r="J14822" s="123"/>
      <c r="K14822" s="123"/>
    </row>
    <row r="14823" spans="9:11" s="3" customFormat="1" x14ac:dyDescent="0.3">
      <c r="I14823" s="123"/>
      <c r="J14823" s="123"/>
      <c r="K14823" s="123"/>
    </row>
    <row r="14824" spans="9:11" s="3" customFormat="1" x14ac:dyDescent="0.3">
      <c r="I14824" s="123"/>
      <c r="J14824" s="123"/>
      <c r="K14824" s="123"/>
    </row>
    <row r="14825" spans="9:11" s="3" customFormat="1" x14ac:dyDescent="0.3">
      <c r="I14825" s="123"/>
      <c r="J14825" s="123"/>
      <c r="K14825" s="123"/>
    </row>
    <row r="14826" spans="9:11" s="3" customFormat="1" x14ac:dyDescent="0.3">
      <c r="I14826" s="123"/>
      <c r="J14826" s="123"/>
      <c r="K14826" s="123"/>
    </row>
    <row r="14827" spans="9:11" s="3" customFormat="1" x14ac:dyDescent="0.3">
      <c r="I14827" s="123"/>
      <c r="J14827" s="123"/>
      <c r="K14827" s="123"/>
    </row>
    <row r="14828" spans="9:11" s="3" customFormat="1" x14ac:dyDescent="0.3">
      <c r="I14828" s="123"/>
      <c r="J14828" s="123"/>
      <c r="K14828" s="123"/>
    </row>
    <row r="14829" spans="9:11" s="3" customFormat="1" x14ac:dyDescent="0.3">
      <c r="I14829" s="123"/>
      <c r="J14829" s="123"/>
      <c r="K14829" s="123"/>
    </row>
    <row r="14830" spans="9:11" s="3" customFormat="1" x14ac:dyDescent="0.3">
      <c r="I14830" s="123"/>
      <c r="J14830" s="123"/>
      <c r="K14830" s="123"/>
    </row>
    <row r="14831" spans="9:11" s="3" customFormat="1" x14ac:dyDescent="0.3">
      <c r="I14831" s="123"/>
      <c r="J14831" s="123"/>
      <c r="K14831" s="123"/>
    </row>
    <row r="14832" spans="9:11" s="3" customFormat="1" x14ac:dyDescent="0.3">
      <c r="I14832" s="123"/>
      <c r="J14832" s="123"/>
      <c r="K14832" s="123"/>
    </row>
    <row r="14833" spans="9:11" s="3" customFormat="1" x14ac:dyDescent="0.3">
      <c r="I14833" s="123"/>
      <c r="J14833" s="123"/>
      <c r="K14833" s="123"/>
    </row>
    <row r="14834" spans="9:11" s="3" customFormat="1" x14ac:dyDescent="0.3">
      <c r="I14834" s="123"/>
      <c r="J14834" s="123"/>
      <c r="K14834" s="123"/>
    </row>
    <row r="14835" spans="9:11" s="3" customFormat="1" x14ac:dyDescent="0.3">
      <c r="I14835" s="123"/>
      <c r="J14835" s="123"/>
      <c r="K14835" s="123"/>
    </row>
    <row r="14836" spans="9:11" s="3" customFormat="1" x14ac:dyDescent="0.3">
      <c r="I14836" s="123"/>
      <c r="J14836" s="123"/>
      <c r="K14836" s="123"/>
    </row>
    <row r="14837" spans="9:11" s="3" customFormat="1" x14ac:dyDescent="0.3">
      <c r="I14837" s="123"/>
      <c r="J14837" s="123"/>
      <c r="K14837" s="123"/>
    </row>
    <row r="14838" spans="9:11" s="3" customFormat="1" x14ac:dyDescent="0.3">
      <c r="I14838" s="123"/>
      <c r="J14838" s="123"/>
      <c r="K14838" s="123"/>
    </row>
    <row r="14839" spans="9:11" s="3" customFormat="1" x14ac:dyDescent="0.3">
      <c r="I14839" s="123"/>
      <c r="J14839" s="123"/>
      <c r="K14839" s="123"/>
    </row>
    <row r="14840" spans="9:11" s="3" customFormat="1" x14ac:dyDescent="0.3">
      <c r="I14840" s="123"/>
      <c r="J14840" s="123"/>
      <c r="K14840" s="123"/>
    </row>
    <row r="14841" spans="9:11" s="3" customFormat="1" x14ac:dyDescent="0.3">
      <c r="I14841" s="123"/>
      <c r="J14841" s="123"/>
      <c r="K14841" s="123"/>
    </row>
    <row r="14842" spans="9:11" s="3" customFormat="1" x14ac:dyDescent="0.3">
      <c r="I14842" s="123"/>
      <c r="J14842" s="123"/>
      <c r="K14842" s="123"/>
    </row>
    <row r="14843" spans="9:11" s="3" customFormat="1" x14ac:dyDescent="0.3">
      <c r="I14843" s="123"/>
      <c r="J14843" s="123"/>
      <c r="K14843" s="123"/>
    </row>
    <row r="14844" spans="9:11" s="3" customFormat="1" x14ac:dyDescent="0.3">
      <c r="I14844" s="123"/>
      <c r="J14844" s="123"/>
      <c r="K14844" s="123"/>
    </row>
    <row r="14845" spans="9:11" s="3" customFormat="1" x14ac:dyDescent="0.3">
      <c r="I14845" s="123"/>
      <c r="J14845" s="123"/>
      <c r="K14845" s="123"/>
    </row>
    <row r="14846" spans="9:11" s="3" customFormat="1" x14ac:dyDescent="0.3">
      <c r="I14846" s="123"/>
      <c r="J14846" s="123"/>
      <c r="K14846" s="123"/>
    </row>
    <row r="14847" spans="9:11" s="3" customFormat="1" x14ac:dyDescent="0.3">
      <c r="I14847" s="123"/>
      <c r="J14847" s="123"/>
      <c r="K14847" s="123"/>
    </row>
    <row r="14848" spans="9:11" s="3" customFormat="1" x14ac:dyDescent="0.3">
      <c r="I14848" s="123"/>
      <c r="J14848" s="123"/>
      <c r="K14848" s="123"/>
    </row>
    <row r="14849" spans="9:11" s="3" customFormat="1" x14ac:dyDescent="0.3">
      <c r="I14849" s="123"/>
      <c r="J14849" s="123"/>
      <c r="K14849" s="123"/>
    </row>
    <row r="14850" spans="9:11" s="3" customFormat="1" x14ac:dyDescent="0.3">
      <c r="I14850" s="123"/>
      <c r="J14850" s="123"/>
      <c r="K14850" s="123"/>
    </row>
    <row r="14851" spans="9:11" s="3" customFormat="1" x14ac:dyDescent="0.3">
      <c r="I14851" s="123"/>
      <c r="J14851" s="123"/>
      <c r="K14851" s="123"/>
    </row>
    <row r="14852" spans="9:11" s="3" customFormat="1" x14ac:dyDescent="0.3">
      <c r="I14852" s="123"/>
      <c r="J14852" s="123"/>
      <c r="K14852" s="123"/>
    </row>
    <row r="14853" spans="9:11" s="3" customFormat="1" x14ac:dyDescent="0.3">
      <c r="I14853" s="123"/>
      <c r="J14853" s="123"/>
      <c r="K14853" s="123"/>
    </row>
    <row r="14854" spans="9:11" s="3" customFormat="1" x14ac:dyDescent="0.3">
      <c r="I14854" s="123"/>
      <c r="J14854" s="123"/>
      <c r="K14854" s="123"/>
    </row>
    <row r="14855" spans="9:11" s="3" customFormat="1" x14ac:dyDescent="0.3">
      <c r="I14855" s="123"/>
      <c r="J14855" s="123"/>
      <c r="K14855" s="123"/>
    </row>
    <row r="14856" spans="9:11" s="3" customFormat="1" x14ac:dyDescent="0.3">
      <c r="I14856" s="123"/>
      <c r="J14856" s="123"/>
      <c r="K14856" s="123"/>
    </row>
    <row r="14857" spans="9:11" s="3" customFormat="1" x14ac:dyDescent="0.3">
      <c r="I14857" s="123"/>
      <c r="J14857" s="123"/>
      <c r="K14857" s="123"/>
    </row>
    <row r="14858" spans="9:11" s="3" customFormat="1" x14ac:dyDescent="0.3">
      <c r="I14858" s="123"/>
      <c r="J14858" s="123"/>
      <c r="K14858" s="123"/>
    </row>
    <row r="14859" spans="9:11" s="3" customFormat="1" x14ac:dyDescent="0.3">
      <c r="I14859" s="123"/>
      <c r="J14859" s="123"/>
      <c r="K14859" s="123"/>
    </row>
    <row r="14860" spans="9:11" s="3" customFormat="1" x14ac:dyDescent="0.3">
      <c r="I14860" s="123"/>
      <c r="J14860" s="123"/>
      <c r="K14860" s="123"/>
    </row>
    <row r="14861" spans="9:11" s="3" customFormat="1" x14ac:dyDescent="0.3">
      <c r="I14861" s="123"/>
      <c r="J14861" s="123"/>
      <c r="K14861" s="123"/>
    </row>
    <row r="14862" spans="9:11" s="3" customFormat="1" x14ac:dyDescent="0.3">
      <c r="I14862" s="123"/>
      <c r="J14862" s="123"/>
      <c r="K14862" s="123"/>
    </row>
    <row r="14863" spans="9:11" s="3" customFormat="1" x14ac:dyDescent="0.3">
      <c r="I14863" s="123"/>
      <c r="J14863" s="123"/>
      <c r="K14863" s="123"/>
    </row>
    <row r="14864" spans="9:11" s="3" customFormat="1" x14ac:dyDescent="0.3">
      <c r="I14864" s="123"/>
      <c r="J14864" s="123"/>
      <c r="K14864" s="123"/>
    </row>
    <row r="14865" spans="9:11" s="3" customFormat="1" x14ac:dyDescent="0.3">
      <c r="I14865" s="123"/>
      <c r="J14865" s="123"/>
      <c r="K14865" s="123"/>
    </row>
    <row r="14866" spans="9:11" s="3" customFormat="1" x14ac:dyDescent="0.3">
      <c r="I14866" s="123"/>
      <c r="J14866" s="123"/>
      <c r="K14866" s="123"/>
    </row>
    <row r="14867" spans="9:11" s="3" customFormat="1" x14ac:dyDescent="0.3">
      <c r="I14867" s="123"/>
      <c r="J14867" s="123"/>
      <c r="K14867" s="123"/>
    </row>
    <row r="14868" spans="9:11" s="3" customFormat="1" x14ac:dyDescent="0.3">
      <c r="I14868" s="123"/>
      <c r="J14868" s="123"/>
      <c r="K14868" s="123"/>
    </row>
    <row r="14869" spans="9:11" s="3" customFormat="1" x14ac:dyDescent="0.3">
      <c r="I14869" s="123"/>
      <c r="J14869" s="123"/>
      <c r="K14869" s="123"/>
    </row>
    <row r="14870" spans="9:11" s="3" customFormat="1" x14ac:dyDescent="0.3">
      <c r="I14870" s="123"/>
      <c r="J14870" s="123"/>
      <c r="K14870" s="123"/>
    </row>
    <row r="14871" spans="9:11" s="3" customFormat="1" x14ac:dyDescent="0.3">
      <c r="I14871" s="123"/>
      <c r="J14871" s="123"/>
      <c r="K14871" s="123"/>
    </row>
    <row r="14872" spans="9:11" s="3" customFormat="1" x14ac:dyDescent="0.3">
      <c r="I14872" s="123"/>
      <c r="J14872" s="123"/>
      <c r="K14872" s="123"/>
    </row>
    <row r="14873" spans="9:11" s="3" customFormat="1" x14ac:dyDescent="0.3">
      <c r="I14873" s="123"/>
      <c r="J14873" s="123"/>
      <c r="K14873" s="123"/>
    </row>
    <row r="14874" spans="9:11" s="3" customFormat="1" x14ac:dyDescent="0.3">
      <c r="I14874" s="123"/>
      <c r="J14874" s="123"/>
      <c r="K14874" s="123"/>
    </row>
    <row r="14875" spans="9:11" s="3" customFormat="1" x14ac:dyDescent="0.3">
      <c r="I14875" s="123"/>
      <c r="J14875" s="123"/>
      <c r="K14875" s="123"/>
    </row>
    <row r="14876" spans="9:11" s="3" customFormat="1" x14ac:dyDescent="0.3">
      <c r="I14876" s="123"/>
      <c r="J14876" s="123"/>
      <c r="K14876" s="123"/>
    </row>
    <row r="14877" spans="9:11" s="3" customFormat="1" x14ac:dyDescent="0.3">
      <c r="I14877" s="123"/>
      <c r="J14877" s="123"/>
      <c r="K14877" s="123"/>
    </row>
    <row r="14878" spans="9:11" s="3" customFormat="1" x14ac:dyDescent="0.3">
      <c r="I14878" s="123"/>
      <c r="J14878" s="123"/>
      <c r="K14878" s="123"/>
    </row>
    <row r="14879" spans="9:11" s="3" customFormat="1" x14ac:dyDescent="0.3">
      <c r="I14879" s="123"/>
      <c r="J14879" s="123"/>
      <c r="K14879" s="123"/>
    </row>
    <row r="14880" spans="9:11" s="3" customFormat="1" x14ac:dyDescent="0.3">
      <c r="I14880" s="123"/>
      <c r="J14880" s="123"/>
      <c r="K14880" s="123"/>
    </row>
    <row r="14881" spans="9:11" s="3" customFormat="1" x14ac:dyDescent="0.3">
      <c r="I14881" s="123"/>
      <c r="J14881" s="123"/>
      <c r="K14881" s="123"/>
    </row>
    <row r="14882" spans="9:11" s="3" customFormat="1" x14ac:dyDescent="0.3">
      <c r="I14882" s="123"/>
      <c r="J14882" s="123"/>
      <c r="K14882" s="123"/>
    </row>
    <row r="14883" spans="9:11" s="3" customFormat="1" x14ac:dyDescent="0.3">
      <c r="I14883" s="123"/>
      <c r="J14883" s="123"/>
      <c r="K14883" s="123"/>
    </row>
    <row r="14884" spans="9:11" s="3" customFormat="1" x14ac:dyDescent="0.3">
      <c r="I14884" s="123"/>
      <c r="J14884" s="123"/>
      <c r="K14884" s="123"/>
    </row>
    <row r="14885" spans="9:11" s="3" customFormat="1" x14ac:dyDescent="0.3">
      <c r="I14885" s="123"/>
      <c r="J14885" s="123"/>
      <c r="K14885" s="123"/>
    </row>
    <row r="14886" spans="9:11" s="3" customFormat="1" x14ac:dyDescent="0.3">
      <c r="I14886" s="123"/>
      <c r="J14886" s="123"/>
      <c r="K14886" s="123"/>
    </row>
    <row r="14887" spans="9:11" s="3" customFormat="1" x14ac:dyDescent="0.3">
      <c r="I14887" s="123"/>
      <c r="J14887" s="123"/>
      <c r="K14887" s="123"/>
    </row>
    <row r="14888" spans="9:11" s="3" customFormat="1" x14ac:dyDescent="0.3">
      <c r="I14888" s="123"/>
      <c r="J14888" s="123"/>
      <c r="K14888" s="123"/>
    </row>
    <row r="14889" spans="9:11" s="3" customFormat="1" x14ac:dyDescent="0.3">
      <c r="I14889" s="123"/>
      <c r="J14889" s="123"/>
      <c r="K14889" s="123"/>
    </row>
    <row r="14890" spans="9:11" s="3" customFormat="1" x14ac:dyDescent="0.3">
      <c r="I14890" s="123"/>
      <c r="J14890" s="123"/>
      <c r="K14890" s="123"/>
    </row>
    <row r="14891" spans="9:11" s="3" customFormat="1" x14ac:dyDescent="0.3">
      <c r="I14891" s="123"/>
      <c r="J14891" s="123"/>
      <c r="K14891" s="123"/>
    </row>
    <row r="14892" spans="9:11" s="3" customFormat="1" x14ac:dyDescent="0.3">
      <c r="I14892" s="123"/>
      <c r="J14892" s="123"/>
      <c r="K14892" s="123"/>
    </row>
    <row r="14893" spans="9:11" s="3" customFormat="1" x14ac:dyDescent="0.3">
      <c r="I14893" s="123"/>
      <c r="J14893" s="123"/>
      <c r="K14893" s="123"/>
    </row>
    <row r="14894" spans="9:11" s="3" customFormat="1" x14ac:dyDescent="0.3">
      <c r="I14894" s="123"/>
      <c r="J14894" s="123"/>
      <c r="K14894" s="123"/>
    </row>
    <row r="14895" spans="9:11" s="3" customFormat="1" x14ac:dyDescent="0.3">
      <c r="I14895" s="123"/>
      <c r="J14895" s="123"/>
      <c r="K14895" s="123"/>
    </row>
    <row r="14896" spans="9:11" s="3" customFormat="1" x14ac:dyDescent="0.3">
      <c r="I14896" s="123"/>
      <c r="J14896" s="123"/>
      <c r="K14896" s="123"/>
    </row>
    <row r="14897" spans="9:11" s="3" customFormat="1" x14ac:dyDescent="0.3">
      <c r="I14897" s="123"/>
      <c r="J14897" s="123"/>
      <c r="K14897" s="123"/>
    </row>
    <row r="14898" spans="9:11" s="3" customFormat="1" x14ac:dyDescent="0.3">
      <c r="I14898" s="123"/>
      <c r="J14898" s="123"/>
      <c r="K14898" s="123"/>
    </row>
    <row r="14899" spans="9:11" s="3" customFormat="1" x14ac:dyDescent="0.3">
      <c r="I14899" s="123"/>
      <c r="J14899" s="123"/>
      <c r="K14899" s="123"/>
    </row>
    <row r="14900" spans="9:11" s="3" customFormat="1" x14ac:dyDescent="0.3">
      <c r="I14900" s="123"/>
      <c r="J14900" s="123"/>
      <c r="K14900" s="123"/>
    </row>
    <row r="14901" spans="9:11" s="3" customFormat="1" x14ac:dyDescent="0.3">
      <c r="I14901" s="123"/>
      <c r="J14901" s="123"/>
      <c r="K14901" s="123"/>
    </row>
    <row r="14902" spans="9:11" s="3" customFormat="1" x14ac:dyDescent="0.3">
      <c r="I14902" s="123"/>
      <c r="J14902" s="123"/>
      <c r="K14902" s="123"/>
    </row>
    <row r="14903" spans="9:11" s="3" customFormat="1" x14ac:dyDescent="0.3">
      <c r="I14903" s="123"/>
      <c r="J14903" s="123"/>
      <c r="K14903" s="123"/>
    </row>
    <row r="14904" spans="9:11" s="3" customFormat="1" x14ac:dyDescent="0.3">
      <c r="I14904" s="123"/>
      <c r="J14904" s="123"/>
      <c r="K14904" s="123"/>
    </row>
    <row r="14905" spans="9:11" s="3" customFormat="1" x14ac:dyDescent="0.3">
      <c r="I14905" s="123"/>
      <c r="J14905" s="123"/>
      <c r="K14905" s="123"/>
    </row>
    <row r="14906" spans="9:11" s="3" customFormat="1" x14ac:dyDescent="0.3">
      <c r="I14906" s="123"/>
      <c r="J14906" s="123"/>
      <c r="K14906" s="123"/>
    </row>
    <row r="14907" spans="9:11" s="3" customFormat="1" x14ac:dyDescent="0.3">
      <c r="I14907" s="123"/>
      <c r="J14907" s="123"/>
      <c r="K14907" s="123"/>
    </row>
    <row r="14908" spans="9:11" s="3" customFormat="1" x14ac:dyDescent="0.3">
      <c r="I14908" s="123"/>
      <c r="J14908" s="123"/>
      <c r="K14908" s="123"/>
    </row>
    <row r="14909" spans="9:11" s="3" customFormat="1" x14ac:dyDescent="0.3">
      <c r="I14909" s="123"/>
      <c r="J14909" s="123"/>
      <c r="K14909" s="123"/>
    </row>
    <row r="14910" spans="9:11" s="3" customFormat="1" x14ac:dyDescent="0.3">
      <c r="I14910" s="123"/>
      <c r="J14910" s="123"/>
      <c r="K14910" s="123"/>
    </row>
    <row r="14911" spans="9:11" s="3" customFormat="1" x14ac:dyDescent="0.3">
      <c r="I14911" s="123"/>
      <c r="J14911" s="123"/>
      <c r="K14911" s="123"/>
    </row>
    <row r="14912" spans="9:11" s="3" customFormat="1" x14ac:dyDescent="0.3">
      <c r="I14912" s="123"/>
      <c r="J14912" s="123"/>
      <c r="K14912" s="123"/>
    </row>
    <row r="14913" spans="9:11" s="3" customFormat="1" x14ac:dyDescent="0.3">
      <c r="I14913" s="123"/>
      <c r="J14913" s="123"/>
      <c r="K14913" s="123"/>
    </row>
    <row r="14914" spans="9:11" s="3" customFormat="1" x14ac:dyDescent="0.3">
      <c r="I14914" s="123"/>
      <c r="J14914" s="123"/>
      <c r="K14914" s="123"/>
    </row>
    <row r="14915" spans="9:11" s="3" customFormat="1" x14ac:dyDescent="0.3">
      <c r="I14915" s="123"/>
      <c r="J14915" s="123"/>
      <c r="K14915" s="123"/>
    </row>
    <row r="14916" spans="9:11" s="3" customFormat="1" x14ac:dyDescent="0.3">
      <c r="I14916" s="123"/>
      <c r="J14916" s="123"/>
      <c r="K14916" s="123"/>
    </row>
    <row r="14917" spans="9:11" s="3" customFormat="1" x14ac:dyDescent="0.3">
      <c r="I14917" s="123"/>
      <c r="J14917" s="123"/>
      <c r="K14917" s="123"/>
    </row>
    <row r="14918" spans="9:11" s="3" customFormat="1" x14ac:dyDescent="0.3">
      <c r="I14918" s="123"/>
      <c r="J14918" s="123"/>
      <c r="K14918" s="123"/>
    </row>
    <row r="14919" spans="9:11" s="3" customFormat="1" x14ac:dyDescent="0.3">
      <c r="I14919" s="123"/>
      <c r="J14919" s="123"/>
      <c r="K14919" s="123"/>
    </row>
    <row r="14920" spans="9:11" s="3" customFormat="1" x14ac:dyDescent="0.3">
      <c r="I14920" s="123"/>
      <c r="J14920" s="123"/>
      <c r="K14920" s="123"/>
    </row>
    <row r="14921" spans="9:11" s="3" customFormat="1" x14ac:dyDescent="0.3">
      <c r="I14921" s="123"/>
      <c r="J14921" s="123"/>
      <c r="K14921" s="123"/>
    </row>
    <row r="14922" spans="9:11" s="3" customFormat="1" x14ac:dyDescent="0.3">
      <c r="I14922" s="123"/>
      <c r="J14922" s="123"/>
      <c r="K14922" s="123"/>
    </row>
    <row r="14923" spans="9:11" s="3" customFormat="1" x14ac:dyDescent="0.3">
      <c r="I14923" s="123"/>
      <c r="J14923" s="123"/>
      <c r="K14923" s="123"/>
    </row>
    <row r="14924" spans="9:11" s="3" customFormat="1" x14ac:dyDescent="0.3">
      <c r="I14924" s="123"/>
      <c r="J14924" s="123"/>
      <c r="K14924" s="123"/>
    </row>
    <row r="14925" spans="9:11" s="3" customFormat="1" x14ac:dyDescent="0.3">
      <c r="I14925" s="123"/>
      <c r="J14925" s="123"/>
      <c r="K14925" s="123"/>
    </row>
    <row r="14926" spans="9:11" s="3" customFormat="1" x14ac:dyDescent="0.3">
      <c r="I14926" s="123"/>
      <c r="J14926" s="123"/>
      <c r="K14926" s="123"/>
    </row>
    <row r="14927" spans="9:11" s="3" customFormat="1" x14ac:dyDescent="0.3">
      <c r="I14927" s="123"/>
      <c r="J14927" s="123"/>
      <c r="K14927" s="123"/>
    </row>
    <row r="14928" spans="9:11" s="3" customFormat="1" x14ac:dyDescent="0.3">
      <c r="I14928" s="123"/>
      <c r="J14928" s="123"/>
      <c r="K14928" s="123"/>
    </row>
    <row r="14929" spans="9:11" s="3" customFormat="1" x14ac:dyDescent="0.3">
      <c r="I14929" s="123"/>
      <c r="J14929" s="123"/>
      <c r="K14929" s="123"/>
    </row>
    <row r="14930" spans="9:11" s="3" customFormat="1" x14ac:dyDescent="0.3">
      <c r="I14930" s="123"/>
      <c r="J14930" s="123"/>
      <c r="K14930" s="123"/>
    </row>
    <row r="14931" spans="9:11" s="3" customFormat="1" x14ac:dyDescent="0.3">
      <c r="I14931" s="123"/>
      <c r="J14931" s="123"/>
      <c r="K14931" s="123"/>
    </row>
    <row r="14932" spans="9:11" s="3" customFormat="1" x14ac:dyDescent="0.3">
      <c r="I14932" s="123"/>
      <c r="J14932" s="123"/>
      <c r="K14932" s="123"/>
    </row>
    <row r="14933" spans="9:11" s="3" customFormat="1" x14ac:dyDescent="0.3">
      <c r="I14933" s="123"/>
      <c r="J14933" s="123"/>
      <c r="K14933" s="123"/>
    </row>
    <row r="14934" spans="9:11" s="3" customFormat="1" x14ac:dyDescent="0.3">
      <c r="I14934" s="123"/>
      <c r="J14934" s="123"/>
      <c r="K14934" s="123"/>
    </row>
    <row r="14935" spans="9:11" s="3" customFormat="1" x14ac:dyDescent="0.3">
      <c r="I14935" s="123"/>
      <c r="J14935" s="123"/>
      <c r="K14935" s="123"/>
    </row>
    <row r="14936" spans="9:11" s="3" customFormat="1" x14ac:dyDescent="0.3">
      <c r="I14936" s="123"/>
      <c r="J14936" s="123"/>
      <c r="K14936" s="123"/>
    </row>
    <row r="14937" spans="9:11" s="3" customFormat="1" x14ac:dyDescent="0.3">
      <c r="I14937" s="123"/>
      <c r="J14937" s="123"/>
      <c r="K14937" s="123"/>
    </row>
    <row r="14938" spans="9:11" s="3" customFormat="1" x14ac:dyDescent="0.3">
      <c r="I14938" s="123"/>
      <c r="J14938" s="123"/>
      <c r="K14938" s="123"/>
    </row>
    <row r="14939" spans="9:11" s="3" customFormat="1" x14ac:dyDescent="0.3">
      <c r="I14939" s="123"/>
      <c r="J14939" s="123"/>
      <c r="K14939" s="123"/>
    </row>
    <row r="14940" spans="9:11" s="3" customFormat="1" x14ac:dyDescent="0.3">
      <c r="I14940" s="123"/>
      <c r="J14940" s="123"/>
      <c r="K14940" s="123"/>
    </row>
    <row r="14941" spans="9:11" s="3" customFormat="1" x14ac:dyDescent="0.3">
      <c r="I14941" s="123"/>
      <c r="J14941" s="123"/>
      <c r="K14941" s="123"/>
    </row>
    <row r="14942" spans="9:11" s="3" customFormat="1" x14ac:dyDescent="0.3">
      <c r="I14942" s="123"/>
      <c r="J14942" s="123"/>
      <c r="K14942" s="123"/>
    </row>
    <row r="14943" spans="9:11" s="3" customFormat="1" x14ac:dyDescent="0.3">
      <c r="I14943" s="123"/>
      <c r="J14943" s="123"/>
      <c r="K14943" s="123"/>
    </row>
    <row r="14944" spans="9:11" s="3" customFormat="1" x14ac:dyDescent="0.3">
      <c r="I14944" s="123"/>
      <c r="J14944" s="123"/>
      <c r="K14944" s="123"/>
    </row>
    <row r="14945" spans="9:11" s="3" customFormat="1" x14ac:dyDescent="0.3">
      <c r="I14945" s="123"/>
      <c r="J14945" s="123"/>
      <c r="K14945" s="123"/>
    </row>
    <row r="14946" spans="9:11" s="3" customFormat="1" x14ac:dyDescent="0.3">
      <c r="I14946" s="123"/>
      <c r="J14946" s="123"/>
      <c r="K14946" s="123"/>
    </row>
    <row r="14947" spans="9:11" s="3" customFormat="1" x14ac:dyDescent="0.3">
      <c r="I14947" s="123"/>
      <c r="J14947" s="123"/>
      <c r="K14947" s="123"/>
    </row>
    <row r="14948" spans="9:11" s="3" customFormat="1" x14ac:dyDescent="0.3">
      <c r="I14948" s="123"/>
      <c r="J14948" s="123"/>
      <c r="K14948" s="123"/>
    </row>
    <row r="14949" spans="9:11" s="3" customFormat="1" x14ac:dyDescent="0.3">
      <c r="I14949" s="123"/>
      <c r="J14949" s="123"/>
      <c r="K14949" s="123"/>
    </row>
    <row r="14950" spans="9:11" s="3" customFormat="1" x14ac:dyDescent="0.3">
      <c r="I14950" s="123"/>
      <c r="J14950" s="123"/>
      <c r="K14950" s="123"/>
    </row>
    <row r="14951" spans="9:11" s="3" customFormat="1" x14ac:dyDescent="0.3">
      <c r="I14951" s="123"/>
      <c r="J14951" s="123"/>
      <c r="K14951" s="123"/>
    </row>
    <row r="14952" spans="9:11" s="3" customFormat="1" x14ac:dyDescent="0.3">
      <c r="I14952" s="123"/>
      <c r="J14952" s="123"/>
      <c r="K14952" s="123"/>
    </row>
    <row r="14953" spans="9:11" s="3" customFormat="1" x14ac:dyDescent="0.3">
      <c r="I14953" s="123"/>
      <c r="J14953" s="123"/>
      <c r="K14953" s="123"/>
    </row>
    <row r="14954" spans="9:11" s="3" customFormat="1" x14ac:dyDescent="0.3">
      <c r="I14954" s="123"/>
      <c r="J14954" s="123"/>
      <c r="K14954" s="123"/>
    </row>
    <row r="14955" spans="9:11" s="3" customFormat="1" x14ac:dyDescent="0.3">
      <c r="I14955" s="123"/>
      <c r="J14955" s="123"/>
      <c r="K14955" s="123"/>
    </row>
    <row r="14956" spans="9:11" s="3" customFormat="1" x14ac:dyDescent="0.3">
      <c r="I14956" s="123"/>
      <c r="J14956" s="123"/>
      <c r="K14956" s="123"/>
    </row>
    <row r="14957" spans="9:11" s="3" customFormat="1" x14ac:dyDescent="0.3">
      <c r="I14957" s="123"/>
      <c r="J14957" s="123"/>
      <c r="K14957" s="123"/>
    </row>
    <row r="14958" spans="9:11" s="3" customFormat="1" x14ac:dyDescent="0.3">
      <c r="I14958" s="123"/>
      <c r="J14958" s="123"/>
      <c r="K14958" s="123"/>
    </row>
    <row r="14959" spans="9:11" s="3" customFormat="1" x14ac:dyDescent="0.3">
      <c r="I14959" s="123"/>
      <c r="J14959" s="123"/>
      <c r="K14959" s="123"/>
    </row>
    <row r="14960" spans="9:11" s="3" customFormat="1" x14ac:dyDescent="0.3">
      <c r="I14960" s="123"/>
      <c r="J14960" s="123"/>
      <c r="K14960" s="123"/>
    </row>
    <row r="14961" spans="9:11" s="3" customFormat="1" x14ac:dyDescent="0.3">
      <c r="I14961" s="123"/>
      <c r="J14961" s="123"/>
      <c r="K14961" s="123"/>
    </row>
    <row r="14962" spans="9:11" s="3" customFormat="1" x14ac:dyDescent="0.3">
      <c r="I14962" s="123"/>
      <c r="J14962" s="123"/>
      <c r="K14962" s="123"/>
    </row>
    <row r="14963" spans="9:11" s="3" customFormat="1" x14ac:dyDescent="0.3">
      <c r="I14963" s="123"/>
      <c r="J14963" s="123"/>
      <c r="K14963" s="123"/>
    </row>
    <row r="14964" spans="9:11" s="3" customFormat="1" x14ac:dyDescent="0.3">
      <c r="I14964" s="123"/>
      <c r="J14964" s="123"/>
      <c r="K14964" s="123"/>
    </row>
    <row r="14965" spans="9:11" s="3" customFormat="1" x14ac:dyDescent="0.3">
      <c r="I14965" s="123"/>
      <c r="J14965" s="123"/>
      <c r="K14965" s="123"/>
    </row>
    <row r="14966" spans="9:11" s="3" customFormat="1" x14ac:dyDescent="0.3">
      <c r="I14966" s="123"/>
      <c r="J14966" s="123"/>
      <c r="K14966" s="123"/>
    </row>
    <row r="14967" spans="9:11" s="3" customFormat="1" x14ac:dyDescent="0.3">
      <c r="I14967" s="123"/>
      <c r="J14967" s="123"/>
      <c r="K14967" s="123"/>
    </row>
    <row r="14968" spans="9:11" s="3" customFormat="1" x14ac:dyDescent="0.3">
      <c r="I14968" s="123"/>
      <c r="J14968" s="123"/>
      <c r="K14968" s="123"/>
    </row>
    <row r="14969" spans="9:11" s="3" customFormat="1" x14ac:dyDescent="0.3">
      <c r="I14969" s="123"/>
      <c r="J14969" s="123"/>
      <c r="K14969" s="123"/>
    </row>
    <row r="14970" spans="9:11" s="3" customFormat="1" x14ac:dyDescent="0.3">
      <c r="I14970" s="123"/>
      <c r="J14970" s="123"/>
      <c r="K14970" s="123"/>
    </row>
    <row r="14971" spans="9:11" s="3" customFormat="1" x14ac:dyDescent="0.3">
      <c r="I14971" s="123"/>
      <c r="J14971" s="123"/>
      <c r="K14971" s="123"/>
    </row>
    <row r="14972" spans="9:11" s="3" customFormat="1" x14ac:dyDescent="0.3">
      <c r="I14972" s="123"/>
      <c r="J14972" s="123"/>
      <c r="K14972" s="123"/>
    </row>
    <row r="14973" spans="9:11" s="3" customFormat="1" x14ac:dyDescent="0.3">
      <c r="I14973" s="123"/>
      <c r="J14973" s="123"/>
      <c r="K14973" s="123"/>
    </row>
    <row r="14974" spans="9:11" s="3" customFormat="1" x14ac:dyDescent="0.3">
      <c r="I14974" s="123"/>
      <c r="J14974" s="123"/>
      <c r="K14974" s="123"/>
    </row>
    <row r="14975" spans="9:11" s="3" customFormat="1" x14ac:dyDescent="0.3">
      <c r="I14975" s="123"/>
      <c r="J14975" s="123"/>
      <c r="K14975" s="123"/>
    </row>
    <row r="14976" spans="9:11" s="3" customFormat="1" x14ac:dyDescent="0.3">
      <c r="I14976" s="123"/>
      <c r="J14976" s="123"/>
      <c r="K14976" s="123"/>
    </row>
    <row r="14977" spans="9:11" s="3" customFormat="1" x14ac:dyDescent="0.3">
      <c r="I14977" s="123"/>
      <c r="J14977" s="123"/>
      <c r="K14977" s="123"/>
    </row>
    <row r="14978" spans="9:11" s="3" customFormat="1" x14ac:dyDescent="0.3">
      <c r="I14978" s="123"/>
      <c r="J14978" s="123"/>
      <c r="K14978" s="123"/>
    </row>
    <row r="14979" spans="9:11" s="3" customFormat="1" x14ac:dyDescent="0.3">
      <c r="I14979" s="123"/>
      <c r="J14979" s="123"/>
      <c r="K14979" s="123"/>
    </row>
    <row r="14980" spans="9:11" s="3" customFormat="1" x14ac:dyDescent="0.3">
      <c r="I14980" s="123"/>
      <c r="J14980" s="123"/>
      <c r="K14980" s="123"/>
    </row>
    <row r="14981" spans="9:11" s="3" customFormat="1" x14ac:dyDescent="0.3">
      <c r="I14981" s="123"/>
      <c r="J14981" s="123"/>
      <c r="K14981" s="123"/>
    </row>
    <row r="14982" spans="9:11" s="3" customFormat="1" x14ac:dyDescent="0.3">
      <c r="I14982" s="123"/>
      <c r="J14982" s="123"/>
      <c r="K14982" s="123"/>
    </row>
    <row r="14983" spans="9:11" s="3" customFormat="1" x14ac:dyDescent="0.3">
      <c r="I14983" s="123"/>
      <c r="J14983" s="123"/>
      <c r="K14983" s="123"/>
    </row>
    <row r="14984" spans="9:11" s="3" customFormat="1" x14ac:dyDescent="0.3">
      <c r="I14984" s="123"/>
      <c r="J14984" s="123"/>
      <c r="K14984" s="123"/>
    </row>
    <row r="14985" spans="9:11" s="3" customFormat="1" x14ac:dyDescent="0.3">
      <c r="I14985" s="123"/>
      <c r="J14985" s="123"/>
      <c r="K14985" s="123"/>
    </row>
    <row r="14986" spans="9:11" s="3" customFormat="1" x14ac:dyDescent="0.3">
      <c r="I14986" s="123"/>
      <c r="J14986" s="123"/>
      <c r="K14986" s="123"/>
    </row>
    <row r="14987" spans="9:11" s="3" customFormat="1" x14ac:dyDescent="0.3">
      <c r="I14987" s="123"/>
      <c r="J14987" s="123"/>
      <c r="K14987" s="123"/>
    </row>
    <row r="14988" spans="9:11" s="3" customFormat="1" x14ac:dyDescent="0.3">
      <c r="I14988" s="123"/>
      <c r="J14988" s="123"/>
      <c r="K14988" s="123"/>
    </row>
    <row r="14989" spans="9:11" s="3" customFormat="1" x14ac:dyDescent="0.3">
      <c r="I14989" s="123"/>
      <c r="J14989" s="123"/>
      <c r="K14989" s="123"/>
    </row>
    <row r="14990" spans="9:11" s="3" customFormat="1" x14ac:dyDescent="0.3">
      <c r="I14990" s="123"/>
      <c r="J14990" s="123"/>
      <c r="K14990" s="123"/>
    </row>
    <row r="14991" spans="9:11" s="3" customFormat="1" x14ac:dyDescent="0.3">
      <c r="I14991" s="123"/>
      <c r="J14991" s="123"/>
      <c r="K14991" s="123"/>
    </row>
    <row r="14992" spans="9:11" s="3" customFormat="1" x14ac:dyDescent="0.3">
      <c r="I14992" s="123"/>
      <c r="J14992" s="123"/>
      <c r="K14992" s="123"/>
    </row>
    <row r="14993" spans="9:11" s="3" customFormat="1" x14ac:dyDescent="0.3">
      <c r="I14993" s="123"/>
      <c r="J14993" s="123"/>
      <c r="K14993" s="123"/>
    </row>
    <row r="14994" spans="9:11" s="3" customFormat="1" x14ac:dyDescent="0.3">
      <c r="I14994" s="123"/>
      <c r="J14994" s="123"/>
      <c r="K14994" s="123"/>
    </row>
    <row r="14995" spans="9:11" s="3" customFormat="1" x14ac:dyDescent="0.3">
      <c r="I14995" s="123"/>
      <c r="J14995" s="123"/>
      <c r="K14995" s="123"/>
    </row>
    <row r="14996" spans="9:11" s="3" customFormat="1" x14ac:dyDescent="0.3">
      <c r="I14996" s="123"/>
      <c r="J14996" s="123"/>
      <c r="K14996" s="123"/>
    </row>
    <row r="14997" spans="9:11" s="3" customFormat="1" x14ac:dyDescent="0.3">
      <c r="I14997" s="123"/>
      <c r="J14997" s="123"/>
      <c r="K14997" s="123"/>
    </row>
    <row r="14998" spans="9:11" s="3" customFormat="1" x14ac:dyDescent="0.3">
      <c r="I14998" s="123"/>
      <c r="J14998" s="123"/>
      <c r="K14998" s="123"/>
    </row>
    <row r="14999" spans="9:11" s="3" customFormat="1" x14ac:dyDescent="0.3">
      <c r="I14999" s="123"/>
      <c r="J14999" s="123"/>
      <c r="K14999" s="123"/>
    </row>
    <row r="15000" spans="9:11" s="3" customFormat="1" x14ac:dyDescent="0.3">
      <c r="I15000" s="123"/>
      <c r="J15000" s="123"/>
      <c r="K15000" s="123"/>
    </row>
    <row r="15001" spans="9:11" s="3" customFormat="1" x14ac:dyDescent="0.3">
      <c r="I15001" s="123"/>
      <c r="J15001" s="123"/>
      <c r="K15001" s="123"/>
    </row>
    <row r="15002" spans="9:11" s="3" customFormat="1" x14ac:dyDescent="0.3">
      <c r="I15002" s="123"/>
      <c r="J15002" s="123"/>
      <c r="K15002" s="123"/>
    </row>
    <row r="15003" spans="9:11" s="3" customFormat="1" x14ac:dyDescent="0.3">
      <c r="I15003" s="123"/>
      <c r="J15003" s="123"/>
      <c r="K15003" s="123"/>
    </row>
    <row r="15004" spans="9:11" s="3" customFormat="1" x14ac:dyDescent="0.3">
      <c r="I15004" s="123"/>
      <c r="J15004" s="123"/>
      <c r="K15004" s="123"/>
    </row>
    <row r="15005" spans="9:11" s="3" customFormat="1" x14ac:dyDescent="0.3">
      <c r="I15005" s="123"/>
      <c r="J15005" s="123"/>
      <c r="K15005" s="123"/>
    </row>
    <row r="15006" spans="9:11" s="3" customFormat="1" x14ac:dyDescent="0.3">
      <c r="I15006" s="123"/>
      <c r="J15006" s="123"/>
      <c r="K15006" s="123"/>
    </row>
    <row r="15007" spans="9:11" s="3" customFormat="1" x14ac:dyDescent="0.3">
      <c r="I15007" s="123"/>
      <c r="J15007" s="123"/>
      <c r="K15007" s="123"/>
    </row>
    <row r="15008" spans="9:11" s="3" customFormat="1" x14ac:dyDescent="0.3">
      <c r="I15008" s="123"/>
      <c r="J15008" s="123"/>
      <c r="K15008" s="123"/>
    </row>
    <row r="15009" spans="9:11" s="3" customFormat="1" x14ac:dyDescent="0.3">
      <c r="I15009" s="123"/>
      <c r="J15009" s="123"/>
      <c r="K15009" s="123"/>
    </row>
    <row r="15010" spans="9:11" s="3" customFormat="1" x14ac:dyDescent="0.3">
      <c r="I15010" s="123"/>
      <c r="J15010" s="123"/>
      <c r="K15010" s="123"/>
    </row>
    <row r="15011" spans="9:11" s="3" customFormat="1" x14ac:dyDescent="0.3">
      <c r="I15011" s="123"/>
      <c r="J15011" s="123"/>
      <c r="K15011" s="123"/>
    </row>
    <row r="15012" spans="9:11" s="3" customFormat="1" x14ac:dyDescent="0.3">
      <c r="I15012" s="123"/>
      <c r="J15012" s="123"/>
      <c r="K15012" s="123"/>
    </row>
    <row r="15013" spans="9:11" s="3" customFormat="1" x14ac:dyDescent="0.3">
      <c r="I15013" s="123"/>
      <c r="J15013" s="123"/>
      <c r="K15013" s="123"/>
    </row>
    <row r="15014" spans="9:11" s="3" customFormat="1" x14ac:dyDescent="0.3">
      <c r="I15014" s="123"/>
      <c r="J15014" s="123"/>
      <c r="K15014" s="123"/>
    </row>
    <row r="15015" spans="9:11" s="3" customFormat="1" x14ac:dyDescent="0.3">
      <c r="I15015" s="123"/>
      <c r="J15015" s="123"/>
      <c r="K15015" s="123"/>
    </row>
    <row r="15016" spans="9:11" s="3" customFormat="1" x14ac:dyDescent="0.3">
      <c r="I15016" s="123"/>
      <c r="J15016" s="123"/>
      <c r="K15016" s="123"/>
    </row>
    <row r="15017" spans="9:11" s="3" customFormat="1" x14ac:dyDescent="0.3">
      <c r="I15017" s="123"/>
      <c r="J15017" s="123"/>
      <c r="K15017" s="123"/>
    </row>
    <row r="15018" spans="9:11" s="3" customFormat="1" x14ac:dyDescent="0.3">
      <c r="I15018" s="123"/>
      <c r="J15018" s="123"/>
      <c r="K15018" s="123"/>
    </row>
    <row r="15019" spans="9:11" s="3" customFormat="1" x14ac:dyDescent="0.3">
      <c r="I15019" s="123"/>
      <c r="J15019" s="123"/>
      <c r="K15019" s="123"/>
    </row>
    <row r="15020" spans="9:11" s="3" customFormat="1" x14ac:dyDescent="0.3">
      <c r="I15020" s="123"/>
      <c r="J15020" s="123"/>
      <c r="K15020" s="123"/>
    </row>
    <row r="15021" spans="9:11" s="3" customFormat="1" x14ac:dyDescent="0.3">
      <c r="I15021" s="123"/>
      <c r="J15021" s="123"/>
      <c r="K15021" s="123"/>
    </row>
    <row r="15022" spans="9:11" s="3" customFormat="1" x14ac:dyDescent="0.3">
      <c r="I15022" s="123"/>
      <c r="J15022" s="123"/>
      <c r="K15022" s="123"/>
    </row>
    <row r="15023" spans="9:11" s="3" customFormat="1" x14ac:dyDescent="0.3">
      <c r="I15023" s="123"/>
      <c r="J15023" s="123"/>
      <c r="K15023" s="123"/>
    </row>
    <row r="15024" spans="9:11" s="3" customFormat="1" x14ac:dyDescent="0.3">
      <c r="I15024" s="123"/>
      <c r="J15024" s="123"/>
      <c r="K15024" s="123"/>
    </row>
    <row r="15025" spans="9:11" s="3" customFormat="1" x14ac:dyDescent="0.3">
      <c r="I15025" s="123"/>
      <c r="J15025" s="123"/>
      <c r="K15025" s="123"/>
    </row>
    <row r="15026" spans="9:11" s="3" customFormat="1" x14ac:dyDescent="0.3">
      <c r="I15026" s="123"/>
      <c r="J15026" s="123"/>
      <c r="K15026" s="123"/>
    </row>
    <row r="15027" spans="9:11" s="3" customFormat="1" x14ac:dyDescent="0.3">
      <c r="I15027" s="123"/>
      <c r="J15027" s="123"/>
      <c r="K15027" s="123"/>
    </row>
    <row r="15028" spans="9:11" s="3" customFormat="1" x14ac:dyDescent="0.3">
      <c r="I15028" s="123"/>
      <c r="J15028" s="123"/>
      <c r="K15028" s="123"/>
    </row>
    <row r="15029" spans="9:11" s="3" customFormat="1" x14ac:dyDescent="0.3">
      <c r="I15029" s="123"/>
      <c r="J15029" s="123"/>
      <c r="K15029" s="123"/>
    </row>
    <row r="15030" spans="9:11" s="3" customFormat="1" x14ac:dyDescent="0.3">
      <c r="I15030" s="123"/>
      <c r="J15030" s="123"/>
      <c r="K15030" s="123"/>
    </row>
    <row r="15031" spans="9:11" s="3" customFormat="1" x14ac:dyDescent="0.3">
      <c r="I15031" s="123"/>
      <c r="J15031" s="123"/>
      <c r="K15031" s="123"/>
    </row>
    <row r="15032" spans="9:11" s="3" customFormat="1" x14ac:dyDescent="0.3">
      <c r="I15032" s="123"/>
      <c r="J15032" s="123"/>
      <c r="K15032" s="123"/>
    </row>
    <row r="15033" spans="9:11" s="3" customFormat="1" x14ac:dyDescent="0.3">
      <c r="I15033" s="123"/>
      <c r="J15033" s="123"/>
      <c r="K15033" s="123"/>
    </row>
    <row r="15034" spans="9:11" s="3" customFormat="1" x14ac:dyDescent="0.3">
      <c r="I15034" s="123"/>
      <c r="J15034" s="123"/>
      <c r="K15034" s="123"/>
    </row>
    <row r="15035" spans="9:11" s="3" customFormat="1" x14ac:dyDescent="0.3">
      <c r="I15035" s="123"/>
      <c r="J15035" s="123"/>
      <c r="K15035" s="123"/>
    </row>
    <row r="15036" spans="9:11" s="3" customFormat="1" x14ac:dyDescent="0.3">
      <c r="I15036" s="123"/>
      <c r="J15036" s="123"/>
      <c r="K15036" s="123"/>
    </row>
    <row r="15037" spans="9:11" s="3" customFormat="1" x14ac:dyDescent="0.3">
      <c r="I15037" s="123"/>
      <c r="J15037" s="123"/>
      <c r="K15037" s="123"/>
    </row>
    <row r="15038" spans="9:11" s="3" customFormat="1" x14ac:dyDescent="0.3">
      <c r="I15038" s="123"/>
      <c r="J15038" s="123"/>
      <c r="K15038" s="123"/>
    </row>
    <row r="15039" spans="9:11" s="3" customFormat="1" x14ac:dyDescent="0.3">
      <c r="I15039" s="123"/>
      <c r="J15039" s="123"/>
      <c r="K15039" s="123"/>
    </row>
    <row r="15040" spans="9:11" s="3" customFormat="1" x14ac:dyDescent="0.3">
      <c r="I15040" s="123"/>
      <c r="J15040" s="123"/>
      <c r="K15040" s="123"/>
    </row>
    <row r="15041" spans="9:11" s="3" customFormat="1" x14ac:dyDescent="0.3">
      <c r="I15041" s="123"/>
      <c r="J15041" s="123"/>
      <c r="K15041" s="123"/>
    </row>
    <row r="15042" spans="9:11" s="3" customFormat="1" x14ac:dyDescent="0.3">
      <c r="I15042" s="123"/>
      <c r="J15042" s="123"/>
      <c r="K15042" s="123"/>
    </row>
    <row r="15043" spans="9:11" s="3" customFormat="1" x14ac:dyDescent="0.3">
      <c r="I15043" s="123"/>
      <c r="J15043" s="123"/>
      <c r="K15043" s="123"/>
    </row>
    <row r="15044" spans="9:11" s="3" customFormat="1" x14ac:dyDescent="0.3">
      <c r="I15044" s="123"/>
      <c r="J15044" s="123"/>
      <c r="K15044" s="123"/>
    </row>
    <row r="15045" spans="9:11" s="3" customFormat="1" x14ac:dyDescent="0.3">
      <c r="I15045" s="123"/>
      <c r="J15045" s="123"/>
      <c r="K15045" s="123"/>
    </row>
    <row r="15046" spans="9:11" s="3" customFormat="1" x14ac:dyDescent="0.3">
      <c r="I15046" s="123"/>
      <c r="J15046" s="123"/>
      <c r="K15046" s="123"/>
    </row>
    <row r="15047" spans="9:11" s="3" customFormat="1" x14ac:dyDescent="0.3">
      <c r="I15047" s="123"/>
      <c r="J15047" s="123"/>
      <c r="K15047" s="123"/>
    </row>
    <row r="15048" spans="9:11" s="3" customFormat="1" x14ac:dyDescent="0.3">
      <c r="I15048" s="123"/>
      <c r="J15048" s="123"/>
      <c r="K15048" s="123"/>
    </row>
    <row r="15049" spans="9:11" s="3" customFormat="1" x14ac:dyDescent="0.3">
      <c r="I15049" s="123"/>
      <c r="J15049" s="123"/>
      <c r="K15049" s="123"/>
    </row>
    <row r="15050" spans="9:11" s="3" customFormat="1" x14ac:dyDescent="0.3">
      <c r="I15050" s="123"/>
      <c r="J15050" s="123"/>
      <c r="K15050" s="123"/>
    </row>
    <row r="15051" spans="9:11" s="3" customFormat="1" x14ac:dyDescent="0.3">
      <c r="I15051" s="123"/>
      <c r="J15051" s="123"/>
      <c r="K15051" s="123"/>
    </row>
    <row r="15052" spans="9:11" s="3" customFormat="1" x14ac:dyDescent="0.3">
      <c r="I15052" s="123"/>
      <c r="J15052" s="123"/>
      <c r="K15052" s="123"/>
    </row>
    <row r="15053" spans="9:11" s="3" customFormat="1" x14ac:dyDescent="0.3">
      <c r="I15053" s="123"/>
      <c r="J15053" s="123"/>
      <c r="K15053" s="123"/>
    </row>
    <row r="15054" spans="9:11" s="3" customFormat="1" x14ac:dyDescent="0.3">
      <c r="I15054" s="123"/>
      <c r="J15054" s="123"/>
      <c r="K15054" s="123"/>
    </row>
    <row r="15055" spans="9:11" s="3" customFormat="1" x14ac:dyDescent="0.3">
      <c r="I15055" s="123"/>
      <c r="J15055" s="123"/>
      <c r="K15055" s="123"/>
    </row>
    <row r="15056" spans="9:11" s="3" customFormat="1" x14ac:dyDescent="0.3">
      <c r="I15056" s="123"/>
      <c r="J15056" s="123"/>
      <c r="K15056" s="123"/>
    </row>
    <row r="15057" spans="9:11" s="3" customFormat="1" x14ac:dyDescent="0.3">
      <c r="I15057" s="123"/>
      <c r="J15057" s="123"/>
      <c r="K15057" s="123"/>
    </row>
    <row r="15058" spans="9:11" s="3" customFormat="1" x14ac:dyDescent="0.3">
      <c r="I15058" s="123"/>
      <c r="J15058" s="123"/>
      <c r="K15058" s="123"/>
    </row>
    <row r="15059" spans="9:11" s="3" customFormat="1" x14ac:dyDescent="0.3">
      <c r="I15059" s="123"/>
      <c r="J15059" s="123"/>
      <c r="K15059" s="123"/>
    </row>
    <row r="15060" spans="9:11" s="3" customFormat="1" x14ac:dyDescent="0.3">
      <c r="I15060" s="123"/>
      <c r="J15060" s="123"/>
      <c r="K15060" s="123"/>
    </row>
    <row r="15061" spans="9:11" s="3" customFormat="1" x14ac:dyDescent="0.3">
      <c r="I15061" s="123"/>
      <c r="J15061" s="123"/>
      <c r="K15061" s="123"/>
    </row>
    <row r="15062" spans="9:11" s="3" customFormat="1" x14ac:dyDescent="0.3">
      <c r="I15062" s="123"/>
      <c r="J15062" s="123"/>
      <c r="K15062" s="123"/>
    </row>
    <row r="15063" spans="9:11" s="3" customFormat="1" x14ac:dyDescent="0.3">
      <c r="I15063" s="123"/>
      <c r="J15063" s="123"/>
      <c r="K15063" s="123"/>
    </row>
    <row r="15064" spans="9:11" s="3" customFormat="1" x14ac:dyDescent="0.3">
      <c r="I15064" s="123"/>
      <c r="J15064" s="123"/>
      <c r="K15064" s="123"/>
    </row>
    <row r="15065" spans="9:11" s="3" customFormat="1" x14ac:dyDescent="0.3">
      <c r="I15065" s="123"/>
      <c r="J15065" s="123"/>
      <c r="K15065" s="123"/>
    </row>
    <row r="15066" spans="9:11" s="3" customFormat="1" x14ac:dyDescent="0.3">
      <c r="I15066" s="123"/>
      <c r="J15066" s="123"/>
      <c r="K15066" s="123"/>
    </row>
    <row r="15067" spans="9:11" s="3" customFormat="1" x14ac:dyDescent="0.3">
      <c r="I15067" s="123"/>
      <c r="J15067" s="123"/>
      <c r="K15067" s="123"/>
    </row>
    <row r="15068" spans="9:11" s="3" customFormat="1" x14ac:dyDescent="0.3">
      <c r="I15068" s="123"/>
      <c r="J15068" s="123"/>
      <c r="K15068" s="123"/>
    </row>
    <row r="15069" spans="9:11" s="3" customFormat="1" x14ac:dyDescent="0.3">
      <c r="I15069" s="123"/>
      <c r="J15069" s="123"/>
      <c r="K15069" s="123"/>
    </row>
    <row r="15070" spans="9:11" s="3" customFormat="1" x14ac:dyDescent="0.3">
      <c r="I15070" s="123"/>
      <c r="J15070" s="123"/>
      <c r="K15070" s="123"/>
    </row>
    <row r="15071" spans="9:11" s="3" customFormat="1" x14ac:dyDescent="0.3">
      <c r="I15071" s="123"/>
      <c r="J15071" s="123"/>
      <c r="K15071" s="123"/>
    </row>
    <row r="15072" spans="9:11" s="3" customFormat="1" x14ac:dyDescent="0.3">
      <c r="I15072" s="123"/>
      <c r="J15072" s="123"/>
      <c r="K15072" s="123"/>
    </row>
    <row r="15073" spans="9:11" s="3" customFormat="1" x14ac:dyDescent="0.3">
      <c r="I15073" s="123"/>
      <c r="J15073" s="123"/>
      <c r="K15073" s="123"/>
    </row>
    <row r="15074" spans="9:11" s="3" customFormat="1" x14ac:dyDescent="0.3">
      <c r="I15074" s="123"/>
      <c r="J15074" s="123"/>
      <c r="K15074" s="123"/>
    </row>
    <row r="15075" spans="9:11" s="3" customFormat="1" x14ac:dyDescent="0.3">
      <c r="I15075" s="123"/>
      <c r="J15075" s="123"/>
      <c r="K15075" s="123"/>
    </row>
    <row r="15076" spans="9:11" s="3" customFormat="1" x14ac:dyDescent="0.3">
      <c r="I15076" s="123"/>
      <c r="J15076" s="123"/>
      <c r="K15076" s="123"/>
    </row>
    <row r="15077" spans="9:11" s="3" customFormat="1" x14ac:dyDescent="0.3">
      <c r="I15077" s="123"/>
      <c r="J15077" s="123"/>
      <c r="K15077" s="123"/>
    </row>
    <row r="15078" spans="9:11" s="3" customFormat="1" x14ac:dyDescent="0.3">
      <c r="I15078" s="123"/>
      <c r="J15078" s="123"/>
      <c r="K15078" s="123"/>
    </row>
    <row r="15079" spans="9:11" s="3" customFormat="1" x14ac:dyDescent="0.3">
      <c r="I15079" s="123"/>
      <c r="J15079" s="123"/>
      <c r="K15079" s="123"/>
    </row>
    <row r="15080" spans="9:11" s="3" customFormat="1" x14ac:dyDescent="0.3">
      <c r="I15080" s="123"/>
      <c r="J15080" s="123"/>
      <c r="K15080" s="123"/>
    </row>
    <row r="15081" spans="9:11" s="3" customFormat="1" x14ac:dyDescent="0.3">
      <c r="I15081" s="123"/>
      <c r="J15081" s="123"/>
      <c r="K15081" s="123"/>
    </row>
    <row r="15082" spans="9:11" s="3" customFormat="1" x14ac:dyDescent="0.3">
      <c r="I15082" s="123"/>
      <c r="J15082" s="123"/>
      <c r="K15082" s="123"/>
    </row>
    <row r="15083" spans="9:11" s="3" customFormat="1" x14ac:dyDescent="0.3">
      <c r="I15083" s="123"/>
      <c r="J15083" s="123"/>
      <c r="K15083" s="123"/>
    </row>
    <row r="15084" spans="9:11" s="3" customFormat="1" x14ac:dyDescent="0.3">
      <c r="I15084" s="123"/>
      <c r="J15084" s="123"/>
      <c r="K15084" s="123"/>
    </row>
    <row r="15085" spans="9:11" s="3" customFormat="1" x14ac:dyDescent="0.3">
      <c r="I15085" s="123"/>
      <c r="J15085" s="123"/>
      <c r="K15085" s="123"/>
    </row>
    <row r="15086" spans="9:11" s="3" customFormat="1" x14ac:dyDescent="0.3">
      <c r="I15086" s="123"/>
      <c r="J15086" s="123"/>
      <c r="K15086" s="123"/>
    </row>
    <row r="15087" spans="9:11" s="3" customFormat="1" x14ac:dyDescent="0.3">
      <c r="I15087" s="123"/>
      <c r="J15087" s="123"/>
      <c r="K15087" s="123"/>
    </row>
    <row r="15088" spans="9:11" s="3" customFormat="1" x14ac:dyDescent="0.3">
      <c r="I15088" s="123"/>
      <c r="J15088" s="123"/>
      <c r="K15088" s="123"/>
    </row>
    <row r="15089" spans="9:11" s="3" customFormat="1" x14ac:dyDescent="0.3">
      <c r="I15089" s="123"/>
      <c r="J15089" s="123"/>
      <c r="K15089" s="123"/>
    </row>
    <row r="15090" spans="9:11" s="3" customFormat="1" x14ac:dyDescent="0.3">
      <c r="I15090" s="123"/>
      <c r="J15090" s="123"/>
      <c r="K15090" s="123"/>
    </row>
    <row r="15091" spans="9:11" s="3" customFormat="1" x14ac:dyDescent="0.3">
      <c r="I15091" s="123"/>
      <c r="J15091" s="123"/>
      <c r="K15091" s="123"/>
    </row>
    <row r="15092" spans="9:11" s="3" customFormat="1" x14ac:dyDescent="0.3">
      <c r="I15092" s="123"/>
      <c r="J15092" s="123"/>
      <c r="K15092" s="123"/>
    </row>
    <row r="15093" spans="9:11" s="3" customFormat="1" x14ac:dyDescent="0.3">
      <c r="I15093" s="123"/>
      <c r="J15093" s="123"/>
      <c r="K15093" s="123"/>
    </row>
    <row r="15094" spans="9:11" s="3" customFormat="1" x14ac:dyDescent="0.3">
      <c r="I15094" s="123"/>
      <c r="J15094" s="123"/>
      <c r="K15094" s="123"/>
    </row>
    <row r="15095" spans="9:11" s="3" customFormat="1" x14ac:dyDescent="0.3">
      <c r="I15095" s="123"/>
      <c r="J15095" s="123"/>
      <c r="K15095" s="123"/>
    </row>
    <row r="15096" spans="9:11" s="3" customFormat="1" x14ac:dyDescent="0.3">
      <c r="I15096" s="123"/>
      <c r="J15096" s="123"/>
      <c r="K15096" s="123"/>
    </row>
    <row r="15097" spans="9:11" s="3" customFormat="1" x14ac:dyDescent="0.3">
      <c r="I15097" s="123"/>
      <c r="J15097" s="123"/>
      <c r="K15097" s="123"/>
    </row>
    <row r="15098" spans="9:11" s="3" customFormat="1" x14ac:dyDescent="0.3">
      <c r="I15098" s="123"/>
      <c r="J15098" s="123"/>
      <c r="K15098" s="123"/>
    </row>
    <row r="15099" spans="9:11" s="3" customFormat="1" x14ac:dyDescent="0.3">
      <c r="I15099" s="123"/>
      <c r="J15099" s="123"/>
      <c r="K15099" s="123"/>
    </row>
    <row r="15100" spans="9:11" s="3" customFormat="1" x14ac:dyDescent="0.3">
      <c r="I15100" s="123"/>
      <c r="J15100" s="123"/>
      <c r="K15100" s="123"/>
    </row>
    <row r="15101" spans="9:11" s="3" customFormat="1" x14ac:dyDescent="0.3">
      <c r="I15101" s="123"/>
      <c r="J15101" s="123"/>
      <c r="K15101" s="123"/>
    </row>
    <row r="15102" spans="9:11" s="3" customFormat="1" x14ac:dyDescent="0.3">
      <c r="I15102" s="123"/>
      <c r="J15102" s="123"/>
      <c r="K15102" s="123"/>
    </row>
    <row r="15103" spans="9:11" s="3" customFormat="1" x14ac:dyDescent="0.3">
      <c r="I15103" s="123"/>
      <c r="J15103" s="123"/>
      <c r="K15103" s="123"/>
    </row>
    <row r="15104" spans="9:11" s="3" customFormat="1" x14ac:dyDescent="0.3">
      <c r="I15104" s="123"/>
      <c r="J15104" s="123"/>
      <c r="K15104" s="123"/>
    </row>
    <row r="15105" spans="9:11" s="3" customFormat="1" x14ac:dyDescent="0.3">
      <c r="I15105" s="123"/>
      <c r="J15105" s="123"/>
      <c r="K15105" s="123"/>
    </row>
    <row r="15106" spans="9:11" s="3" customFormat="1" x14ac:dyDescent="0.3">
      <c r="I15106" s="123"/>
      <c r="J15106" s="123"/>
      <c r="K15106" s="123"/>
    </row>
    <row r="15107" spans="9:11" s="3" customFormat="1" x14ac:dyDescent="0.3">
      <c r="I15107" s="123"/>
      <c r="J15107" s="123"/>
      <c r="K15107" s="123"/>
    </row>
    <row r="15108" spans="9:11" s="3" customFormat="1" x14ac:dyDescent="0.3">
      <c r="I15108" s="123"/>
      <c r="J15108" s="123"/>
      <c r="K15108" s="123"/>
    </row>
    <row r="15109" spans="9:11" s="3" customFormat="1" x14ac:dyDescent="0.3">
      <c r="I15109" s="123"/>
      <c r="J15109" s="123"/>
      <c r="K15109" s="123"/>
    </row>
    <row r="15110" spans="9:11" s="3" customFormat="1" x14ac:dyDescent="0.3">
      <c r="I15110" s="123"/>
      <c r="J15110" s="123"/>
      <c r="K15110" s="123"/>
    </row>
    <row r="15111" spans="9:11" s="3" customFormat="1" x14ac:dyDescent="0.3">
      <c r="I15111" s="123"/>
      <c r="J15111" s="123"/>
      <c r="K15111" s="123"/>
    </row>
    <row r="15112" spans="9:11" s="3" customFormat="1" x14ac:dyDescent="0.3">
      <c r="I15112" s="123"/>
      <c r="J15112" s="123"/>
      <c r="K15112" s="123"/>
    </row>
    <row r="15113" spans="9:11" s="3" customFormat="1" x14ac:dyDescent="0.3">
      <c r="I15113" s="123"/>
      <c r="J15113" s="123"/>
      <c r="K15113" s="123"/>
    </row>
    <row r="15114" spans="9:11" s="3" customFormat="1" x14ac:dyDescent="0.3">
      <c r="I15114" s="123"/>
      <c r="J15114" s="123"/>
      <c r="K15114" s="123"/>
    </row>
    <row r="15115" spans="9:11" s="3" customFormat="1" x14ac:dyDescent="0.3">
      <c r="I15115" s="123"/>
      <c r="J15115" s="123"/>
      <c r="K15115" s="123"/>
    </row>
    <row r="15116" spans="9:11" s="3" customFormat="1" x14ac:dyDescent="0.3">
      <c r="I15116" s="123"/>
      <c r="J15116" s="123"/>
      <c r="K15116" s="123"/>
    </row>
    <row r="15117" spans="9:11" s="3" customFormat="1" x14ac:dyDescent="0.3">
      <c r="I15117" s="123"/>
      <c r="J15117" s="123"/>
      <c r="K15117" s="123"/>
    </row>
    <row r="15118" spans="9:11" s="3" customFormat="1" x14ac:dyDescent="0.3">
      <c r="I15118" s="123"/>
      <c r="J15118" s="123"/>
      <c r="K15118" s="123"/>
    </row>
    <row r="15119" spans="9:11" s="3" customFormat="1" x14ac:dyDescent="0.3">
      <c r="I15119" s="123"/>
      <c r="J15119" s="123"/>
      <c r="K15119" s="123"/>
    </row>
    <row r="15120" spans="9:11" s="3" customFormat="1" x14ac:dyDescent="0.3">
      <c r="I15120" s="123"/>
      <c r="J15120" s="123"/>
      <c r="K15120" s="123"/>
    </row>
    <row r="15121" spans="9:11" s="3" customFormat="1" x14ac:dyDescent="0.3">
      <c r="I15121" s="123"/>
      <c r="J15121" s="123"/>
      <c r="K15121" s="123"/>
    </row>
    <row r="15122" spans="9:11" s="3" customFormat="1" x14ac:dyDescent="0.3">
      <c r="I15122" s="123"/>
      <c r="J15122" s="123"/>
      <c r="K15122" s="123"/>
    </row>
    <row r="15123" spans="9:11" s="3" customFormat="1" x14ac:dyDescent="0.3">
      <c r="I15123" s="123"/>
      <c r="J15123" s="123"/>
      <c r="K15123" s="123"/>
    </row>
    <row r="15124" spans="9:11" s="3" customFormat="1" x14ac:dyDescent="0.3">
      <c r="I15124" s="123"/>
      <c r="J15124" s="123"/>
      <c r="K15124" s="123"/>
    </row>
    <row r="15125" spans="9:11" s="3" customFormat="1" x14ac:dyDescent="0.3">
      <c r="I15125" s="123"/>
      <c r="J15125" s="123"/>
      <c r="K15125" s="123"/>
    </row>
    <row r="15126" spans="9:11" s="3" customFormat="1" x14ac:dyDescent="0.3">
      <c r="I15126" s="123"/>
      <c r="J15126" s="123"/>
      <c r="K15126" s="123"/>
    </row>
    <row r="15127" spans="9:11" s="3" customFormat="1" x14ac:dyDescent="0.3">
      <c r="I15127" s="123"/>
      <c r="J15127" s="123"/>
      <c r="K15127" s="123"/>
    </row>
    <row r="15128" spans="9:11" s="3" customFormat="1" x14ac:dyDescent="0.3">
      <c r="I15128" s="123"/>
      <c r="J15128" s="123"/>
      <c r="K15128" s="123"/>
    </row>
    <row r="15129" spans="9:11" s="3" customFormat="1" x14ac:dyDescent="0.3">
      <c r="I15129" s="123"/>
      <c r="J15129" s="123"/>
      <c r="K15129" s="123"/>
    </row>
    <row r="15130" spans="9:11" s="3" customFormat="1" x14ac:dyDescent="0.3">
      <c r="I15130" s="123"/>
      <c r="J15130" s="123"/>
      <c r="K15130" s="123"/>
    </row>
    <row r="15131" spans="9:11" s="3" customFormat="1" x14ac:dyDescent="0.3">
      <c r="I15131" s="123"/>
      <c r="J15131" s="123"/>
      <c r="K15131" s="123"/>
    </row>
    <row r="15132" spans="9:11" s="3" customFormat="1" x14ac:dyDescent="0.3">
      <c r="I15132" s="123"/>
      <c r="J15132" s="123"/>
      <c r="K15132" s="123"/>
    </row>
    <row r="15133" spans="9:11" s="3" customFormat="1" x14ac:dyDescent="0.3">
      <c r="I15133" s="123"/>
      <c r="J15133" s="123"/>
      <c r="K15133" s="123"/>
    </row>
    <row r="15134" spans="9:11" s="3" customFormat="1" x14ac:dyDescent="0.3">
      <c r="I15134" s="123"/>
      <c r="J15134" s="123"/>
      <c r="K15134" s="123"/>
    </row>
    <row r="15135" spans="9:11" s="3" customFormat="1" x14ac:dyDescent="0.3">
      <c r="I15135" s="123"/>
      <c r="J15135" s="123"/>
      <c r="K15135" s="123"/>
    </row>
    <row r="15136" spans="9:11" s="3" customFormat="1" x14ac:dyDescent="0.3">
      <c r="I15136" s="123"/>
      <c r="J15136" s="123"/>
      <c r="K15136" s="123"/>
    </row>
    <row r="15137" spans="9:11" s="3" customFormat="1" x14ac:dyDescent="0.3">
      <c r="I15137" s="123"/>
      <c r="J15137" s="123"/>
      <c r="K15137" s="123"/>
    </row>
    <row r="15138" spans="9:11" s="3" customFormat="1" x14ac:dyDescent="0.3">
      <c r="I15138" s="123"/>
      <c r="J15138" s="123"/>
      <c r="K15138" s="123"/>
    </row>
    <row r="15139" spans="9:11" s="3" customFormat="1" x14ac:dyDescent="0.3">
      <c r="I15139" s="123"/>
      <c r="J15139" s="123"/>
      <c r="K15139" s="123"/>
    </row>
    <row r="15140" spans="9:11" s="3" customFormat="1" x14ac:dyDescent="0.3">
      <c r="I15140" s="123"/>
      <c r="J15140" s="123"/>
      <c r="K15140" s="123"/>
    </row>
    <row r="15141" spans="9:11" s="3" customFormat="1" x14ac:dyDescent="0.3">
      <c r="I15141" s="123"/>
      <c r="J15141" s="123"/>
      <c r="K15141" s="123"/>
    </row>
    <row r="15142" spans="9:11" s="3" customFormat="1" x14ac:dyDescent="0.3">
      <c r="I15142" s="123"/>
      <c r="J15142" s="123"/>
      <c r="K15142" s="123"/>
    </row>
    <row r="15143" spans="9:11" s="3" customFormat="1" x14ac:dyDescent="0.3">
      <c r="I15143" s="123"/>
      <c r="J15143" s="123"/>
      <c r="K15143" s="123"/>
    </row>
    <row r="15144" spans="9:11" s="3" customFormat="1" x14ac:dyDescent="0.3">
      <c r="I15144" s="123"/>
      <c r="J15144" s="123"/>
      <c r="K15144" s="123"/>
    </row>
    <row r="15145" spans="9:11" s="3" customFormat="1" x14ac:dyDescent="0.3">
      <c r="I15145" s="123"/>
      <c r="J15145" s="123"/>
      <c r="K15145" s="123"/>
    </row>
    <row r="15146" spans="9:11" s="3" customFormat="1" x14ac:dyDescent="0.3">
      <c r="I15146" s="123"/>
      <c r="J15146" s="123"/>
      <c r="K15146" s="123"/>
    </row>
    <row r="15147" spans="9:11" s="3" customFormat="1" x14ac:dyDescent="0.3">
      <c r="I15147" s="123"/>
      <c r="J15147" s="123"/>
      <c r="K15147" s="123"/>
    </row>
    <row r="15148" spans="9:11" s="3" customFormat="1" x14ac:dyDescent="0.3">
      <c r="I15148" s="123"/>
      <c r="J15148" s="123"/>
      <c r="K15148" s="123"/>
    </row>
    <row r="15149" spans="9:11" s="3" customFormat="1" x14ac:dyDescent="0.3">
      <c r="I15149" s="123"/>
      <c r="J15149" s="123"/>
      <c r="K15149" s="123"/>
    </row>
    <row r="15150" spans="9:11" s="3" customFormat="1" x14ac:dyDescent="0.3">
      <c r="I15150" s="123"/>
      <c r="J15150" s="123"/>
      <c r="K15150" s="123"/>
    </row>
    <row r="15151" spans="9:11" s="3" customFormat="1" x14ac:dyDescent="0.3">
      <c r="I15151" s="123"/>
      <c r="J15151" s="123"/>
      <c r="K15151" s="123"/>
    </row>
    <row r="15152" spans="9:11" s="3" customFormat="1" x14ac:dyDescent="0.3">
      <c r="I15152" s="123"/>
      <c r="J15152" s="123"/>
      <c r="K15152" s="123"/>
    </row>
    <row r="15153" spans="9:11" s="3" customFormat="1" x14ac:dyDescent="0.3">
      <c r="I15153" s="123"/>
      <c r="J15153" s="123"/>
      <c r="K15153" s="123"/>
    </row>
    <row r="15154" spans="9:11" s="3" customFormat="1" x14ac:dyDescent="0.3">
      <c r="I15154" s="123"/>
      <c r="J15154" s="123"/>
      <c r="K15154" s="123"/>
    </row>
    <row r="15155" spans="9:11" s="3" customFormat="1" x14ac:dyDescent="0.3">
      <c r="I15155" s="123"/>
      <c r="J15155" s="123"/>
      <c r="K15155" s="123"/>
    </row>
    <row r="15156" spans="9:11" s="3" customFormat="1" x14ac:dyDescent="0.3">
      <c r="I15156" s="123"/>
      <c r="J15156" s="123"/>
      <c r="K15156" s="123"/>
    </row>
    <row r="15157" spans="9:11" s="3" customFormat="1" x14ac:dyDescent="0.3">
      <c r="I15157" s="123"/>
      <c r="J15157" s="123"/>
      <c r="K15157" s="123"/>
    </row>
    <row r="15158" spans="9:11" s="3" customFormat="1" x14ac:dyDescent="0.3">
      <c r="I15158" s="123"/>
      <c r="J15158" s="123"/>
      <c r="K15158" s="123"/>
    </row>
    <row r="15159" spans="9:11" s="3" customFormat="1" x14ac:dyDescent="0.3">
      <c r="I15159" s="123"/>
      <c r="J15159" s="123"/>
      <c r="K15159" s="123"/>
    </row>
    <row r="15160" spans="9:11" s="3" customFormat="1" x14ac:dyDescent="0.3">
      <c r="I15160" s="123"/>
      <c r="J15160" s="123"/>
      <c r="K15160" s="123"/>
    </row>
    <row r="15161" spans="9:11" s="3" customFormat="1" x14ac:dyDescent="0.3">
      <c r="I15161" s="123"/>
      <c r="J15161" s="123"/>
      <c r="K15161" s="123"/>
    </row>
    <row r="15162" spans="9:11" s="3" customFormat="1" x14ac:dyDescent="0.3">
      <c r="I15162" s="123"/>
      <c r="J15162" s="123"/>
      <c r="K15162" s="123"/>
    </row>
    <row r="15163" spans="9:11" s="3" customFormat="1" x14ac:dyDescent="0.3">
      <c r="I15163" s="123"/>
      <c r="J15163" s="123"/>
      <c r="K15163" s="123"/>
    </row>
    <row r="15164" spans="9:11" s="3" customFormat="1" x14ac:dyDescent="0.3">
      <c r="I15164" s="123"/>
      <c r="J15164" s="123"/>
      <c r="K15164" s="123"/>
    </row>
    <row r="15165" spans="9:11" s="3" customFormat="1" x14ac:dyDescent="0.3">
      <c r="I15165" s="123"/>
      <c r="J15165" s="123"/>
      <c r="K15165" s="123"/>
    </row>
    <row r="15166" spans="9:11" s="3" customFormat="1" x14ac:dyDescent="0.3">
      <c r="I15166" s="123"/>
      <c r="J15166" s="123"/>
      <c r="K15166" s="123"/>
    </row>
    <row r="15167" spans="9:11" s="3" customFormat="1" x14ac:dyDescent="0.3">
      <c r="I15167" s="123"/>
      <c r="J15167" s="123"/>
      <c r="K15167" s="123"/>
    </row>
    <row r="15168" spans="9:11" s="3" customFormat="1" x14ac:dyDescent="0.3">
      <c r="I15168" s="123"/>
      <c r="J15168" s="123"/>
      <c r="K15168" s="123"/>
    </row>
    <row r="15169" spans="9:11" s="3" customFormat="1" x14ac:dyDescent="0.3">
      <c r="I15169" s="123"/>
      <c r="J15169" s="123"/>
      <c r="K15169" s="123"/>
    </row>
    <row r="15170" spans="9:11" s="3" customFormat="1" x14ac:dyDescent="0.3">
      <c r="I15170" s="123"/>
      <c r="J15170" s="123"/>
      <c r="K15170" s="123"/>
    </row>
    <row r="15171" spans="9:11" s="3" customFormat="1" x14ac:dyDescent="0.3">
      <c r="I15171" s="123"/>
      <c r="J15171" s="123"/>
      <c r="K15171" s="123"/>
    </row>
    <row r="15172" spans="9:11" s="3" customFormat="1" x14ac:dyDescent="0.3">
      <c r="I15172" s="123"/>
      <c r="J15172" s="123"/>
      <c r="K15172" s="123"/>
    </row>
    <row r="15173" spans="9:11" s="3" customFormat="1" x14ac:dyDescent="0.3">
      <c r="I15173" s="123"/>
      <c r="J15173" s="123"/>
      <c r="K15173" s="123"/>
    </row>
    <row r="15174" spans="9:11" s="3" customFormat="1" x14ac:dyDescent="0.3">
      <c r="I15174" s="123"/>
      <c r="J15174" s="123"/>
      <c r="K15174" s="123"/>
    </row>
    <row r="15175" spans="9:11" s="3" customFormat="1" x14ac:dyDescent="0.3">
      <c r="I15175" s="123"/>
      <c r="J15175" s="123"/>
      <c r="K15175" s="123"/>
    </row>
    <row r="15176" spans="9:11" s="3" customFormat="1" x14ac:dyDescent="0.3">
      <c r="I15176" s="123"/>
      <c r="J15176" s="123"/>
      <c r="K15176" s="123"/>
    </row>
    <row r="15177" spans="9:11" s="3" customFormat="1" x14ac:dyDescent="0.3">
      <c r="I15177" s="123"/>
      <c r="J15177" s="123"/>
      <c r="K15177" s="123"/>
    </row>
    <row r="15178" spans="9:11" s="3" customFormat="1" x14ac:dyDescent="0.3">
      <c r="I15178" s="123"/>
      <c r="J15178" s="123"/>
      <c r="K15178" s="123"/>
    </row>
    <row r="15179" spans="9:11" s="3" customFormat="1" x14ac:dyDescent="0.3">
      <c r="I15179" s="123"/>
      <c r="J15179" s="123"/>
      <c r="K15179" s="123"/>
    </row>
    <row r="15180" spans="9:11" s="3" customFormat="1" x14ac:dyDescent="0.3">
      <c r="I15180" s="123"/>
      <c r="J15180" s="123"/>
      <c r="K15180" s="123"/>
    </row>
    <row r="15181" spans="9:11" s="3" customFormat="1" x14ac:dyDescent="0.3">
      <c r="I15181" s="123"/>
      <c r="J15181" s="123"/>
      <c r="K15181" s="123"/>
    </row>
    <row r="15182" spans="9:11" s="3" customFormat="1" x14ac:dyDescent="0.3">
      <c r="I15182" s="123"/>
      <c r="J15182" s="123"/>
      <c r="K15182" s="123"/>
    </row>
    <row r="15183" spans="9:11" s="3" customFormat="1" x14ac:dyDescent="0.3">
      <c r="I15183" s="123"/>
      <c r="J15183" s="123"/>
      <c r="K15183" s="123"/>
    </row>
    <row r="15184" spans="9:11" s="3" customFormat="1" x14ac:dyDescent="0.3">
      <c r="I15184" s="123"/>
      <c r="J15184" s="123"/>
      <c r="K15184" s="123"/>
    </row>
    <row r="15185" spans="9:11" s="3" customFormat="1" x14ac:dyDescent="0.3">
      <c r="I15185" s="123"/>
      <c r="J15185" s="123"/>
      <c r="K15185" s="123"/>
    </row>
    <row r="15186" spans="9:11" s="3" customFormat="1" x14ac:dyDescent="0.3">
      <c r="I15186" s="123"/>
      <c r="J15186" s="123"/>
      <c r="K15186" s="123"/>
    </row>
    <row r="15187" spans="9:11" s="3" customFormat="1" x14ac:dyDescent="0.3">
      <c r="I15187" s="123"/>
      <c r="J15187" s="123"/>
      <c r="K15187" s="123"/>
    </row>
    <row r="15188" spans="9:11" s="3" customFormat="1" x14ac:dyDescent="0.3">
      <c r="I15188" s="123"/>
      <c r="J15188" s="123"/>
      <c r="K15188" s="123"/>
    </row>
    <row r="15189" spans="9:11" s="3" customFormat="1" x14ac:dyDescent="0.3">
      <c r="I15189" s="123"/>
      <c r="J15189" s="123"/>
      <c r="K15189" s="123"/>
    </row>
    <row r="15190" spans="9:11" s="3" customFormat="1" x14ac:dyDescent="0.3">
      <c r="I15190" s="123"/>
      <c r="J15190" s="123"/>
      <c r="K15190" s="123"/>
    </row>
    <row r="15191" spans="9:11" s="3" customFormat="1" x14ac:dyDescent="0.3">
      <c r="I15191" s="123"/>
      <c r="J15191" s="123"/>
      <c r="K15191" s="123"/>
    </row>
    <row r="15192" spans="9:11" s="3" customFormat="1" x14ac:dyDescent="0.3">
      <c r="I15192" s="123"/>
      <c r="J15192" s="123"/>
      <c r="K15192" s="123"/>
    </row>
    <row r="15193" spans="9:11" s="3" customFormat="1" x14ac:dyDescent="0.3">
      <c r="I15193" s="123"/>
      <c r="J15193" s="123"/>
      <c r="K15193" s="123"/>
    </row>
    <row r="15194" spans="9:11" s="3" customFormat="1" x14ac:dyDescent="0.3">
      <c r="I15194" s="123"/>
      <c r="J15194" s="123"/>
      <c r="K15194" s="123"/>
    </row>
    <row r="15195" spans="9:11" s="3" customFormat="1" x14ac:dyDescent="0.3">
      <c r="I15195" s="123"/>
      <c r="J15195" s="123"/>
      <c r="K15195" s="123"/>
    </row>
    <row r="15196" spans="9:11" s="3" customFormat="1" x14ac:dyDescent="0.3">
      <c r="I15196" s="123"/>
      <c r="J15196" s="123"/>
      <c r="K15196" s="123"/>
    </row>
    <row r="15197" spans="9:11" s="3" customFormat="1" x14ac:dyDescent="0.3">
      <c r="I15197" s="123"/>
      <c r="J15197" s="123"/>
      <c r="K15197" s="123"/>
    </row>
    <row r="15198" spans="9:11" s="3" customFormat="1" x14ac:dyDescent="0.3">
      <c r="I15198" s="123"/>
      <c r="J15198" s="123"/>
      <c r="K15198" s="123"/>
    </row>
    <row r="15199" spans="9:11" s="3" customFormat="1" x14ac:dyDescent="0.3">
      <c r="I15199" s="123"/>
      <c r="J15199" s="123"/>
      <c r="K15199" s="123"/>
    </row>
    <row r="15200" spans="9:11" s="3" customFormat="1" x14ac:dyDescent="0.3">
      <c r="I15200" s="123"/>
      <c r="J15200" s="123"/>
      <c r="K15200" s="123"/>
    </row>
    <row r="15201" spans="9:11" s="3" customFormat="1" x14ac:dyDescent="0.3">
      <c r="I15201" s="123"/>
      <c r="J15201" s="123"/>
      <c r="K15201" s="123"/>
    </row>
    <row r="15202" spans="9:11" s="3" customFormat="1" x14ac:dyDescent="0.3">
      <c r="I15202" s="123"/>
      <c r="J15202" s="123"/>
      <c r="K15202" s="123"/>
    </row>
    <row r="15203" spans="9:11" s="3" customFormat="1" x14ac:dyDescent="0.3">
      <c r="I15203" s="123"/>
      <c r="J15203" s="123"/>
      <c r="K15203" s="123"/>
    </row>
    <row r="15204" spans="9:11" s="3" customFormat="1" x14ac:dyDescent="0.3">
      <c r="I15204" s="123"/>
      <c r="J15204" s="123"/>
      <c r="K15204" s="123"/>
    </row>
    <row r="15205" spans="9:11" s="3" customFormat="1" x14ac:dyDescent="0.3">
      <c r="I15205" s="123"/>
      <c r="J15205" s="123"/>
      <c r="K15205" s="123"/>
    </row>
    <row r="15206" spans="9:11" s="3" customFormat="1" x14ac:dyDescent="0.3">
      <c r="I15206" s="123"/>
      <c r="J15206" s="123"/>
      <c r="K15206" s="123"/>
    </row>
    <row r="15207" spans="9:11" s="3" customFormat="1" x14ac:dyDescent="0.3">
      <c r="I15207" s="123"/>
      <c r="J15207" s="123"/>
      <c r="K15207" s="123"/>
    </row>
    <row r="15208" spans="9:11" s="3" customFormat="1" x14ac:dyDescent="0.3">
      <c r="I15208" s="123"/>
      <c r="J15208" s="123"/>
      <c r="K15208" s="123"/>
    </row>
    <row r="15209" spans="9:11" s="3" customFormat="1" x14ac:dyDescent="0.3">
      <c r="I15209" s="123"/>
      <c r="J15209" s="123"/>
      <c r="K15209" s="123"/>
    </row>
    <row r="15210" spans="9:11" s="3" customFormat="1" x14ac:dyDescent="0.3">
      <c r="I15210" s="123"/>
      <c r="J15210" s="123"/>
      <c r="K15210" s="123"/>
    </row>
    <row r="15211" spans="9:11" s="3" customFormat="1" x14ac:dyDescent="0.3">
      <c r="I15211" s="123"/>
      <c r="J15211" s="123"/>
      <c r="K15211" s="123"/>
    </row>
    <row r="15212" spans="9:11" s="3" customFormat="1" x14ac:dyDescent="0.3">
      <c r="I15212" s="123"/>
      <c r="J15212" s="123"/>
      <c r="K15212" s="123"/>
    </row>
    <row r="15213" spans="9:11" s="3" customFormat="1" x14ac:dyDescent="0.3">
      <c r="I15213" s="123"/>
      <c r="J15213" s="123"/>
      <c r="K15213" s="123"/>
    </row>
    <row r="15214" spans="9:11" s="3" customFormat="1" x14ac:dyDescent="0.3">
      <c r="I15214" s="123"/>
      <c r="J15214" s="123"/>
      <c r="K15214" s="123"/>
    </row>
    <row r="15215" spans="9:11" s="3" customFormat="1" x14ac:dyDescent="0.3">
      <c r="I15215" s="123"/>
      <c r="J15215" s="123"/>
      <c r="K15215" s="123"/>
    </row>
    <row r="15216" spans="9:11" s="3" customFormat="1" x14ac:dyDescent="0.3">
      <c r="I15216" s="123"/>
      <c r="J15216" s="123"/>
      <c r="K15216" s="123"/>
    </row>
    <row r="15217" spans="9:11" s="3" customFormat="1" x14ac:dyDescent="0.3">
      <c r="I15217" s="123"/>
      <c r="J15217" s="123"/>
      <c r="K15217" s="123"/>
    </row>
    <row r="15218" spans="9:11" s="3" customFormat="1" x14ac:dyDescent="0.3">
      <c r="I15218" s="123"/>
      <c r="J15218" s="123"/>
      <c r="K15218" s="123"/>
    </row>
    <row r="15219" spans="9:11" s="3" customFormat="1" x14ac:dyDescent="0.3">
      <c r="I15219" s="123"/>
      <c r="J15219" s="123"/>
      <c r="K15219" s="123"/>
    </row>
    <row r="15220" spans="9:11" s="3" customFormat="1" x14ac:dyDescent="0.3">
      <c r="I15220" s="123"/>
      <c r="J15220" s="123"/>
      <c r="K15220" s="123"/>
    </row>
    <row r="15221" spans="9:11" s="3" customFormat="1" x14ac:dyDescent="0.3">
      <c r="I15221" s="123"/>
      <c r="J15221" s="123"/>
      <c r="K15221" s="123"/>
    </row>
    <row r="15222" spans="9:11" s="3" customFormat="1" x14ac:dyDescent="0.3">
      <c r="I15222" s="123"/>
      <c r="J15222" s="123"/>
      <c r="K15222" s="123"/>
    </row>
    <row r="15223" spans="9:11" s="3" customFormat="1" x14ac:dyDescent="0.3">
      <c r="I15223" s="123"/>
      <c r="J15223" s="123"/>
      <c r="K15223" s="123"/>
    </row>
    <row r="15224" spans="9:11" s="3" customFormat="1" x14ac:dyDescent="0.3">
      <c r="I15224" s="123"/>
      <c r="J15224" s="123"/>
      <c r="K15224" s="123"/>
    </row>
    <row r="15225" spans="9:11" s="3" customFormat="1" x14ac:dyDescent="0.3">
      <c r="I15225" s="123"/>
      <c r="J15225" s="123"/>
      <c r="K15225" s="123"/>
    </row>
    <row r="15226" spans="9:11" s="3" customFormat="1" x14ac:dyDescent="0.3">
      <c r="I15226" s="123"/>
      <c r="J15226" s="123"/>
      <c r="K15226" s="123"/>
    </row>
    <row r="15227" spans="9:11" s="3" customFormat="1" x14ac:dyDescent="0.3">
      <c r="I15227" s="123"/>
      <c r="J15227" s="123"/>
      <c r="K15227" s="123"/>
    </row>
    <row r="15228" spans="9:11" s="3" customFormat="1" x14ac:dyDescent="0.3">
      <c r="I15228" s="123"/>
      <c r="J15228" s="123"/>
      <c r="K15228" s="123"/>
    </row>
    <row r="15229" spans="9:11" s="3" customFormat="1" x14ac:dyDescent="0.3">
      <c r="I15229" s="123"/>
      <c r="J15229" s="123"/>
      <c r="K15229" s="123"/>
    </row>
    <row r="15230" spans="9:11" s="3" customFormat="1" x14ac:dyDescent="0.3">
      <c r="I15230" s="123"/>
      <c r="J15230" s="123"/>
      <c r="K15230" s="123"/>
    </row>
    <row r="15231" spans="9:11" s="3" customFormat="1" x14ac:dyDescent="0.3">
      <c r="I15231" s="123"/>
      <c r="J15231" s="123"/>
      <c r="K15231" s="123"/>
    </row>
    <row r="15232" spans="9:11" s="3" customFormat="1" x14ac:dyDescent="0.3">
      <c r="I15232" s="123"/>
      <c r="J15232" s="123"/>
      <c r="K15232" s="123"/>
    </row>
    <row r="15233" spans="9:11" s="3" customFormat="1" x14ac:dyDescent="0.3">
      <c r="I15233" s="123"/>
      <c r="J15233" s="123"/>
      <c r="K15233" s="123"/>
    </row>
    <row r="15234" spans="9:11" s="3" customFormat="1" x14ac:dyDescent="0.3">
      <c r="I15234" s="123"/>
      <c r="J15234" s="123"/>
      <c r="K15234" s="123"/>
    </row>
    <row r="15235" spans="9:11" s="3" customFormat="1" x14ac:dyDescent="0.3">
      <c r="I15235" s="123"/>
      <c r="J15235" s="123"/>
      <c r="K15235" s="123"/>
    </row>
    <row r="15236" spans="9:11" s="3" customFormat="1" x14ac:dyDescent="0.3">
      <c r="I15236" s="123"/>
      <c r="J15236" s="123"/>
      <c r="K15236" s="123"/>
    </row>
    <row r="15237" spans="9:11" s="3" customFormat="1" x14ac:dyDescent="0.3">
      <c r="I15237" s="123"/>
      <c r="J15237" s="123"/>
      <c r="K15237" s="123"/>
    </row>
    <row r="15238" spans="9:11" s="3" customFormat="1" x14ac:dyDescent="0.3">
      <c r="I15238" s="123"/>
      <c r="J15238" s="123"/>
      <c r="K15238" s="123"/>
    </row>
    <row r="15239" spans="9:11" s="3" customFormat="1" x14ac:dyDescent="0.3">
      <c r="I15239" s="123"/>
      <c r="J15239" s="123"/>
      <c r="K15239" s="123"/>
    </row>
    <row r="15240" spans="9:11" s="3" customFormat="1" x14ac:dyDescent="0.3">
      <c r="I15240" s="123"/>
      <c r="J15240" s="123"/>
      <c r="K15240" s="123"/>
    </row>
    <row r="15241" spans="9:11" s="3" customFormat="1" x14ac:dyDescent="0.3">
      <c r="I15241" s="123"/>
      <c r="J15241" s="123"/>
      <c r="K15241" s="123"/>
    </row>
    <row r="15242" spans="9:11" s="3" customFormat="1" x14ac:dyDescent="0.3">
      <c r="I15242" s="123"/>
      <c r="J15242" s="123"/>
      <c r="K15242" s="123"/>
    </row>
    <row r="15243" spans="9:11" s="3" customFormat="1" x14ac:dyDescent="0.3">
      <c r="I15243" s="123"/>
      <c r="J15243" s="123"/>
      <c r="K15243" s="123"/>
    </row>
    <row r="15244" spans="9:11" s="3" customFormat="1" x14ac:dyDescent="0.3">
      <c r="I15244" s="123"/>
      <c r="J15244" s="123"/>
      <c r="K15244" s="123"/>
    </row>
    <row r="15245" spans="9:11" s="3" customFormat="1" x14ac:dyDescent="0.3">
      <c r="I15245" s="123"/>
      <c r="J15245" s="123"/>
      <c r="K15245" s="123"/>
    </row>
    <row r="15246" spans="9:11" s="3" customFormat="1" x14ac:dyDescent="0.3">
      <c r="I15246" s="123"/>
      <c r="J15246" s="123"/>
      <c r="K15246" s="123"/>
    </row>
    <row r="15247" spans="9:11" s="3" customFormat="1" x14ac:dyDescent="0.3">
      <c r="I15247" s="123"/>
      <c r="J15247" s="123"/>
      <c r="K15247" s="123"/>
    </row>
    <row r="15248" spans="9:11" s="3" customFormat="1" x14ac:dyDescent="0.3">
      <c r="I15248" s="123"/>
      <c r="J15248" s="123"/>
      <c r="K15248" s="123"/>
    </row>
    <row r="15249" spans="9:11" s="3" customFormat="1" x14ac:dyDescent="0.3">
      <c r="I15249" s="123"/>
      <c r="J15249" s="123"/>
      <c r="K15249" s="123"/>
    </row>
    <row r="15250" spans="9:11" s="3" customFormat="1" x14ac:dyDescent="0.3">
      <c r="I15250" s="123"/>
      <c r="J15250" s="123"/>
      <c r="K15250" s="123"/>
    </row>
    <row r="15251" spans="9:11" s="3" customFormat="1" x14ac:dyDescent="0.3">
      <c r="I15251" s="123"/>
      <c r="J15251" s="123"/>
      <c r="K15251" s="123"/>
    </row>
    <row r="15252" spans="9:11" s="3" customFormat="1" x14ac:dyDescent="0.3">
      <c r="I15252" s="123"/>
      <c r="J15252" s="123"/>
      <c r="K15252" s="123"/>
    </row>
    <row r="15253" spans="9:11" s="3" customFormat="1" x14ac:dyDescent="0.3">
      <c r="I15253" s="123"/>
      <c r="J15253" s="123"/>
      <c r="K15253" s="123"/>
    </row>
    <row r="15254" spans="9:11" s="3" customFormat="1" x14ac:dyDescent="0.3">
      <c r="I15254" s="123"/>
      <c r="J15254" s="123"/>
      <c r="K15254" s="123"/>
    </row>
    <row r="15255" spans="9:11" s="3" customFormat="1" x14ac:dyDescent="0.3">
      <c r="I15255" s="123"/>
      <c r="J15255" s="123"/>
      <c r="K15255" s="123"/>
    </row>
    <row r="15256" spans="9:11" s="3" customFormat="1" x14ac:dyDescent="0.3">
      <c r="I15256" s="123"/>
      <c r="J15256" s="123"/>
      <c r="K15256" s="123"/>
    </row>
    <row r="15257" spans="9:11" s="3" customFormat="1" x14ac:dyDescent="0.3">
      <c r="I15257" s="123"/>
      <c r="J15257" s="123"/>
      <c r="K15257" s="123"/>
    </row>
    <row r="15258" spans="9:11" s="3" customFormat="1" x14ac:dyDescent="0.3">
      <c r="I15258" s="123"/>
      <c r="J15258" s="123"/>
      <c r="K15258" s="123"/>
    </row>
    <row r="15259" spans="9:11" s="3" customFormat="1" x14ac:dyDescent="0.3">
      <c r="I15259" s="123"/>
      <c r="J15259" s="123"/>
      <c r="K15259" s="123"/>
    </row>
    <row r="15260" spans="9:11" s="3" customFormat="1" x14ac:dyDescent="0.3">
      <c r="I15260" s="123"/>
      <c r="J15260" s="123"/>
      <c r="K15260" s="123"/>
    </row>
    <row r="15261" spans="9:11" s="3" customFormat="1" x14ac:dyDescent="0.3">
      <c r="I15261" s="123"/>
      <c r="J15261" s="123"/>
      <c r="K15261" s="123"/>
    </row>
    <row r="15262" spans="9:11" s="3" customFormat="1" x14ac:dyDescent="0.3">
      <c r="I15262" s="123"/>
      <c r="J15262" s="123"/>
      <c r="K15262" s="123"/>
    </row>
    <row r="15263" spans="9:11" s="3" customFormat="1" x14ac:dyDescent="0.3">
      <c r="I15263" s="123"/>
      <c r="J15263" s="123"/>
      <c r="K15263" s="123"/>
    </row>
    <row r="15264" spans="9:11" s="3" customFormat="1" x14ac:dyDescent="0.3">
      <c r="I15264" s="123"/>
      <c r="J15264" s="123"/>
      <c r="K15264" s="123"/>
    </row>
    <row r="15265" spans="9:11" s="3" customFormat="1" x14ac:dyDescent="0.3">
      <c r="I15265" s="123"/>
      <c r="J15265" s="123"/>
      <c r="K15265" s="123"/>
    </row>
    <row r="15266" spans="9:11" s="3" customFormat="1" x14ac:dyDescent="0.3">
      <c r="I15266" s="123"/>
      <c r="J15266" s="123"/>
      <c r="K15266" s="123"/>
    </row>
    <row r="15267" spans="9:11" s="3" customFormat="1" x14ac:dyDescent="0.3">
      <c r="I15267" s="123"/>
      <c r="J15267" s="123"/>
      <c r="K15267" s="123"/>
    </row>
    <row r="15268" spans="9:11" s="3" customFormat="1" x14ac:dyDescent="0.3">
      <c r="I15268" s="123"/>
      <c r="J15268" s="123"/>
      <c r="K15268" s="123"/>
    </row>
    <row r="15269" spans="9:11" s="3" customFormat="1" x14ac:dyDescent="0.3">
      <c r="I15269" s="123"/>
      <c r="J15269" s="123"/>
      <c r="K15269" s="123"/>
    </row>
    <row r="15270" spans="9:11" s="3" customFormat="1" x14ac:dyDescent="0.3">
      <c r="I15270" s="123"/>
      <c r="J15270" s="123"/>
      <c r="K15270" s="123"/>
    </row>
    <row r="15271" spans="9:11" s="3" customFormat="1" x14ac:dyDescent="0.3">
      <c r="I15271" s="123"/>
      <c r="J15271" s="123"/>
      <c r="K15271" s="123"/>
    </row>
    <row r="15272" spans="9:11" s="3" customFormat="1" x14ac:dyDescent="0.3">
      <c r="I15272" s="123"/>
      <c r="J15272" s="123"/>
      <c r="K15272" s="123"/>
    </row>
    <row r="15273" spans="9:11" s="3" customFormat="1" x14ac:dyDescent="0.3">
      <c r="I15273" s="123"/>
      <c r="J15273" s="123"/>
      <c r="K15273" s="123"/>
    </row>
    <row r="15274" spans="9:11" s="3" customFormat="1" x14ac:dyDescent="0.3">
      <c r="I15274" s="123"/>
      <c r="J15274" s="123"/>
      <c r="K15274" s="123"/>
    </row>
    <row r="15275" spans="9:11" s="3" customFormat="1" x14ac:dyDescent="0.3">
      <c r="I15275" s="123"/>
      <c r="J15275" s="123"/>
      <c r="K15275" s="123"/>
    </row>
    <row r="15276" spans="9:11" s="3" customFormat="1" x14ac:dyDescent="0.3">
      <c r="I15276" s="123"/>
      <c r="J15276" s="123"/>
      <c r="K15276" s="123"/>
    </row>
    <row r="15277" spans="9:11" s="3" customFormat="1" x14ac:dyDescent="0.3">
      <c r="I15277" s="123"/>
      <c r="J15277" s="123"/>
      <c r="K15277" s="123"/>
    </row>
    <row r="15278" spans="9:11" s="3" customFormat="1" x14ac:dyDescent="0.3">
      <c r="I15278" s="123"/>
      <c r="J15278" s="123"/>
      <c r="K15278" s="123"/>
    </row>
    <row r="15279" spans="9:11" s="3" customFormat="1" x14ac:dyDescent="0.3">
      <c r="I15279" s="123"/>
      <c r="J15279" s="123"/>
      <c r="K15279" s="123"/>
    </row>
    <row r="15280" spans="9:11" s="3" customFormat="1" x14ac:dyDescent="0.3">
      <c r="I15280" s="123"/>
      <c r="J15280" s="123"/>
      <c r="K15280" s="123"/>
    </row>
    <row r="15281" spans="9:11" s="3" customFormat="1" x14ac:dyDescent="0.3">
      <c r="I15281" s="123"/>
      <c r="J15281" s="123"/>
      <c r="K15281" s="123"/>
    </row>
    <row r="15282" spans="9:11" s="3" customFormat="1" x14ac:dyDescent="0.3">
      <c r="I15282" s="123"/>
      <c r="J15282" s="123"/>
      <c r="K15282" s="123"/>
    </row>
    <row r="15283" spans="9:11" s="3" customFormat="1" x14ac:dyDescent="0.3">
      <c r="I15283" s="123"/>
      <c r="J15283" s="123"/>
      <c r="K15283" s="123"/>
    </row>
    <row r="15284" spans="9:11" s="3" customFormat="1" x14ac:dyDescent="0.3">
      <c r="I15284" s="123"/>
      <c r="J15284" s="123"/>
      <c r="K15284" s="123"/>
    </row>
    <row r="15285" spans="9:11" s="3" customFormat="1" x14ac:dyDescent="0.3">
      <c r="I15285" s="123"/>
      <c r="J15285" s="123"/>
      <c r="K15285" s="123"/>
    </row>
    <row r="15286" spans="9:11" s="3" customFormat="1" x14ac:dyDescent="0.3">
      <c r="I15286" s="123"/>
      <c r="J15286" s="123"/>
      <c r="K15286" s="123"/>
    </row>
    <row r="15287" spans="9:11" s="3" customFormat="1" x14ac:dyDescent="0.3">
      <c r="I15287" s="123"/>
      <c r="J15287" s="123"/>
      <c r="K15287" s="123"/>
    </row>
    <row r="15288" spans="9:11" s="3" customFormat="1" x14ac:dyDescent="0.3">
      <c r="I15288" s="123"/>
      <c r="J15288" s="123"/>
      <c r="K15288" s="123"/>
    </row>
    <row r="15289" spans="9:11" s="3" customFormat="1" x14ac:dyDescent="0.3">
      <c r="I15289" s="123"/>
      <c r="J15289" s="123"/>
      <c r="K15289" s="123"/>
    </row>
    <row r="15290" spans="9:11" s="3" customFormat="1" x14ac:dyDescent="0.3">
      <c r="I15290" s="123"/>
      <c r="J15290" s="123"/>
      <c r="K15290" s="123"/>
    </row>
    <row r="15291" spans="9:11" s="3" customFormat="1" x14ac:dyDescent="0.3">
      <c r="I15291" s="123"/>
      <c r="J15291" s="123"/>
      <c r="K15291" s="123"/>
    </row>
    <row r="15292" spans="9:11" s="3" customFormat="1" x14ac:dyDescent="0.3">
      <c r="I15292" s="123"/>
      <c r="J15292" s="123"/>
      <c r="K15292" s="123"/>
    </row>
    <row r="15293" spans="9:11" s="3" customFormat="1" x14ac:dyDescent="0.3">
      <c r="I15293" s="123"/>
      <c r="J15293" s="123"/>
      <c r="K15293" s="123"/>
    </row>
    <row r="15294" spans="9:11" s="3" customFormat="1" x14ac:dyDescent="0.3">
      <c r="I15294" s="123"/>
      <c r="J15294" s="123"/>
      <c r="K15294" s="123"/>
    </row>
    <row r="15295" spans="9:11" s="3" customFormat="1" x14ac:dyDescent="0.3">
      <c r="I15295" s="123"/>
      <c r="J15295" s="123"/>
      <c r="K15295" s="123"/>
    </row>
    <row r="15296" spans="9:11" s="3" customFormat="1" x14ac:dyDescent="0.3">
      <c r="I15296" s="123"/>
      <c r="J15296" s="123"/>
      <c r="K15296" s="123"/>
    </row>
    <row r="15297" spans="9:11" s="3" customFormat="1" x14ac:dyDescent="0.3">
      <c r="I15297" s="123"/>
      <c r="J15297" s="123"/>
      <c r="K15297" s="123"/>
    </row>
    <row r="15298" spans="9:11" s="3" customFormat="1" x14ac:dyDescent="0.3">
      <c r="I15298" s="123"/>
      <c r="J15298" s="123"/>
      <c r="K15298" s="123"/>
    </row>
    <row r="15299" spans="9:11" s="3" customFormat="1" x14ac:dyDescent="0.3">
      <c r="I15299" s="123"/>
      <c r="J15299" s="123"/>
      <c r="K15299" s="123"/>
    </row>
    <row r="15300" spans="9:11" s="3" customFormat="1" x14ac:dyDescent="0.3">
      <c r="I15300" s="123"/>
      <c r="J15300" s="123"/>
      <c r="K15300" s="123"/>
    </row>
    <row r="15301" spans="9:11" s="3" customFormat="1" x14ac:dyDescent="0.3">
      <c r="I15301" s="123"/>
      <c r="J15301" s="123"/>
      <c r="K15301" s="123"/>
    </row>
    <row r="15302" spans="9:11" s="3" customFormat="1" x14ac:dyDescent="0.3">
      <c r="I15302" s="123"/>
      <c r="J15302" s="123"/>
      <c r="K15302" s="123"/>
    </row>
    <row r="15303" spans="9:11" s="3" customFormat="1" x14ac:dyDescent="0.3">
      <c r="I15303" s="123"/>
      <c r="J15303" s="123"/>
      <c r="K15303" s="123"/>
    </row>
    <row r="15304" spans="9:11" s="3" customFormat="1" x14ac:dyDescent="0.3">
      <c r="I15304" s="123"/>
      <c r="J15304" s="123"/>
      <c r="K15304" s="123"/>
    </row>
    <row r="15305" spans="9:11" s="3" customFormat="1" x14ac:dyDescent="0.3">
      <c r="I15305" s="123"/>
      <c r="J15305" s="123"/>
      <c r="K15305" s="123"/>
    </row>
    <row r="15306" spans="9:11" s="3" customFormat="1" x14ac:dyDescent="0.3">
      <c r="I15306" s="123"/>
      <c r="J15306" s="123"/>
      <c r="K15306" s="123"/>
    </row>
    <row r="15307" spans="9:11" s="3" customFormat="1" x14ac:dyDescent="0.3">
      <c r="I15307" s="123"/>
      <c r="J15307" s="123"/>
      <c r="K15307" s="123"/>
    </row>
    <row r="15308" spans="9:11" s="3" customFormat="1" x14ac:dyDescent="0.3">
      <c r="I15308" s="123"/>
      <c r="J15308" s="123"/>
      <c r="K15308" s="123"/>
    </row>
    <row r="15309" spans="9:11" s="3" customFormat="1" x14ac:dyDescent="0.3">
      <c r="I15309" s="123"/>
      <c r="J15309" s="123"/>
      <c r="K15309" s="123"/>
    </row>
    <row r="15310" spans="9:11" s="3" customFormat="1" x14ac:dyDescent="0.3">
      <c r="I15310" s="123"/>
      <c r="J15310" s="123"/>
      <c r="K15310" s="123"/>
    </row>
    <row r="15311" spans="9:11" s="3" customFormat="1" x14ac:dyDescent="0.3">
      <c r="I15311" s="123"/>
      <c r="J15311" s="123"/>
      <c r="K15311" s="123"/>
    </row>
    <row r="15312" spans="9:11" s="3" customFormat="1" x14ac:dyDescent="0.3">
      <c r="I15312" s="123"/>
      <c r="J15312" s="123"/>
      <c r="K15312" s="123"/>
    </row>
    <row r="15313" spans="9:11" s="3" customFormat="1" x14ac:dyDescent="0.3">
      <c r="I15313" s="123"/>
      <c r="J15313" s="123"/>
      <c r="K15313" s="123"/>
    </row>
    <row r="15314" spans="9:11" s="3" customFormat="1" x14ac:dyDescent="0.3">
      <c r="I15314" s="123"/>
      <c r="J15314" s="123"/>
      <c r="K15314" s="123"/>
    </row>
    <row r="15315" spans="9:11" s="3" customFormat="1" x14ac:dyDescent="0.3">
      <c r="I15315" s="123"/>
      <c r="J15315" s="123"/>
      <c r="K15315" s="123"/>
    </row>
    <row r="15316" spans="9:11" s="3" customFormat="1" x14ac:dyDescent="0.3">
      <c r="I15316" s="123"/>
      <c r="J15316" s="123"/>
      <c r="K15316" s="123"/>
    </row>
    <row r="15317" spans="9:11" s="3" customFormat="1" x14ac:dyDescent="0.3">
      <c r="I15317" s="123"/>
      <c r="J15317" s="123"/>
      <c r="K15317" s="123"/>
    </row>
    <row r="15318" spans="9:11" s="3" customFormat="1" x14ac:dyDescent="0.3">
      <c r="I15318" s="123"/>
      <c r="J15318" s="123"/>
      <c r="K15318" s="123"/>
    </row>
    <row r="15319" spans="9:11" s="3" customFormat="1" x14ac:dyDescent="0.3">
      <c r="I15319" s="123"/>
      <c r="J15319" s="123"/>
      <c r="K15319" s="123"/>
    </row>
    <row r="15320" spans="9:11" s="3" customFormat="1" x14ac:dyDescent="0.3">
      <c r="I15320" s="123"/>
      <c r="J15320" s="123"/>
      <c r="K15320" s="123"/>
    </row>
    <row r="15321" spans="9:11" s="3" customFormat="1" x14ac:dyDescent="0.3">
      <c r="I15321" s="123"/>
      <c r="J15321" s="123"/>
      <c r="K15321" s="123"/>
    </row>
    <row r="15322" spans="9:11" s="3" customFormat="1" x14ac:dyDescent="0.3">
      <c r="I15322" s="123"/>
      <c r="J15322" s="123"/>
      <c r="K15322" s="123"/>
    </row>
    <row r="15323" spans="9:11" s="3" customFormat="1" x14ac:dyDescent="0.3">
      <c r="I15323" s="123"/>
      <c r="J15323" s="123"/>
      <c r="K15323" s="123"/>
    </row>
    <row r="15324" spans="9:11" s="3" customFormat="1" x14ac:dyDescent="0.3">
      <c r="I15324" s="123"/>
      <c r="J15324" s="123"/>
      <c r="K15324" s="123"/>
    </row>
    <row r="15325" spans="9:11" s="3" customFormat="1" x14ac:dyDescent="0.3">
      <c r="I15325" s="123"/>
      <c r="J15325" s="123"/>
      <c r="K15325" s="123"/>
    </row>
    <row r="15326" spans="9:11" s="3" customFormat="1" x14ac:dyDescent="0.3">
      <c r="I15326" s="123"/>
      <c r="J15326" s="123"/>
      <c r="K15326" s="123"/>
    </row>
    <row r="15327" spans="9:11" s="3" customFormat="1" x14ac:dyDescent="0.3">
      <c r="I15327" s="123"/>
      <c r="J15327" s="123"/>
      <c r="K15327" s="123"/>
    </row>
    <row r="15328" spans="9:11" s="3" customFormat="1" x14ac:dyDescent="0.3">
      <c r="I15328" s="123"/>
      <c r="J15328" s="123"/>
      <c r="K15328" s="123"/>
    </row>
    <row r="15329" spans="9:11" s="3" customFormat="1" x14ac:dyDescent="0.3">
      <c r="I15329" s="123"/>
      <c r="J15329" s="123"/>
      <c r="K15329" s="123"/>
    </row>
    <row r="15330" spans="9:11" s="3" customFormat="1" x14ac:dyDescent="0.3">
      <c r="I15330" s="123"/>
      <c r="J15330" s="123"/>
      <c r="K15330" s="123"/>
    </row>
    <row r="15331" spans="9:11" s="3" customFormat="1" x14ac:dyDescent="0.3">
      <c r="I15331" s="123"/>
      <c r="J15331" s="123"/>
      <c r="K15331" s="123"/>
    </row>
    <row r="15332" spans="9:11" s="3" customFormat="1" x14ac:dyDescent="0.3">
      <c r="I15332" s="123"/>
      <c r="J15332" s="123"/>
      <c r="K15332" s="123"/>
    </row>
    <row r="15333" spans="9:11" s="3" customFormat="1" x14ac:dyDescent="0.3">
      <c r="I15333" s="123"/>
      <c r="J15333" s="123"/>
      <c r="K15333" s="123"/>
    </row>
    <row r="15334" spans="9:11" s="3" customFormat="1" x14ac:dyDescent="0.3">
      <c r="I15334" s="123"/>
      <c r="J15334" s="123"/>
      <c r="K15334" s="123"/>
    </row>
    <row r="15335" spans="9:11" s="3" customFormat="1" x14ac:dyDescent="0.3">
      <c r="I15335" s="123"/>
      <c r="J15335" s="123"/>
      <c r="K15335" s="123"/>
    </row>
    <row r="15336" spans="9:11" s="3" customFormat="1" x14ac:dyDescent="0.3">
      <c r="I15336" s="123"/>
      <c r="J15336" s="123"/>
      <c r="K15336" s="123"/>
    </row>
    <row r="15337" spans="9:11" s="3" customFormat="1" x14ac:dyDescent="0.3">
      <c r="I15337" s="123"/>
      <c r="J15337" s="123"/>
      <c r="K15337" s="123"/>
    </row>
    <row r="15338" spans="9:11" s="3" customFormat="1" x14ac:dyDescent="0.3">
      <c r="I15338" s="123"/>
      <c r="J15338" s="123"/>
      <c r="K15338" s="123"/>
    </row>
    <row r="15339" spans="9:11" s="3" customFormat="1" x14ac:dyDescent="0.3">
      <c r="I15339" s="123"/>
      <c r="J15339" s="123"/>
      <c r="K15339" s="123"/>
    </row>
    <row r="15340" spans="9:11" s="3" customFormat="1" x14ac:dyDescent="0.3">
      <c r="I15340" s="123"/>
      <c r="J15340" s="123"/>
      <c r="K15340" s="123"/>
    </row>
    <row r="15341" spans="9:11" s="3" customFormat="1" x14ac:dyDescent="0.3">
      <c r="I15341" s="123"/>
      <c r="J15341" s="123"/>
      <c r="K15341" s="123"/>
    </row>
    <row r="15342" spans="9:11" s="3" customFormat="1" x14ac:dyDescent="0.3">
      <c r="I15342" s="123"/>
      <c r="J15342" s="123"/>
      <c r="K15342" s="123"/>
    </row>
    <row r="15343" spans="9:11" s="3" customFormat="1" x14ac:dyDescent="0.3">
      <c r="I15343" s="123"/>
      <c r="J15343" s="123"/>
      <c r="K15343" s="123"/>
    </row>
    <row r="15344" spans="9:11" s="3" customFormat="1" x14ac:dyDescent="0.3">
      <c r="I15344" s="123"/>
      <c r="J15344" s="123"/>
      <c r="K15344" s="123"/>
    </row>
    <row r="15345" spans="9:11" s="3" customFormat="1" x14ac:dyDescent="0.3">
      <c r="I15345" s="123"/>
      <c r="J15345" s="123"/>
      <c r="K15345" s="123"/>
    </row>
    <row r="15346" spans="9:11" s="3" customFormat="1" x14ac:dyDescent="0.3">
      <c r="I15346" s="123"/>
      <c r="J15346" s="123"/>
      <c r="K15346" s="123"/>
    </row>
    <row r="15347" spans="9:11" s="3" customFormat="1" x14ac:dyDescent="0.3">
      <c r="I15347" s="123"/>
      <c r="J15347" s="123"/>
      <c r="K15347" s="123"/>
    </row>
    <row r="15348" spans="9:11" s="3" customFormat="1" x14ac:dyDescent="0.3">
      <c r="I15348" s="123"/>
      <c r="J15348" s="123"/>
      <c r="K15348" s="123"/>
    </row>
    <row r="15349" spans="9:11" s="3" customFormat="1" x14ac:dyDescent="0.3">
      <c r="I15349" s="123"/>
      <c r="J15349" s="123"/>
      <c r="K15349" s="123"/>
    </row>
    <row r="15350" spans="9:11" s="3" customFormat="1" x14ac:dyDescent="0.3">
      <c r="I15350" s="123"/>
      <c r="J15350" s="123"/>
      <c r="K15350" s="123"/>
    </row>
    <row r="15351" spans="9:11" s="3" customFormat="1" x14ac:dyDescent="0.3">
      <c r="I15351" s="123"/>
      <c r="J15351" s="123"/>
      <c r="K15351" s="123"/>
    </row>
    <row r="15352" spans="9:11" s="3" customFormat="1" x14ac:dyDescent="0.3">
      <c r="I15352" s="123"/>
      <c r="J15352" s="123"/>
      <c r="K15352" s="123"/>
    </row>
    <row r="15353" spans="9:11" s="3" customFormat="1" x14ac:dyDescent="0.3">
      <c r="I15353" s="123"/>
      <c r="J15353" s="123"/>
      <c r="K15353" s="123"/>
    </row>
    <row r="15354" spans="9:11" s="3" customFormat="1" x14ac:dyDescent="0.3">
      <c r="I15354" s="123"/>
      <c r="J15354" s="123"/>
      <c r="K15354" s="123"/>
    </row>
    <row r="15355" spans="9:11" s="3" customFormat="1" x14ac:dyDescent="0.3">
      <c r="I15355" s="123"/>
      <c r="J15355" s="123"/>
      <c r="K15355" s="123"/>
    </row>
    <row r="15356" spans="9:11" s="3" customFormat="1" x14ac:dyDescent="0.3">
      <c r="I15356" s="123"/>
      <c r="J15356" s="123"/>
      <c r="K15356" s="123"/>
    </row>
    <row r="15357" spans="9:11" s="3" customFormat="1" x14ac:dyDescent="0.3">
      <c r="I15357" s="123"/>
      <c r="J15357" s="123"/>
      <c r="K15357" s="123"/>
    </row>
    <row r="15358" spans="9:11" s="3" customFormat="1" x14ac:dyDescent="0.3">
      <c r="I15358" s="123"/>
      <c r="J15358" s="123"/>
      <c r="K15358" s="123"/>
    </row>
    <row r="15359" spans="9:11" s="3" customFormat="1" x14ac:dyDescent="0.3">
      <c r="I15359" s="123"/>
      <c r="J15359" s="123"/>
      <c r="K15359" s="123"/>
    </row>
    <row r="15360" spans="9:11" s="3" customFormat="1" x14ac:dyDescent="0.3">
      <c r="I15360" s="123"/>
      <c r="J15360" s="123"/>
      <c r="K15360" s="123"/>
    </row>
    <row r="15361" spans="9:11" s="3" customFormat="1" x14ac:dyDescent="0.3">
      <c r="I15361" s="123"/>
      <c r="J15361" s="123"/>
      <c r="K15361" s="123"/>
    </row>
    <row r="15362" spans="9:11" s="3" customFormat="1" x14ac:dyDescent="0.3">
      <c r="I15362" s="123"/>
      <c r="J15362" s="123"/>
      <c r="K15362" s="123"/>
    </row>
    <row r="15363" spans="9:11" s="3" customFormat="1" x14ac:dyDescent="0.3">
      <c r="I15363" s="123"/>
      <c r="J15363" s="123"/>
      <c r="K15363" s="123"/>
    </row>
    <row r="15364" spans="9:11" s="3" customFormat="1" x14ac:dyDescent="0.3">
      <c r="I15364" s="123"/>
      <c r="J15364" s="123"/>
      <c r="K15364" s="123"/>
    </row>
    <row r="15365" spans="9:11" s="3" customFormat="1" x14ac:dyDescent="0.3">
      <c r="I15365" s="123"/>
      <c r="J15365" s="123"/>
      <c r="K15365" s="123"/>
    </row>
    <row r="15366" spans="9:11" s="3" customFormat="1" x14ac:dyDescent="0.3">
      <c r="I15366" s="123"/>
      <c r="J15366" s="123"/>
      <c r="K15366" s="123"/>
    </row>
    <row r="15367" spans="9:11" s="3" customFormat="1" x14ac:dyDescent="0.3">
      <c r="I15367" s="123"/>
      <c r="J15367" s="123"/>
      <c r="K15367" s="123"/>
    </row>
    <row r="15368" spans="9:11" s="3" customFormat="1" x14ac:dyDescent="0.3">
      <c r="I15368" s="123"/>
      <c r="J15368" s="123"/>
      <c r="K15368" s="123"/>
    </row>
    <row r="15369" spans="9:11" s="3" customFormat="1" x14ac:dyDescent="0.3">
      <c r="I15369" s="123"/>
      <c r="J15369" s="123"/>
      <c r="K15369" s="123"/>
    </row>
    <row r="15370" spans="9:11" s="3" customFormat="1" x14ac:dyDescent="0.3">
      <c r="I15370" s="123"/>
      <c r="J15370" s="123"/>
      <c r="K15370" s="123"/>
    </row>
    <row r="15371" spans="9:11" s="3" customFormat="1" x14ac:dyDescent="0.3">
      <c r="I15371" s="123"/>
      <c r="J15371" s="123"/>
      <c r="K15371" s="123"/>
    </row>
    <row r="15372" spans="9:11" s="3" customFormat="1" x14ac:dyDescent="0.3">
      <c r="I15372" s="123"/>
      <c r="J15372" s="123"/>
      <c r="K15372" s="123"/>
    </row>
    <row r="15373" spans="9:11" s="3" customFormat="1" x14ac:dyDescent="0.3">
      <c r="I15373" s="123"/>
      <c r="J15373" s="123"/>
      <c r="K15373" s="123"/>
    </row>
    <row r="15374" spans="9:11" s="3" customFormat="1" x14ac:dyDescent="0.3">
      <c r="I15374" s="123"/>
      <c r="J15374" s="123"/>
      <c r="K15374" s="123"/>
    </row>
    <row r="15375" spans="9:11" s="3" customFormat="1" x14ac:dyDescent="0.3">
      <c r="I15375" s="123"/>
      <c r="J15375" s="123"/>
      <c r="K15375" s="123"/>
    </row>
    <row r="15376" spans="9:11" s="3" customFormat="1" x14ac:dyDescent="0.3">
      <c r="I15376" s="123"/>
      <c r="J15376" s="123"/>
      <c r="K15376" s="123"/>
    </row>
    <row r="15377" spans="9:11" s="3" customFormat="1" x14ac:dyDescent="0.3">
      <c r="I15377" s="123"/>
      <c r="J15377" s="123"/>
      <c r="K15377" s="123"/>
    </row>
    <row r="15378" spans="9:11" s="3" customFormat="1" x14ac:dyDescent="0.3">
      <c r="I15378" s="123"/>
      <c r="J15378" s="123"/>
      <c r="K15378" s="123"/>
    </row>
    <row r="15379" spans="9:11" s="3" customFormat="1" x14ac:dyDescent="0.3">
      <c r="I15379" s="123"/>
      <c r="J15379" s="123"/>
      <c r="K15379" s="123"/>
    </row>
    <row r="15380" spans="9:11" s="3" customFormat="1" x14ac:dyDescent="0.3">
      <c r="I15380" s="123"/>
      <c r="J15380" s="123"/>
      <c r="K15380" s="123"/>
    </row>
    <row r="15381" spans="9:11" s="3" customFormat="1" x14ac:dyDescent="0.3">
      <c r="I15381" s="123"/>
      <c r="J15381" s="123"/>
      <c r="K15381" s="123"/>
    </row>
    <row r="15382" spans="9:11" s="3" customFormat="1" x14ac:dyDescent="0.3">
      <c r="I15382" s="123"/>
      <c r="J15382" s="123"/>
      <c r="K15382" s="123"/>
    </row>
    <row r="15383" spans="9:11" s="3" customFormat="1" x14ac:dyDescent="0.3">
      <c r="I15383" s="123"/>
      <c r="J15383" s="123"/>
      <c r="K15383" s="123"/>
    </row>
    <row r="15384" spans="9:11" s="3" customFormat="1" x14ac:dyDescent="0.3">
      <c r="I15384" s="123"/>
      <c r="J15384" s="123"/>
      <c r="K15384" s="123"/>
    </row>
    <row r="15385" spans="9:11" s="3" customFormat="1" x14ac:dyDescent="0.3">
      <c r="I15385" s="123"/>
      <c r="J15385" s="123"/>
      <c r="K15385" s="123"/>
    </row>
    <row r="15386" spans="9:11" s="3" customFormat="1" x14ac:dyDescent="0.3">
      <c r="I15386" s="123"/>
      <c r="J15386" s="123"/>
      <c r="K15386" s="123"/>
    </row>
    <row r="15387" spans="9:11" s="3" customFormat="1" x14ac:dyDescent="0.3">
      <c r="I15387" s="123"/>
      <c r="J15387" s="123"/>
      <c r="K15387" s="123"/>
    </row>
    <row r="15388" spans="9:11" s="3" customFormat="1" x14ac:dyDescent="0.3">
      <c r="I15388" s="123"/>
      <c r="J15388" s="123"/>
      <c r="K15388" s="123"/>
    </row>
    <row r="15389" spans="9:11" s="3" customFormat="1" x14ac:dyDescent="0.3">
      <c r="I15389" s="123"/>
      <c r="J15389" s="123"/>
      <c r="K15389" s="123"/>
    </row>
    <row r="15390" spans="9:11" s="3" customFormat="1" x14ac:dyDescent="0.3">
      <c r="I15390" s="123"/>
      <c r="J15390" s="123"/>
      <c r="K15390" s="123"/>
    </row>
    <row r="15391" spans="9:11" s="3" customFormat="1" x14ac:dyDescent="0.3">
      <c r="I15391" s="123"/>
      <c r="J15391" s="123"/>
      <c r="K15391" s="123"/>
    </row>
    <row r="15392" spans="9:11" s="3" customFormat="1" x14ac:dyDescent="0.3">
      <c r="I15392" s="123"/>
      <c r="J15392" s="123"/>
      <c r="K15392" s="123"/>
    </row>
    <row r="15393" spans="9:11" s="3" customFormat="1" x14ac:dyDescent="0.3">
      <c r="I15393" s="123"/>
      <c r="J15393" s="123"/>
      <c r="K15393" s="123"/>
    </row>
    <row r="15394" spans="9:11" s="3" customFormat="1" x14ac:dyDescent="0.3">
      <c r="I15394" s="123"/>
      <c r="J15394" s="123"/>
      <c r="K15394" s="123"/>
    </row>
    <row r="15395" spans="9:11" s="3" customFormat="1" x14ac:dyDescent="0.3">
      <c r="I15395" s="123"/>
      <c r="J15395" s="123"/>
      <c r="K15395" s="123"/>
    </row>
    <row r="15396" spans="9:11" s="3" customFormat="1" x14ac:dyDescent="0.3">
      <c r="I15396" s="123"/>
      <c r="J15396" s="123"/>
      <c r="K15396" s="123"/>
    </row>
    <row r="15397" spans="9:11" s="3" customFormat="1" x14ac:dyDescent="0.3">
      <c r="I15397" s="123"/>
      <c r="J15397" s="123"/>
      <c r="K15397" s="123"/>
    </row>
    <row r="15398" spans="9:11" s="3" customFormat="1" x14ac:dyDescent="0.3">
      <c r="I15398" s="123"/>
      <c r="J15398" s="123"/>
      <c r="K15398" s="123"/>
    </row>
    <row r="15399" spans="9:11" s="3" customFormat="1" x14ac:dyDescent="0.3">
      <c r="I15399" s="123"/>
      <c r="J15399" s="123"/>
      <c r="K15399" s="123"/>
    </row>
    <row r="15400" spans="9:11" s="3" customFormat="1" x14ac:dyDescent="0.3">
      <c r="I15400" s="123"/>
      <c r="J15400" s="123"/>
      <c r="K15400" s="123"/>
    </row>
    <row r="15401" spans="9:11" s="3" customFormat="1" x14ac:dyDescent="0.3">
      <c r="I15401" s="123"/>
      <c r="J15401" s="123"/>
      <c r="K15401" s="123"/>
    </row>
    <row r="15402" spans="9:11" s="3" customFormat="1" x14ac:dyDescent="0.3">
      <c r="I15402" s="123"/>
      <c r="J15402" s="123"/>
      <c r="K15402" s="123"/>
    </row>
    <row r="15403" spans="9:11" s="3" customFormat="1" x14ac:dyDescent="0.3">
      <c r="I15403" s="123"/>
      <c r="J15403" s="123"/>
      <c r="K15403" s="123"/>
    </row>
    <row r="15404" spans="9:11" s="3" customFormat="1" x14ac:dyDescent="0.3">
      <c r="I15404" s="123"/>
      <c r="J15404" s="123"/>
      <c r="K15404" s="123"/>
    </row>
    <row r="15405" spans="9:11" s="3" customFormat="1" x14ac:dyDescent="0.3">
      <c r="I15405" s="123"/>
      <c r="J15405" s="123"/>
      <c r="K15405" s="123"/>
    </row>
    <row r="15406" spans="9:11" s="3" customFormat="1" x14ac:dyDescent="0.3">
      <c r="I15406" s="123"/>
      <c r="J15406" s="123"/>
      <c r="K15406" s="123"/>
    </row>
    <row r="15407" spans="9:11" s="3" customFormat="1" x14ac:dyDescent="0.3">
      <c r="I15407" s="123"/>
      <c r="J15407" s="123"/>
      <c r="K15407" s="123"/>
    </row>
    <row r="15408" spans="9:11" s="3" customFormat="1" x14ac:dyDescent="0.3">
      <c r="I15408" s="123"/>
      <c r="J15408" s="123"/>
      <c r="K15408" s="123"/>
    </row>
    <row r="15409" spans="9:11" s="3" customFormat="1" x14ac:dyDescent="0.3">
      <c r="I15409" s="123"/>
      <c r="J15409" s="123"/>
      <c r="K15409" s="123"/>
    </row>
    <row r="15410" spans="9:11" s="3" customFormat="1" x14ac:dyDescent="0.3">
      <c r="I15410" s="123"/>
      <c r="J15410" s="123"/>
      <c r="K15410" s="123"/>
    </row>
    <row r="15411" spans="9:11" s="3" customFormat="1" x14ac:dyDescent="0.3">
      <c r="I15411" s="123"/>
      <c r="J15411" s="123"/>
      <c r="K15411" s="123"/>
    </row>
    <row r="15412" spans="9:11" s="3" customFormat="1" x14ac:dyDescent="0.3">
      <c r="I15412" s="123"/>
      <c r="J15412" s="123"/>
      <c r="K15412" s="123"/>
    </row>
    <row r="15413" spans="9:11" s="3" customFormat="1" x14ac:dyDescent="0.3">
      <c r="I15413" s="123"/>
      <c r="J15413" s="123"/>
      <c r="K15413" s="123"/>
    </row>
    <row r="15414" spans="9:11" s="3" customFormat="1" x14ac:dyDescent="0.3">
      <c r="I15414" s="123"/>
      <c r="J15414" s="123"/>
      <c r="K15414" s="123"/>
    </row>
    <row r="15415" spans="9:11" s="3" customFormat="1" x14ac:dyDescent="0.3">
      <c r="I15415" s="123"/>
      <c r="J15415" s="123"/>
      <c r="K15415" s="123"/>
    </row>
    <row r="15416" spans="9:11" s="3" customFormat="1" x14ac:dyDescent="0.3">
      <c r="I15416" s="123"/>
      <c r="J15416" s="123"/>
      <c r="K15416" s="123"/>
    </row>
    <row r="15417" spans="9:11" s="3" customFormat="1" x14ac:dyDescent="0.3">
      <c r="I15417" s="123"/>
      <c r="J15417" s="123"/>
      <c r="K15417" s="123"/>
    </row>
    <row r="15418" spans="9:11" s="3" customFormat="1" x14ac:dyDescent="0.3">
      <c r="I15418" s="123"/>
      <c r="J15418" s="123"/>
      <c r="K15418" s="123"/>
    </row>
    <row r="15419" spans="9:11" s="3" customFormat="1" x14ac:dyDescent="0.3">
      <c r="I15419" s="123"/>
      <c r="J15419" s="123"/>
      <c r="K15419" s="123"/>
    </row>
    <row r="15420" spans="9:11" s="3" customFormat="1" x14ac:dyDescent="0.3">
      <c r="I15420" s="123"/>
      <c r="J15420" s="123"/>
      <c r="K15420" s="123"/>
    </row>
    <row r="15421" spans="9:11" s="3" customFormat="1" x14ac:dyDescent="0.3">
      <c r="I15421" s="123"/>
      <c r="J15421" s="123"/>
      <c r="K15421" s="123"/>
    </row>
    <row r="15422" spans="9:11" s="3" customFormat="1" x14ac:dyDescent="0.3">
      <c r="I15422" s="123"/>
      <c r="J15422" s="123"/>
      <c r="K15422" s="123"/>
    </row>
    <row r="15423" spans="9:11" s="3" customFormat="1" x14ac:dyDescent="0.3">
      <c r="I15423" s="123"/>
      <c r="J15423" s="123"/>
      <c r="K15423" s="123"/>
    </row>
    <row r="15424" spans="9:11" s="3" customFormat="1" x14ac:dyDescent="0.3">
      <c r="I15424" s="123"/>
      <c r="J15424" s="123"/>
      <c r="K15424" s="123"/>
    </row>
    <row r="15425" spans="9:11" s="3" customFormat="1" x14ac:dyDescent="0.3">
      <c r="I15425" s="123"/>
      <c r="J15425" s="123"/>
      <c r="K15425" s="123"/>
    </row>
    <row r="15426" spans="9:11" s="3" customFormat="1" x14ac:dyDescent="0.3">
      <c r="I15426" s="123"/>
      <c r="J15426" s="123"/>
      <c r="K15426" s="123"/>
    </row>
    <row r="15427" spans="9:11" s="3" customFormat="1" x14ac:dyDescent="0.3">
      <c r="I15427" s="123"/>
      <c r="J15427" s="123"/>
      <c r="K15427" s="123"/>
    </row>
    <row r="15428" spans="9:11" s="3" customFormat="1" x14ac:dyDescent="0.3">
      <c r="I15428" s="123"/>
      <c r="J15428" s="123"/>
      <c r="K15428" s="123"/>
    </row>
    <row r="15429" spans="9:11" s="3" customFormat="1" x14ac:dyDescent="0.3">
      <c r="I15429" s="123"/>
      <c r="J15429" s="123"/>
      <c r="K15429" s="123"/>
    </row>
    <row r="15430" spans="9:11" s="3" customFormat="1" x14ac:dyDescent="0.3">
      <c r="I15430" s="123"/>
      <c r="J15430" s="123"/>
      <c r="K15430" s="123"/>
    </row>
    <row r="15431" spans="9:11" s="3" customFormat="1" x14ac:dyDescent="0.3">
      <c r="I15431" s="123"/>
      <c r="J15431" s="123"/>
      <c r="K15431" s="123"/>
    </row>
    <row r="15432" spans="9:11" s="3" customFormat="1" x14ac:dyDescent="0.3">
      <c r="I15432" s="123"/>
      <c r="J15432" s="123"/>
      <c r="K15432" s="123"/>
    </row>
    <row r="15433" spans="9:11" s="3" customFormat="1" x14ac:dyDescent="0.3">
      <c r="I15433" s="123"/>
      <c r="J15433" s="123"/>
      <c r="K15433" s="123"/>
    </row>
    <row r="15434" spans="9:11" s="3" customFormat="1" x14ac:dyDescent="0.3">
      <c r="I15434" s="123"/>
      <c r="J15434" s="123"/>
      <c r="K15434" s="123"/>
    </row>
    <row r="15435" spans="9:11" s="3" customFormat="1" x14ac:dyDescent="0.3">
      <c r="I15435" s="123"/>
      <c r="J15435" s="123"/>
      <c r="K15435" s="123"/>
    </row>
    <row r="15436" spans="9:11" s="3" customFormat="1" x14ac:dyDescent="0.3">
      <c r="I15436" s="123"/>
      <c r="J15436" s="123"/>
      <c r="K15436" s="123"/>
    </row>
    <row r="15437" spans="9:11" s="3" customFormat="1" x14ac:dyDescent="0.3">
      <c r="I15437" s="123"/>
      <c r="J15437" s="123"/>
      <c r="K15437" s="123"/>
    </row>
    <row r="15438" spans="9:11" s="3" customFormat="1" x14ac:dyDescent="0.3">
      <c r="I15438" s="123"/>
      <c r="J15438" s="123"/>
      <c r="K15438" s="123"/>
    </row>
    <row r="15439" spans="9:11" s="3" customFormat="1" x14ac:dyDescent="0.3">
      <c r="I15439" s="123"/>
      <c r="J15439" s="123"/>
      <c r="K15439" s="123"/>
    </row>
    <row r="15440" spans="9:11" s="3" customFormat="1" x14ac:dyDescent="0.3">
      <c r="I15440" s="123"/>
      <c r="J15440" s="123"/>
      <c r="K15440" s="123"/>
    </row>
    <row r="15441" spans="9:11" s="3" customFormat="1" x14ac:dyDescent="0.3">
      <c r="I15441" s="123"/>
      <c r="J15441" s="123"/>
      <c r="K15441" s="123"/>
    </row>
    <row r="15442" spans="9:11" s="3" customFormat="1" x14ac:dyDescent="0.3">
      <c r="I15442" s="123"/>
      <c r="J15442" s="123"/>
      <c r="K15442" s="123"/>
    </row>
    <row r="15443" spans="9:11" s="3" customFormat="1" x14ac:dyDescent="0.3">
      <c r="I15443" s="123"/>
      <c r="J15443" s="123"/>
      <c r="K15443" s="123"/>
    </row>
    <row r="15444" spans="9:11" s="3" customFormat="1" x14ac:dyDescent="0.3">
      <c r="I15444" s="123"/>
      <c r="J15444" s="123"/>
      <c r="K15444" s="123"/>
    </row>
    <row r="15445" spans="9:11" s="3" customFormat="1" x14ac:dyDescent="0.3">
      <c r="I15445" s="123"/>
      <c r="J15445" s="123"/>
      <c r="K15445" s="123"/>
    </row>
    <row r="15446" spans="9:11" s="3" customFormat="1" x14ac:dyDescent="0.3">
      <c r="I15446" s="123"/>
      <c r="J15446" s="123"/>
      <c r="K15446" s="123"/>
    </row>
    <row r="15447" spans="9:11" s="3" customFormat="1" x14ac:dyDescent="0.3">
      <c r="I15447" s="123"/>
      <c r="J15447" s="123"/>
      <c r="K15447" s="123"/>
    </row>
    <row r="15448" spans="9:11" s="3" customFormat="1" x14ac:dyDescent="0.3">
      <c r="I15448" s="123"/>
      <c r="J15448" s="123"/>
      <c r="K15448" s="123"/>
    </row>
    <row r="15449" spans="9:11" s="3" customFormat="1" x14ac:dyDescent="0.3">
      <c r="I15449" s="123"/>
      <c r="J15449" s="123"/>
      <c r="K15449" s="123"/>
    </row>
    <row r="15450" spans="9:11" s="3" customFormat="1" x14ac:dyDescent="0.3">
      <c r="I15450" s="123"/>
      <c r="J15450" s="123"/>
      <c r="K15450" s="123"/>
    </row>
    <row r="15451" spans="9:11" s="3" customFormat="1" x14ac:dyDescent="0.3">
      <c r="I15451" s="123"/>
      <c r="J15451" s="123"/>
      <c r="K15451" s="123"/>
    </row>
    <row r="15452" spans="9:11" s="3" customFormat="1" x14ac:dyDescent="0.3">
      <c r="I15452" s="123"/>
      <c r="J15452" s="123"/>
      <c r="K15452" s="123"/>
    </row>
    <row r="15453" spans="9:11" s="3" customFormat="1" x14ac:dyDescent="0.3">
      <c r="I15453" s="123"/>
      <c r="J15453" s="123"/>
      <c r="K15453" s="123"/>
    </row>
    <row r="15454" spans="9:11" s="3" customFormat="1" x14ac:dyDescent="0.3">
      <c r="I15454" s="123"/>
      <c r="J15454" s="123"/>
      <c r="K15454" s="123"/>
    </row>
    <row r="15455" spans="9:11" s="3" customFormat="1" x14ac:dyDescent="0.3">
      <c r="I15455" s="123"/>
      <c r="J15455" s="123"/>
      <c r="K15455" s="123"/>
    </row>
    <row r="15456" spans="9:11" s="3" customFormat="1" x14ac:dyDescent="0.3">
      <c r="I15456" s="123"/>
      <c r="J15456" s="123"/>
      <c r="K15456" s="123"/>
    </row>
    <row r="15457" spans="9:11" s="3" customFormat="1" x14ac:dyDescent="0.3">
      <c r="I15457" s="123"/>
      <c r="J15457" s="123"/>
      <c r="K15457" s="123"/>
    </row>
    <row r="15458" spans="9:11" s="3" customFormat="1" x14ac:dyDescent="0.3">
      <c r="I15458" s="123"/>
      <c r="J15458" s="123"/>
      <c r="K15458" s="123"/>
    </row>
    <row r="15459" spans="9:11" s="3" customFormat="1" x14ac:dyDescent="0.3">
      <c r="I15459" s="123"/>
      <c r="J15459" s="123"/>
      <c r="K15459" s="123"/>
    </row>
    <row r="15460" spans="9:11" s="3" customFormat="1" x14ac:dyDescent="0.3">
      <c r="I15460" s="123"/>
      <c r="J15460" s="123"/>
      <c r="K15460" s="123"/>
    </row>
    <row r="15461" spans="9:11" s="3" customFormat="1" x14ac:dyDescent="0.3">
      <c r="I15461" s="123"/>
      <c r="J15461" s="123"/>
      <c r="K15461" s="123"/>
    </row>
    <row r="15462" spans="9:11" s="3" customFormat="1" x14ac:dyDescent="0.3">
      <c r="I15462" s="123"/>
      <c r="J15462" s="123"/>
      <c r="K15462" s="123"/>
    </row>
    <row r="15463" spans="9:11" s="3" customFormat="1" x14ac:dyDescent="0.3">
      <c r="I15463" s="123"/>
      <c r="J15463" s="123"/>
      <c r="K15463" s="123"/>
    </row>
    <row r="15464" spans="9:11" s="3" customFormat="1" x14ac:dyDescent="0.3">
      <c r="I15464" s="123"/>
      <c r="J15464" s="123"/>
      <c r="K15464" s="123"/>
    </row>
    <row r="15465" spans="9:11" s="3" customFormat="1" x14ac:dyDescent="0.3">
      <c r="I15465" s="123"/>
      <c r="J15465" s="123"/>
      <c r="K15465" s="123"/>
    </row>
    <row r="15466" spans="9:11" s="3" customFormat="1" x14ac:dyDescent="0.3">
      <c r="I15466" s="123"/>
      <c r="J15466" s="123"/>
      <c r="K15466" s="123"/>
    </row>
    <row r="15467" spans="9:11" s="3" customFormat="1" x14ac:dyDescent="0.3">
      <c r="I15467" s="123"/>
      <c r="J15467" s="123"/>
      <c r="K15467" s="123"/>
    </row>
    <row r="15468" spans="9:11" s="3" customFormat="1" x14ac:dyDescent="0.3">
      <c r="I15468" s="123"/>
      <c r="J15468" s="123"/>
      <c r="K15468" s="123"/>
    </row>
    <row r="15469" spans="9:11" s="3" customFormat="1" x14ac:dyDescent="0.3">
      <c r="I15469" s="123"/>
      <c r="J15469" s="123"/>
      <c r="K15469" s="123"/>
    </row>
    <row r="15470" spans="9:11" s="3" customFormat="1" x14ac:dyDescent="0.3">
      <c r="I15470" s="123"/>
      <c r="J15470" s="123"/>
      <c r="K15470" s="123"/>
    </row>
    <row r="15471" spans="9:11" s="3" customFormat="1" x14ac:dyDescent="0.3">
      <c r="I15471" s="123"/>
      <c r="J15471" s="123"/>
      <c r="K15471" s="123"/>
    </row>
    <row r="15472" spans="9:11" s="3" customFormat="1" x14ac:dyDescent="0.3">
      <c r="I15472" s="123"/>
      <c r="J15472" s="123"/>
      <c r="K15472" s="123"/>
    </row>
    <row r="15473" spans="9:11" s="3" customFormat="1" x14ac:dyDescent="0.3">
      <c r="I15473" s="123"/>
      <c r="J15473" s="123"/>
      <c r="K15473" s="123"/>
    </row>
    <row r="15474" spans="9:11" s="3" customFormat="1" x14ac:dyDescent="0.3">
      <c r="I15474" s="123"/>
      <c r="J15474" s="123"/>
      <c r="K15474" s="123"/>
    </row>
    <row r="15475" spans="9:11" s="3" customFormat="1" x14ac:dyDescent="0.3">
      <c r="I15475" s="123"/>
      <c r="J15475" s="123"/>
      <c r="K15475" s="123"/>
    </row>
    <row r="15476" spans="9:11" s="3" customFormat="1" x14ac:dyDescent="0.3">
      <c r="I15476" s="123"/>
      <c r="J15476" s="123"/>
      <c r="K15476" s="123"/>
    </row>
    <row r="15477" spans="9:11" s="3" customFormat="1" x14ac:dyDescent="0.3">
      <c r="I15477" s="123"/>
      <c r="J15477" s="123"/>
      <c r="K15477" s="123"/>
    </row>
    <row r="15478" spans="9:11" s="3" customFormat="1" x14ac:dyDescent="0.3">
      <c r="I15478" s="123"/>
      <c r="J15478" s="123"/>
      <c r="K15478" s="123"/>
    </row>
    <row r="15479" spans="9:11" s="3" customFormat="1" x14ac:dyDescent="0.3">
      <c r="I15479" s="123"/>
      <c r="J15479" s="123"/>
      <c r="K15479" s="123"/>
    </row>
    <row r="15480" spans="9:11" s="3" customFormat="1" x14ac:dyDescent="0.3">
      <c r="I15480" s="123"/>
      <c r="J15480" s="123"/>
      <c r="K15480" s="123"/>
    </row>
    <row r="15481" spans="9:11" s="3" customFormat="1" x14ac:dyDescent="0.3">
      <c r="I15481" s="123"/>
      <c r="J15481" s="123"/>
      <c r="K15481" s="123"/>
    </row>
    <row r="15482" spans="9:11" s="3" customFormat="1" x14ac:dyDescent="0.3">
      <c r="I15482" s="123"/>
      <c r="J15482" s="123"/>
      <c r="K15482" s="123"/>
    </row>
    <row r="15483" spans="9:11" s="3" customFormat="1" x14ac:dyDescent="0.3">
      <c r="I15483" s="123"/>
      <c r="J15483" s="123"/>
      <c r="K15483" s="123"/>
    </row>
    <row r="15484" spans="9:11" s="3" customFormat="1" x14ac:dyDescent="0.3">
      <c r="I15484" s="123"/>
      <c r="J15484" s="123"/>
      <c r="K15484" s="123"/>
    </row>
    <row r="15485" spans="9:11" s="3" customFormat="1" x14ac:dyDescent="0.3">
      <c r="I15485" s="123"/>
      <c r="J15485" s="123"/>
      <c r="K15485" s="123"/>
    </row>
    <row r="15486" spans="9:11" s="3" customFormat="1" x14ac:dyDescent="0.3">
      <c r="I15486" s="123"/>
      <c r="J15486" s="123"/>
      <c r="K15486" s="123"/>
    </row>
    <row r="15487" spans="9:11" s="3" customFormat="1" x14ac:dyDescent="0.3">
      <c r="I15487" s="123"/>
      <c r="J15487" s="123"/>
      <c r="K15487" s="123"/>
    </row>
    <row r="15488" spans="9:11" s="3" customFormat="1" x14ac:dyDescent="0.3">
      <c r="I15488" s="123"/>
      <c r="J15488" s="123"/>
      <c r="K15488" s="123"/>
    </row>
    <row r="15489" spans="9:11" s="3" customFormat="1" x14ac:dyDescent="0.3">
      <c r="I15489" s="123"/>
      <c r="J15489" s="123"/>
      <c r="K15489" s="123"/>
    </row>
    <row r="15490" spans="9:11" s="3" customFormat="1" x14ac:dyDescent="0.3">
      <c r="I15490" s="123"/>
      <c r="J15490" s="123"/>
      <c r="K15490" s="123"/>
    </row>
    <row r="15491" spans="9:11" s="3" customFormat="1" x14ac:dyDescent="0.3">
      <c r="I15491" s="123"/>
      <c r="J15491" s="123"/>
      <c r="K15491" s="123"/>
    </row>
    <row r="15492" spans="9:11" s="3" customFormat="1" x14ac:dyDescent="0.3">
      <c r="I15492" s="123"/>
      <c r="J15492" s="123"/>
      <c r="K15492" s="123"/>
    </row>
    <row r="15493" spans="9:11" s="3" customFormat="1" x14ac:dyDescent="0.3">
      <c r="I15493" s="123"/>
      <c r="J15493" s="123"/>
      <c r="K15493" s="123"/>
    </row>
    <row r="15494" spans="9:11" s="3" customFormat="1" x14ac:dyDescent="0.3">
      <c r="I15494" s="123"/>
      <c r="J15494" s="123"/>
      <c r="K15494" s="123"/>
    </row>
    <row r="15495" spans="9:11" s="3" customFormat="1" x14ac:dyDescent="0.3">
      <c r="I15495" s="123"/>
      <c r="J15495" s="123"/>
      <c r="K15495" s="123"/>
    </row>
    <row r="15496" spans="9:11" s="3" customFormat="1" x14ac:dyDescent="0.3">
      <c r="I15496" s="123"/>
      <c r="J15496" s="123"/>
      <c r="K15496" s="123"/>
    </row>
    <row r="15497" spans="9:11" s="3" customFormat="1" x14ac:dyDescent="0.3">
      <c r="I15497" s="123"/>
      <c r="J15497" s="123"/>
      <c r="K15497" s="123"/>
    </row>
    <row r="15498" spans="9:11" s="3" customFormat="1" x14ac:dyDescent="0.3">
      <c r="I15498" s="123"/>
      <c r="J15498" s="123"/>
      <c r="K15498" s="123"/>
    </row>
    <row r="15499" spans="9:11" s="3" customFormat="1" x14ac:dyDescent="0.3">
      <c r="I15499" s="123"/>
      <c r="J15499" s="123"/>
      <c r="K15499" s="123"/>
    </row>
    <row r="15500" spans="9:11" s="3" customFormat="1" x14ac:dyDescent="0.3">
      <c r="I15500" s="123"/>
      <c r="J15500" s="123"/>
      <c r="K15500" s="123"/>
    </row>
    <row r="15501" spans="9:11" s="3" customFormat="1" x14ac:dyDescent="0.3">
      <c r="I15501" s="123"/>
      <c r="J15501" s="123"/>
      <c r="K15501" s="123"/>
    </row>
    <row r="15502" spans="9:11" s="3" customFormat="1" x14ac:dyDescent="0.3">
      <c r="I15502" s="123"/>
      <c r="J15502" s="123"/>
      <c r="K15502" s="123"/>
    </row>
    <row r="15503" spans="9:11" s="3" customFormat="1" x14ac:dyDescent="0.3">
      <c r="I15503" s="123"/>
      <c r="J15503" s="123"/>
      <c r="K15503" s="123"/>
    </row>
    <row r="15504" spans="9:11" s="3" customFormat="1" x14ac:dyDescent="0.3">
      <c r="I15504" s="123"/>
      <c r="J15504" s="123"/>
      <c r="K15504" s="123"/>
    </row>
    <row r="15505" spans="9:11" s="3" customFormat="1" x14ac:dyDescent="0.3">
      <c r="I15505" s="123"/>
      <c r="J15505" s="123"/>
      <c r="K15505" s="123"/>
    </row>
    <row r="15506" spans="9:11" s="3" customFormat="1" x14ac:dyDescent="0.3">
      <c r="I15506" s="123"/>
      <c r="J15506" s="123"/>
      <c r="K15506" s="123"/>
    </row>
    <row r="15507" spans="9:11" s="3" customFormat="1" x14ac:dyDescent="0.3">
      <c r="I15507" s="123"/>
      <c r="J15507" s="123"/>
      <c r="K15507" s="123"/>
    </row>
    <row r="15508" spans="9:11" s="3" customFormat="1" x14ac:dyDescent="0.3">
      <c r="I15508" s="123"/>
      <c r="J15508" s="123"/>
      <c r="K15508" s="123"/>
    </row>
    <row r="15509" spans="9:11" s="3" customFormat="1" x14ac:dyDescent="0.3">
      <c r="I15509" s="123"/>
      <c r="J15509" s="123"/>
      <c r="K15509" s="123"/>
    </row>
    <row r="15510" spans="9:11" s="3" customFormat="1" x14ac:dyDescent="0.3">
      <c r="I15510" s="123"/>
      <c r="J15510" s="123"/>
      <c r="K15510" s="123"/>
    </row>
    <row r="15511" spans="9:11" s="3" customFormat="1" x14ac:dyDescent="0.3">
      <c r="I15511" s="123"/>
      <c r="J15511" s="123"/>
      <c r="K15511" s="123"/>
    </row>
    <row r="15512" spans="9:11" s="3" customFormat="1" x14ac:dyDescent="0.3">
      <c r="I15512" s="123"/>
      <c r="J15512" s="123"/>
      <c r="K15512" s="123"/>
    </row>
    <row r="15513" spans="9:11" s="3" customFormat="1" x14ac:dyDescent="0.3">
      <c r="I15513" s="123"/>
      <c r="J15513" s="123"/>
      <c r="K15513" s="123"/>
    </row>
    <row r="15514" spans="9:11" s="3" customFormat="1" x14ac:dyDescent="0.3">
      <c r="I15514" s="123"/>
      <c r="J15514" s="123"/>
      <c r="K15514" s="123"/>
    </row>
    <row r="15515" spans="9:11" s="3" customFormat="1" x14ac:dyDescent="0.3">
      <c r="I15515" s="123"/>
      <c r="J15515" s="123"/>
      <c r="K15515" s="123"/>
    </row>
    <row r="15516" spans="9:11" s="3" customFormat="1" x14ac:dyDescent="0.3">
      <c r="I15516" s="123"/>
      <c r="J15516" s="123"/>
      <c r="K15516" s="123"/>
    </row>
    <row r="15517" spans="9:11" s="3" customFormat="1" x14ac:dyDescent="0.3">
      <c r="I15517" s="123"/>
      <c r="J15517" s="123"/>
      <c r="K15517" s="123"/>
    </row>
    <row r="15518" spans="9:11" s="3" customFormat="1" x14ac:dyDescent="0.3">
      <c r="I15518" s="123"/>
      <c r="J15518" s="123"/>
      <c r="K15518" s="123"/>
    </row>
    <row r="15519" spans="9:11" s="3" customFormat="1" x14ac:dyDescent="0.3">
      <c r="I15519" s="123"/>
      <c r="J15519" s="123"/>
      <c r="K15519" s="123"/>
    </row>
    <row r="15520" spans="9:11" s="3" customFormat="1" x14ac:dyDescent="0.3">
      <c r="I15520" s="123"/>
      <c r="J15520" s="123"/>
      <c r="K15520" s="123"/>
    </row>
    <row r="15521" spans="9:11" s="3" customFormat="1" x14ac:dyDescent="0.3">
      <c r="I15521" s="123"/>
      <c r="J15521" s="123"/>
      <c r="K15521" s="123"/>
    </row>
    <row r="15522" spans="9:11" s="3" customFormat="1" x14ac:dyDescent="0.3">
      <c r="I15522" s="123"/>
      <c r="J15522" s="123"/>
      <c r="K15522" s="123"/>
    </row>
    <row r="15523" spans="9:11" s="3" customFormat="1" x14ac:dyDescent="0.3">
      <c r="I15523" s="123"/>
      <c r="J15523" s="123"/>
      <c r="K15523" s="123"/>
    </row>
    <row r="15524" spans="9:11" s="3" customFormat="1" x14ac:dyDescent="0.3">
      <c r="I15524" s="123"/>
      <c r="J15524" s="123"/>
      <c r="K15524" s="123"/>
    </row>
    <row r="15525" spans="9:11" s="3" customFormat="1" x14ac:dyDescent="0.3">
      <c r="I15525" s="123"/>
      <c r="J15525" s="123"/>
      <c r="K15525" s="123"/>
    </row>
    <row r="15526" spans="9:11" s="3" customFormat="1" x14ac:dyDescent="0.3">
      <c r="I15526" s="123"/>
      <c r="J15526" s="123"/>
      <c r="K15526" s="123"/>
    </row>
    <row r="15527" spans="9:11" s="3" customFormat="1" x14ac:dyDescent="0.3">
      <c r="I15527" s="123"/>
      <c r="J15527" s="123"/>
      <c r="K15527" s="123"/>
    </row>
    <row r="15528" spans="9:11" s="3" customFormat="1" x14ac:dyDescent="0.3">
      <c r="I15528" s="123"/>
      <c r="J15528" s="123"/>
      <c r="K15528" s="123"/>
    </row>
    <row r="15529" spans="9:11" s="3" customFormat="1" x14ac:dyDescent="0.3">
      <c r="I15529" s="123"/>
      <c r="J15529" s="123"/>
      <c r="K15529" s="123"/>
    </row>
    <row r="15530" spans="9:11" s="3" customFormat="1" x14ac:dyDescent="0.3">
      <c r="I15530" s="123"/>
      <c r="J15530" s="123"/>
      <c r="K15530" s="123"/>
    </row>
    <row r="15531" spans="9:11" s="3" customFormat="1" x14ac:dyDescent="0.3">
      <c r="I15531" s="123"/>
      <c r="J15531" s="123"/>
      <c r="K15531" s="123"/>
    </row>
    <row r="15532" spans="9:11" s="3" customFormat="1" x14ac:dyDescent="0.3">
      <c r="I15532" s="123"/>
      <c r="J15532" s="123"/>
      <c r="K15532" s="123"/>
    </row>
    <row r="15533" spans="9:11" s="3" customFormat="1" x14ac:dyDescent="0.3">
      <c r="I15533" s="123"/>
      <c r="J15533" s="123"/>
      <c r="K15533" s="123"/>
    </row>
    <row r="15534" spans="9:11" s="3" customFormat="1" x14ac:dyDescent="0.3">
      <c r="I15534" s="123"/>
      <c r="J15534" s="123"/>
      <c r="K15534" s="123"/>
    </row>
    <row r="15535" spans="9:11" s="3" customFormat="1" x14ac:dyDescent="0.3">
      <c r="I15535" s="123"/>
      <c r="J15535" s="123"/>
      <c r="K15535" s="123"/>
    </row>
    <row r="15536" spans="9:11" s="3" customFormat="1" x14ac:dyDescent="0.3">
      <c r="I15536" s="123"/>
      <c r="J15536" s="123"/>
      <c r="K15536" s="123"/>
    </row>
    <row r="15537" spans="9:11" s="3" customFormat="1" x14ac:dyDescent="0.3">
      <c r="I15537" s="123"/>
      <c r="J15537" s="123"/>
      <c r="K15537" s="123"/>
    </row>
    <row r="15538" spans="9:11" s="3" customFormat="1" x14ac:dyDescent="0.3">
      <c r="I15538" s="123"/>
      <c r="J15538" s="123"/>
      <c r="K15538" s="123"/>
    </row>
    <row r="15539" spans="9:11" s="3" customFormat="1" x14ac:dyDescent="0.3">
      <c r="I15539" s="123"/>
      <c r="J15539" s="123"/>
      <c r="K15539" s="123"/>
    </row>
    <row r="15540" spans="9:11" s="3" customFormat="1" x14ac:dyDescent="0.3">
      <c r="I15540" s="123"/>
      <c r="J15540" s="123"/>
      <c r="K15540" s="123"/>
    </row>
    <row r="15541" spans="9:11" s="3" customFormat="1" x14ac:dyDescent="0.3">
      <c r="I15541" s="123"/>
      <c r="J15541" s="123"/>
      <c r="K15541" s="123"/>
    </row>
    <row r="15542" spans="9:11" s="3" customFormat="1" x14ac:dyDescent="0.3">
      <c r="I15542" s="123"/>
      <c r="J15542" s="123"/>
      <c r="K15542" s="123"/>
    </row>
    <row r="15543" spans="9:11" s="3" customFormat="1" x14ac:dyDescent="0.3">
      <c r="I15543" s="123"/>
      <c r="J15543" s="123"/>
      <c r="K15543" s="123"/>
    </row>
    <row r="15544" spans="9:11" s="3" customFormat="1" x14ac:dyDescent="0.3">
      <c r="I15544" s="123"/>
      <c r="J15544" s="123"/>
      <c r="K15544" s="123"/>
    </row>
    <row r="15545" spans="9:11" s="3" customFormat="1" x14ac:dyDescent="0.3">
      <c r="I15545" s="123"/>
      <c r="J15545" s="123"/>
      <c r="K15545" s="123"/>
    </row>
    <row r="15546" spans="9:11" s="3" customFormat="1" x14ac:dyDescent="0.3">
      <c r="I15546" s="123"/>
      <c r="J15546" s="123"/>
      <c r="K15546" s="123"/>
    </row>
    <row r="15547" spans="9:11" s="3" customFormat="1" x14ac:dyDescent="0.3">
      <c r="I15547" s="123"/>
      <c r="J15547" s="123"/>
      <c r="K15547" s="123"/>
    </row>
    <row r="15548" spans="9:11" s="3" customFormat="1" x14ac:dyDescent="0.3">
      <c r="I15548" s="123"/>
      <c r="J15548" s="123"/>
      <c r="K15548" s="123"/>
    </row>
    <row r="15549" spans="9:11" s="3" customFormat="1" x14ac:dyDescent="0.3">
      <c r="I15549" s="123"/>
      <c r="J15549" s="123"/>
      <c r="K15549" s="123"/>
    </row>
    <row r="15550" spans="9:11" s="3" customFormat="1" x14ac:dyDescent="0.3">
      <c r="I15550" s="123"/>
      <c r="J15550" s="123"/>
      <c r="K15550" s="123"/>
    </row>
    <row r="15551" spans="9:11" s="3" customFormat="1" x14ac:dyDescent="0.3">
      <c r="I15551" s="123"/>
      <c r="J15551" s="123"/>
      <c r="K15551" s="123"/>
    </row>
    <row r="15552" spans="9:11" s="3" customFormat="1" x14ac:dyDescent="0.3">
      <c r="I15552" s="123"/>
      <c r="J15552" s="123"/>
      <c r="K15552" s="123"/>
    </row>
    <row r="15553" spans="9:11" s="3" customFormat="1" x14ac:dyDescent="0.3">
      <c r="I15553" s="123"/>
      <c r="J15553" s="123"/>
      <c r="K15553" s="123"/>
    </row>
    <row r="15554" spans="9:11" s="3" customFormat="1" x14ac:dyDescent="0.3">
      <c r="I15554" s="123"/>
      <c r="J15554" s="123"/>
      <c r="K15554" s="123"/>
    </row>
    <row r="15555" spans="9:11" s="3" customFormat="1" x14ac:dyDescent="0.3">
      <c r="I15555" s="123"/>
      <c r="J15555" s="123"/>
      <c r="K15555" s="123"/>
    </row>
    <row r="15556" spans="9:11" s="3" customFormat="1" x14ac:dyDescent="0.3">
      <c r="I15556" s="123"/>
      <c r="J15556" s="123"/>
      <c r="K15556" s="123"/>
    </row>
    <row r="15557" spans="9:11" s="3" customFormat="1" x14ac:dyDescent="0.3">
      <c r="I15557" s="123"/>
      <c r="J15557" s="123"/>
      <c r="K15557" s="123"/>
    </row>
    <row r="15558" spans="9:11" s="3" customFormat="1" x14ac:dyDescent="0.3">
      <c r="I15558" s="123"/>
      <c r="J15558" s="123"/>
      <c r="K15558" s="123"/>
    </row>
    <row r="15559" spans="9:11" s="3" customFormat="1" x14ac:dyDescent="0.3">
      <c r="I15559" s="123"/>
      <c r="J15559" s="123"/>
      <c r="K15559" s="123"/>
    </row>
    <row r="15560" spans="9:11" s="3" customFormat="1" x14ac:dyDescent="0.3">
      <c r="I15560" s="123"/>
      <c r="J15560" s="123"/>
      <c r="K15560" s="123"/>
    </row>
    <row r="15561" spans="9:11" s="3" customFormat="1" x14ac:dyDescent="0.3">
      <c r="I15561" s="123"/>
      <c r="J15561" s="123"/>
      <c r="K15561" s="123"/>
    </row>
    <row r="15562" spans="9:11" s="3" customFormat="1" x14ac:dyDescent="0.3">
      <c r="I15562" s="123"/>
      <c r="J15562" s="123"/>
      <c r="K15562" s="123"/>
    </row>
    <row r="15563" spans="9:11" s="3" customFormat="1" x14ac:dyDescent="0.3">
      <c r="I15563" s="123"/>
      <c r="J15563" s="123"/>
      <c r="K15563" s="123"/>
    </row>
    <row r="15564" spans="9:11" s="3" customFormat="1" x14ac:dyDescent="0.3">
      <c r="I15564" s="123"/>
      <c r="J15564" s="123"/>
      <c r="K15564" s="123"/>
    </row>
    <row r="15565" spans="9:11" s="3" customFormat="1" x14ac:dyDescent="0.3">
      <c r="I15565" s="123"/>
      <c r="J15565" s="123"/>
      <c r="K15565" s="123"/>
    </row>
    <row r="15566" spans="9:11" s="3" customFormat="1" x14ac:dyDescent="0.3">
      <c r="I15566" s="123"/>
      <c r="J15566" s="123"/>
      <c r="K15566" s="123"/>
    </row>
    <row r="15567" spans="9:11" s="3" customFormat="1" x14ac:dyDescent="0.3">
      <c r="I15567" s="123"/>
      <c r="J15567" s="123"/>
      <c r="K15567" s="123"/>
    </row>
    <row r="15568" spans="9:11" s="3" customFormat="1" x14ac:dyDescent="0.3">
      <c r="I15568" s="123"/>
      <c r="J15568" s="123"/>
      <c r="K15568" s="123"/>
    </row>
    <row r="15569" spans="9:11" s="3" customFormat="1" x14ac:dyDescent="0.3">
      <c r="I15569" s="123"/>
      <c r="J15569" s="123"/>
      <c r="K15569" s="123"/>
    </row>
    <row r="15570" spans="9:11" s="3" customFormat="1" x14ac:dyDescent="0.3">
      <c r="I15570" s="123"/>
      <c r="J15570" s="123"/>
      <c r="K15570" s="123"/>
    </row>
    <row r="15571" spans="9:11" s="3" customFormat="1" x14ac:dyDescent="0.3">
      <c r="I15571" s="123"/>
      <c r="J15571" s="123"/>
      <c r="K15571" s="123"/>
    </row>
    <row r="15572" spans="9:11" s="3" customFormat="1" x14ac:dyDescent="0.3">
      <c r="I15572" s="123"/>
      <c r="J15572" s="123"/>
      <c r="K15572" s="123"/>
    </row>
    <row r="15573" spans="9:11" s="3" customFormat="1" x14ac:dyDescent="0.3">
      <c r="I15573" s="123"/>
      <c r="J15573" s="123"/>
      <c r="K15573" s="123"/>
    </row>
    <row r="15574" spans="9:11" s="3" customFormat="1" x14ac:dyDescent="0.3">
      <c r="I15574" s="123"/>
      <c r="J15574" s="123"/>
      <c r="K15574" s="123"/>
    </row>
    <row r="15575" spans="9:11" s="3" customFormat="1" x14ac:dyDescent="0.3">
      <c r="I15575" s="123"/>
      <c r="J15575" s="123"/>
      <c r="K15575" s="123"/>
    </row>
    <row r="15576" spans="9:11" s="3" customFormat="1" x14ac:dyDescent="0.3">
      <c r="I15576" s="123"/>
      <c r="J15576" s="123"/>
      <c r="K15576" s="123"/>
    </row>
    <row r="15577" spans="9:11" s="3" customFormat="1" x14ac:dyDescent="0.3">
      <c r="I15577" s="123"/>
      <c r="J15577" s="123"/>
      <c r="K15577" s="123"/>
    </row>
    <row r="15578" spans="9:11" s="3" customFormat="1" x14ac:dyDescent="0.3">
      <c r="I15578" s="123"/>
      <c r="J15578" s="123"/>
      <c r="K15578" s="123"/>
    </row>
    <row r="15579" spans="9:11" s="3" customFormat="1" x14ac:dyDescent="0.3">
      <c r="I15579" s="123"/>
      <c r="J15579" s="123"/>
      <c r="K15579" s="123"/>
    </row>
    <row r="15580" spans="9:11" s="3" customFormat="1" x14ac:dyDescent="0.3">
      <c r="I15580" s="123"/>
      <c r="J15580" s="123"/>
      <c r="K15580" s="123"/>
    </row>
    <row r="15581" spans="9:11" s="3" customFormat="1" x14ac:dyDescent="0.3">
      <c r="I15581" s="123"/>
      <c r="J15581" s="123"/>
      <c r="K15581" s="123"/>
    </row>
    <row r="15582" spans="9:11" s="3" customFormat="1" x14ac:dyDescent="0.3">
      <c r="I15582" s="123"/>
      <c r="J15582" s="123"/>
      <c r="K15582" s="123"/>
    </row>
    <row r="15583" spans="9:11" s="3" customFormat="1" x14ac:dyDescent="0.3">
      <c r="I15583" s="123"/>
      <c r="J15583" s="123"/>
      <c r="K15583" s="123"/>
    </row>
    <row r="15584" spans="9:11" s="3" customFormat="1" x14ac:dyDescent="0.3">
      <c r="I15584" s="123"/>
      <c r="J15584" s="123"/>
      <c r="K15584" s="123"/>
    </row>
    <row r="15585" spans="9:11" s="3" customFormat="1" x14ac:dyDescent="0.3">
      <c r="I15585" s="123"/>
      <c r="J15585" s="123"/>
      <c r="K15585" s="123"/>
    </row>
    <row r="15586" spans="9:11" s="3" customFormat="1" x14ac:dyDescent="0.3">
      <c r="I15586" s="123"/>
      <c r="J15586" s="123"/>
      <c r="K15586" s="123"/>
    </row>
    <row r="15587" spans="9:11" s="3" customFormat="1" x14ac:dyDescent="0.3">
      <c r="I15587" s="123"/>
      <c r="J15587" s="123"/>
      <c r="K15587" s="123"/>
    </row>
    <row r="15588" spans="9:11" s="3" customFormat="1" x14ac:dyDescent="0.3">
      <c r="I15588" s="123"/>
      <c r="J15588" s="123"/>
      <c r="K15588" s="123"/>
    </row>
    <row r="15589" spans="9:11" s="3" customFormat="1" x14ac:dyDescent="0.3">
      <c r="I15589" s="123"/>
      <c r="J15589" s="123"/>
      <c r="K15589" s="123"/>
    </row>
    <row r="15590" spans="9:11" s="3" customFormat="1" x14ac:dyDescent="0.3">
      <c r="I15590" s="123"/>
      <c r="J15590" s="123"/>
      <c r="K15590" s="123"/>
    </row>
    <row r="15591" spans="9:11" s="3" customFormat="1" x14ac:dyDescent="0.3">
      <c r="I15591" s="123"/>
      <c r="J15591" s="123"/>
      <c r="K15591" s="123"/>
    </row>
    <row r="15592" spans="9:11" s="3" customFormat="1" x14ac:dyDescent="0.3">
      <c r="I15592" s="123"/>
      <c r="J15592" s="123"/>
      <c r="K15592" s="123"/>
    </row>
    <row r="15593" spans="9:11" s="3" customFormat="1" x14ac:dyDescent="0.3">
      <c r="I15593" s="123"/>
      <c r="J15593" s="123"/>
      <c r="K15593" s="123"/>
    </row>
    <row r="15594" spans="9:11" s="3" customFormat="1" x14ac:dyDescent="0.3">
      <c r="I15594" s="123"/>
      <c r="J15594" s="123"/>
      <c r="K15594" s="123"/>
    </row>
    <row r="15595" spans="9:11" s="3" customFormat="1" x14ac:dyDescent="0.3">
      <c r="I15595" s="123"/>
      <c r="J15595" s="123"/>
      <c r="K15595" s="123"/>
    </row>
    <row r="15596" spans="9:11" s="3" customFormat="1" x14ac:dyDescent="0.3">
      <c r="I15596" s="123"/>
      <c r="J15596" s="123"/>
      <c r="K15596" s="123"/>
    </row>
    <row r="15597" spans="9:11" s="3" customFormat="1" x14ac:dyDescent="0.3">
      <c r="I15597" s="123"/>
      <c r="J15597" s="123"/>
      <c r="K15597" s="123"/>
    </row>
    <row r="15598" spans="9:11" s="3" customFormat="1" x14ac:dyDescent="0.3">
      <c r="I15598" s="123"/>
      <c r="J15598" s="123"/>
      <c r="K15598" s="123"/>
    </row>
    <row r="15599" spans="9:11" s="3" customFormat="1" x14ac:dyDescent="0.3">
      <c r="I15599" s="123"/>
      <c r="J15599" s="123"/>
      <c r="K15599" s="123"/>
    </row>
    <row r="15600" spans="9:11" s="3" customFormat="1" x14ac:dyDescent="0.3">
      <c r="I15600" s="123"/>
      <c r="J15600" s="123"/>
      <c r="K15600" s="123"/>
    </row>
    <row r="15601" spans="9:11" s="3" customFormat="1" x14ac:dyDescent="0.3">
      <c r="I15601" s="123"/>
      <c r="J15601" s="123"/>
      <c r="K15601" s="123"/>
    </row>
    <row r="15602" spans="9:11" s="3" customFormat="1" x14ac:dyDescent="0.3">
      <c r="I15602" s="123"/>
      <c r="J15602" s="123"/>
      <c r="K15602" s="123"/>
    </row>
    <row r="15603" spans="9:11" s="3" customFormat="1" x14ac:dyDescent="0.3">
      <c r="I15603" s="123"/>
      <c r="J15603" s="123"/>
      <c r="K15603" s="123"/>
    </row>
    <row r="15604" spans="9:11" s="3" customFormat="1" x14ac:dyDescent="0.3">
      <c r="I15604" s="123"/>
      <c r="J15604" s="123"/>
      <c r="K15604" s="123"/>
    </row>
    <row r="15605" spans="9:11" s="3" customFormat="1" x14ac:dyDescent="0.3">
      <c r="I15605" s="123"/>
      <c r="J15605" s="123"/>
      <c r="K15605" s="123"/>
    </row>
    <row r="15606" spans="9:11" s="3" customFormat="1" x14ac:dyDescent="0.3">
      <c r="I15606" s="123"/>
      <c r="J15606" s="123"/>
      <c r="K15606" s="123"/>
    </row>
    <row r="15607" spans="9:11" s="3" customFormat="1" x14ac:dyDescent="0.3">
      <c r="I15607" s="123"/>
      <c r="J15607" s="123"/>
      <c r="K15607" s="123"/>
    </row>
    <row r="15608" spans="9:11" s="3" customFormat="1" x14ac:dyDescent="0.3">
      <c r="I15608" s="123"/>
      <c r="J15608" s="123"/>
      <c r="K15608" s="123"/>
    </row>
    <row r="15609" spans="9:11" s="3" customFormat="1" x14ac:dyDescent="0.3">
      <c r="I15609" s="123"/>
      <c r="J15609" s="123"/>
      <c r="K15609" s="123"/>
    </row>
    <row r="15610" spans="9:11" s="3" customFormat="1" x14ac:dyDescent="0.3">
      <c r="I15610" s="123"/>
      <c r="J15610" s="123"/>
      <c r="K15610" s="123"/>
    </row>
    <row r="15611" spans="9:11" s="3" customFormat="1" x14ac:dyDescent="0.3">
      <c r="I15611" s="123"/>
      <c r="J15611" s="123"/>
      <c r="K15611" s="123"/>
    </row>
    <row r="15612" spans="9:11" s="3" customFormat="1" x14ac:dyDescent="0.3">
      <c r="I15612" s="123"/>
      <c r="J15612" s="123"/>
      <c r="K15612" s="123"/>
    </row>
    <row r="15613" spans="9:11" s="3" customFormat="1" x14ac:dyDescent="0.3">
      <c r="I15613" s="123"/>
      <c r="J15613" s="123"/>
      <c r="K15613" s="123"/>
    </row>
    <row r="15614" spans="9:11" s="3" customFormat="1" x14ac:dyDescent="0.3">
      <c r="I15614" s="123"/>
      <c r="J15614" s="123"/>
      <c r="K15614" s="123"/>
    </row>
    <row r="15615" spans="9:11" s="3" customFormat="1" x14ac:dyDescent="0.3">
      <c r="I15615" s="123"/>
      <c r="J15615" s="123"/>
      <c r="K15615" s="123"/>
    </row>
    <row r="15616" spans="9:11" s="3" customFormat="1" x14ac:dyDescent="0.3">
      <c r="I15616" s="123"/>
      <c r="J15616" s="123"/>
      <c r="K15616" s="123"/>
    </row>
    <row r="15617" spans="9:11" s="3" customFormat="1" x14ac:dyDescent="0.3">
      <c r="I15617" s="123"/>
      <c r="J15617" s="123"/>
      <c r="K15617" s="123"/>
    </row>
    <row r="15618" spans="9:11" s="3" customFormat="1" x14ac:dyDescent="0.3">
      <c r="I15618" s="123"/>
      <c r="J15618" s="123"/>
      <c r="K15618" s="123"/>
    </row>
    <row r="15619" spans="9:11" s="3" customFormat="1" x14ac:dyDescent="0.3">
      <c r="I15619" s="123"/>
      <c r="J15619" s="123"/>
      <c r="K15619" s="123"/>
    </row>
    <row r="15620" spans="9:11" s="3" customFormat="1" x14ac:dyDescent="0.3">
      <c r="I15620" s="123"/>
      <c r="J15620" s="123"/>
      <c r="K15620" s="123"/>
    </row>
    <row r="15621" spans="9:11" s="3" customFormat="1" x14ac:dyDescent="0.3">
      <c r="I15621" s="123"/>
      <c r="J15621" s="123"/>
      <c r="K15621" s="123"/>
    </row>
    <row r="15622" spans="9:11" s="3" customFormat="1" x14ac:dyDescent="0.3">
      <c r="I15622" s="123"/>
      <c r="J15622" s="123"/>
      <c r="K15622" s="123"/>
    </row>
    <row r="15623" spans="9:11" s="3" customFormat="1" x14ac:dyDescent="0.3">
      <c r="I15623" s="123"/>
      <c r="J15623" s="123"/>
      <c r="K15623" s="123"/>
    </row>
    <row r="15624" spans="9:11" s="3" customFormat="1" x14ac:dyDescent="0.3">
      <c r="I15624" s="123"/>
      <c r="J15624" s="123"/>
      <c r="K15624" s="123"/>
    </row>
    <row r="15625" spans="9:11" s="3" customFormat="1" x14ac:dyDescent="0.3">
      <c r="I15625" s="123"/>
      <c r="J15625" s="123"/>
      <c r="K15625" s="123"/>
    </row>
    <row r="15626" spans="9:11" s="3" customFormat="1" x14ac:dyDescent="0.3">
      <c r="I15626" s="123"/>
      <c r="J15626" s="123"/>
      <c r="K15626" s="123"/>
    </row>
    <row r="15627" spans="9:11" s="3" customFormat="1" x14ac:dyDescent="0.3">
      <c r="I15627" s="123"/>
      <c r="J15627" s="123"/>
      <c r="K15627" s="123"/>
    </row>
    <row r="15628" spans="9:11" s="3" customFormat="1" x14ac:dyDescent="0.3">
      <c r="I15628" s="123"/>
      <c r="J15628" s="123"/>
      <c r="K15628" s="123"/>
    </row>
    <row r="15629" spans="9:11" s="3" customFormat="1" x14ac:dyDescent="0.3">
      <c r="I15629" s="123"/>
      <c r="J15629" s="123"/>
      <c r="K15629" s="123"/>
    </row>
    <row r="15630" spans="9:11" s="3" customFormat="1" x14ac:dyDescent="0.3">
      <c r="I15630" s="123"/>
      <c r="J15630" s="123"/>
      <c r="K15630" s="123"/>
    </row>
    <row r="15631" spans="9:11" s="3" customFormat="1" x14ac:dyDescent="0.3">
      <c r="I15631" s="123"/>
      <c r="J15631" s="123"/>
      <c r="K15631" s="123"/>
    </row>
    <row r="15632" spans="9:11" s="3" customFormat="1" x14ac:dyDescent="0.3">
      <c r="I15632" s="123"/>
      <c r="J15632" s="123"/>
      <c r="K15632" s="123"/>
    </row>
    <row r="15633" spans="9:11" s="3" customFormat="1" x14ac:dyDescent="0.3">
      <c r="I15633" s="123"/>
      <c r="J15633" s="123"/>
      <c r="K15633" s="123"/>
    </row>
    <row r="15634" spans="9:11" s="3" customFormat="1" x14ac:dyDescent="0.3">
      <c r="I15634" s="123"/>
      <c r="J15634" s="123"/>
      <c r="K15634" s="123"/>
    </row>
    <row r="15635" spans="9:11" s="3" customFormat="1" x14ac:dyDescent="0.3">
      <c r="I15635" s="123"/>
      <c r="J15635" s="123"/>
      <c r="K15635" s="123"/>
    </row>
    <row r="15636" spans="9:11" s="3" customFormat="1" x14ac:dyDescent="0.3">
      <c r="I15636" s="123"/>
      <c r="J15636" s="123"/>
      <c r="K15636" s="123"/>
    </row>
    <row r="15637" spans="9:11" s="3" customFormat="1" x14ac:dyDescent="0.3">
      <c r="I15637" s="123"/>
      <c r="J15637" s="123"/>
      <c r="K15637" s="123"/>
    </row>
    <row r="15638" spans="9:11" s="3" customFormat="1" x14ac:dyDescent="0.3">
      <c r="I15638" s="123"/>
      <c r="J15638" s="123"/>
      <c r="K15638" s="123"/>
    </row>
    <row r="15639" spans="9:11" s="3" customFormat="1" x14ac:dyDescent="0.3">
      <c r="I15639" s="123"/>
      <c r="J15639" s="123"/>
      <c r="K15639" s="123"/>
    </row>
    <row r="15640" spans="9:11" s="3" customFormat="1" x14ac:dyDescent="0.3">
      <c r="I15640" s="123"/>
      <c r="J15640" s="123"/>
      <c r="K15640" s="123"/>
    </row>
    <row r="15641" spans="9:11" s="3" customFormat="1" x14ac:dyDescent="0.3">
      <c r="I15641" s="123"/>
      <c r="J15641" s="123"/>
      <c r="K15641" s="123"/>
    </row>
    <row r="15642" spans="9:11" s="3" customFormat="1" x14ac:dyDescent="0.3">
      <c r="I15642" s="123"/>
      <c r="J15642" s="123"/>
      <c r="K15642" s="123"/>
    </row>
    <row r="15643" spans="9:11" s="3" customFormat="1" x14ac:dyDescent="0.3">
      <c r="I15643" s="123"/>
      <c r="J15643" s="123"/>
      <c r="K15643" s="123"/>
    </row>
    <row r="15644" spans="9:11" s="3" customFormat="1" x14ac:dyDescent="0.3">
      <c r="I15644" s="123"/>
      <c r="J15644" s="123"/>
      <c r="K15644" s="123"/>
    </row>
    <row r="15645" spans="9:11" s="3" customFormat="1" x14ac:dyDescent="0.3">
      <c r="I15645" s="123"/>
      <c r="J15645" s="123"/>
      <c r="K15645" s="123"/>
    </row>
    <row r="15646" spans="9:11" s="3" customFormat="1" x14ac:dyDescent="0.3">
      <c r="I15646" s="123"/>
      <c r="J15646" s="123"/>
      <c r="K15646" s="123"/>
    </row>
    <row r="15647" spans="9:11" s="3" customFormat="1" x14ac:dyDescent="0.3">
      <c r="I15647" s="123"/>
      <c r="J15647" s="123"/>
      <c r="K15647" s="123"/>
    </row>
    <row r="15648" spans="9:11" s="3" customFormat="1" x14ac:dyDescent="0.3">
      <c r="I15648" s="123"/>
      <c r="J15648" s="123"/>
      <c r="K15648" s="123"/>
    </row>
    <row r="15649" spans="9:11" s="3" customFormat="1" x14ac:dyDescent="0.3">
      <c r="I15649" s="123"/>
      <c r="J15649" s="123"/>
      <c r="K15649" s="123"/>
    </row>
    <row r="15650" spans="9:11" s="3" customFormat="1" x14ac:dyDescent="0.3">
      <c r="I15650" s="123"/>
      <c r="J15650" s="123"/>
      <c r="K15650" s="123"/>
    </row>
    <row r="15651" spans="9:11" s="3" customFormat="1" x14ac:dyDescent="0.3">
      <c r="I15651" s="123"/>
      <c r="J15651" s="123"/>
      <c r="K15651" s="123"/>
    </row>
    <row r="15652" spans="9:11" s="3" customFormat="1" x14ac:dyDescent="0.3">
      <c r="I15652" s="123"/>
      <c r="J15652" s="123"/>
      <c r="K15652" s="123"/>
    </row>
    <row r="15653" spans="9:11" s="3" customFormat="1" x14ac:dyDescent="0.3">
      <c r="I15653" s="123"/>
      <c r="J15653" s="123"/>
      <c r="K15653" s="123"/>
    </row>
    <row r="15654" spans="9:11" s="3" customFormat="1" x14ac:dyDescent="0.3">
      <c r="I15654" s="123"/>
      <c r="J15654" s="123"/>
      <c r="K15654" s="123"/>
    </row>
    <row r="15655" spans="9:11" s="3" customFormat="1" x14ac:dyDescent="0.3">
      <c r="I15655" s="123"/>
      <c r="J15655" s="123"/>
      <c r="K15655" s="123"/>
    </row>
    <row r="15656" spans="9:11" s="3" customFormat="1" x14ac:dyDescent="0.3">
      <c r="I15656" s="123"/>
      <c r="J15656" s="123"/>
      <c r="K15656" s="123"/>
    </row>
    <row r="15657" spans="9:11" s="3" customFormat="1" x14ac:dyDescent="0.3">
      <c r="I15657" s="123"/>
      <c r="J15657" s="123"/>
      <c r="K15657" s="123"/>
    </row>
    <row r="15658" spans="9:11" s="3" customFormat="1" x14ac:dyDescent="0.3">
      <c r="I15658" s="123"/>
      <c r="J15658" s="123"/>
      <c r="K15658" s="123"/>
    </row>
    <row r="15659" spans="9:11" s="3" customFormat="1" x14ac:dyDescent="0.3">
      <c r="I15659" s="123"/>
      <c r="J15659" s="123"/>
      <c r="K15659" s="123"/>
    </row>
    <row r="15660" spans="9:11" s="3" customFormat="1" x14ac:dyDescent="0.3">
      <c r="I15660" s="123"/>
      <c r="J15660" s="123"/>
      <c r="K15660" s="123"/>
    </row>
    <row r="15661" spans="9:11" s="3" customFormat="1" x14ac:dyDescent="0.3">
      <c r="I15661" s="123"/>
      <c r="J15661" s="123"/>
      <c r="K15661" s="123"/>
    </row>
    <row r="15662" spans="9:11" s="3" customFormat="1" x14ac:dyDescent="0.3">
      <c r="I15662" s="123"/>
      <c r="J15662" s="123"/>
      <c r="K15662" s="123"/>
    </row>
    <row r="15663" spans="9:11" s="3" customFormat="1" x14ac:dyDescent="0.3">
      <c r="I15663" s="123"/>
      <c r="J15663" s="123"/>
      <c r="K15663" s="123"/>
    </row>
    <row r="15664" spans="9:11" s="3" customFormat="1" x14ac:dyDescent="0.3">
      <c r="I15664" s="123"/>
      <c r="J15664" s="123"/>
      <c r="K15664" s="123"/>
    </row>
    <row r="15665" spans="9:11" s="3" customFormat="1" x14ac:dyDescent="0.3">
      <c r="I15665" s="123"/>
      <c r="J15665" s="123"/>
      <c r="K15665" s="123"/>
    </row>
    <row r="15666" spans="9:11" s="3" customFormat="1" x14ac:dyDescent="0.3">
      <c r="I15666" s="123"/>
      <c r="J15666" s="123"/>
      <c r="K15666" s="123"/>
    </row>
    <row r="15667" spans="9:11" s="3" customFormat="1" x14ac:dyDescent="0.3">
      <c r="I15667" s="123"/>
      <c r="J15667" s="123"/>
      <c r="K15667" s="123"/>
    </row>
    <row r="15668" spans="9:11" s="3" customFormat="1" x14ac:dyDescent="0.3">
      <c r="I15668" s="123"/>
      <c r="J15668" s="123"/>
      <c r="K15668" s="123"/>
    </row>
    <row r="15669" spans="9:11" s="3" customFormat="1" x14ac:dyDescent="0.3">
      <c r="I15669" s="123"/>
      <c r="J15669" s="123"/>
      <c r="K15669" s="123"/>
    </row>
    <row r="15670" spans="9:11" s="3" customFormat="1" x14ac:dyDescent="0.3">
      <c r="I15670" s="123"/>
      <c r="J15670" s="123"/>
      <c r="K15670" s="123"/>
    </row>
    <row r="15671" spans="9:11" s="3" customFormat="1" x14ac:dyDescent="0.3">
      <c r="I15671" s="123"/>
      <c r="J15671" s="123"/>
      <c r="K15671" s="123"/>
    </row>
    <row r="15672" spans="9:11" s="3" customFormat="1" x14ac:dyDescent="0.3">
      <c r="I15672" s="123"/>
      <c r="J15672" s="123"/>
      <c r="K15672" s="123"/>
    </row>
    <row r="15673" spans="9:11" s="3" customFormat="1" x14ac:dyDescent="0.3">
      <c r="I15673" s="123"/>
      <c r="J15673" s="123"/>
      <c r="K15673" s="123"/>
    </row>
    <row r="15674" spans="9:11" s="3" customFormat="1" x14ac:dyDescent="0.3">
      <c r="I15674" s="123"/>
      <c r="J15674" s="123"/>
      <c r="K15674" s="123"/>
    </row>
    <row r="15675" spans="9:11" s="3" customFormat="1" x14ac:dyDescent="0.3">
      <c r="I15675" s="123"/>
      <c r="J15675" s="123"/>
      <c r="K15675" s="123"/>
    </row>
    <row r="15676" spans="9:11" s="3" customFormat="1" x14ac:dyDescent="0.3">
      <c r="I15676" s="123"/>
      <c r="J15676" s="123"/>
      <c r="K15676" s="123"/>
    </row>
    <row r="15677" spans="9:11" s="3" customFormat="1" x14ac:dyDescent="0.3">
      <c r="I15677" s="123"/>
      <c r="J15677" s="123"/>
      <c r="K15677" s="123"/>
    </row>
    <row r="15678" spans="9:11" s="3" customFormat="1" x14ac:dyDescent="0.3">
      <c r="I15678" s="123"/>
      <c r="J15678" s="123"/>
      <c r="K15678" s="123"/>
    </row>
    <row r="15679" spans="9:11" s="3" customFormat="1" x14ac:dyDescent="0.3">
      <c r="I15679" s="123"/>
      <c r="J15679" s="123"/>
      <c r="K15679" s="123"/>
    </row>
    <row r="15680" spans="9:11" s="3" customFormat="1" x14ac:dyDescent="0.3">
      <c r="I15680" s="123"/>
      <c r="J15680" s="123"/>
      <c r="K15680" s="123"/>
    </row>
    <row r="15681" spans="9:11" s="3" customFormat="1" x14ac:dyDescent="0.3">
      <c r="I15681" s="123"/>
      <c r="J15681" s="123"/>
      <c r="K15681" s="123"/>
    </row>
    <row r="15682" spans="9:11" s="3" customFormat="1" x14ac:dyDescent="0.3">
      <c r="I15682" s="123"/>
      <c r="J15682" s="123"/>
      <c r="K15682" s="123"/>
    </row>
    <row r="15683" spans="9:11" s="3" customFormat="1" x14ac:dyDescent="0.3">
      <c r="I15683" s="123"/>
      <c r="J15683" s="123"/>
      <c r="K15683" s="123"/>
    </row>
    <row r="15684" spans="9:11" s="3" customFormat="1" x14ac:dyDescent="0.3">
      <c r="I15684" s="123"/>
      <c r="J15684" s="123"/>
      <c r="K15684" s="123"/>
    </row>
    <row r="15685" spans="9:11" s="3" customFormat="1" x14ac:dyDescent="0.3">
      <c r="I15685" s="123"/>
      <c r="J15685" s="123"/>
      <c r="K15685" s="123"/>
    </row>
    <row r="15686" spans="9:11" s="3" customFormat="1" x14ac:dyDescent="0.3">
      <c r="I15686" s="123"/>
      <c r="J15686" s="123"/>
      <c r="K15686" s="123"/>
    </row>
    <row r="15687" spans="9:11" s="3" customFormat="1" x14ac:dyDescent="0.3">
      <c r="I15687" s="123"/>
      <c r="J15687" s="123"/>
      <c r="K15687" s="123"/>
    </row>
    <row r="15688" spans="9:11" s="3" customFormat="1" x14ac:dyDescent="0.3">
      <c r="I15688" s="123"/>
      <c r="J15688" s="123"/>
      <c r="K15688" s="123"/>
    </row>
    <row r="15689" spans="9:11" s="3" customFormat="1" x14ac:dyDescent="0.3">
      <c r="I15689" s="123"/>
      <c r="J15689" s="123"/>
      <c r="K15689" s="123"/>
    </row>
    <row r="15690" spans="9:11" s="3" customFormat="1" x14ac:dyDescent="0.3">
      <c r="I15690" s="123"/>
      <c r="J15690" s="123"/>
      <c r="K15690" s="123"/>
    </row>
    <row r="15691" spans="9:11" s="3" customFormat="1" x14ac:dyDescent="0.3">
      <c r="I15691" s="123"/>
      <c r="J15691" s="123"/>
      <c r="K15691" s="123"/>
    </row>
    <row r="15692" spans="9:11" s="3" customFormat="1" x14ac:dyDescent="0.3">
      <c r="I15692" s="123"/>
      <c r="J15692" s="123"/>
      <c r="K15692" s="123"/>
    </row>
    <row r="15693" spans="9:11" s="3" customFormat="1" x14ac:dyDescent="0.3">
      <c r="I15693" s="123"/>
      <c r="J15693" s="123"/>
      <c r="K15693" s="123"/>
    </row>
    <row r="15694" spans="9:11" s="3" customFormat="1" x14ac:dyDescent="0.3">
      <c r="I15694" s="123"/>
      <c r="J15694" s="123"/>
      <c r="K15694" s="123"/>
    </row>
    <row r="15695" spans="9:11" s="3" customFormat="1" x14ac:dyDescent="0.3">
      <c r="I15695" s="123"/>
      <c r="J15695" s="123"/>
      <c r="K15695" s="123"/>
    </row>
    <row r="15696" spans="9:11" s="3" customFormat="1" x14ac:dyDescent="0.3">
      <c r="I15696" s="123"/>
      <c r="J15696" s="123"/>
      <c r="K15696" s="123"/>
    </row>
    <row r="15697" spans="9:11" s="3" customFormat="1" x14ac:dyDescent="0.3">
      <c r="I15697" s="123"/>
      <c r="J15697" s="123"/>
      <c r="K15697" s="123"/>
    </row>
    <row r="15698" spans="9:11" s="3" customFormat="1" x14ac:dyDescent="0.3">
      <c r="I15698" s="123"/>
      <c r="J15698" s="123"/>
      <c r="K15698" s="123"/>
    </row>
    <row r="15699" spans="9:11" s="3" customFormat="1" x14ac:dyDescent="0.3">
      <c r="I15699" s="123"/>
      <c r="J15699" s="123"/>
      <c r="K15699" s="123"/>
    </row>
    <row r="15700" spans="9:11" s="3" customFormat="1" x14ac:dyDescent="0.3">
      <c r="I15700" s="123"/>
      <c r="J15700" s="123"/>
      <c r="K15700" s="123"/>
    </row>
    <row r="15701" spans="9:11" s="3" customFormat="1" x14ac:dyDescent="0.3">
      <c r="I15701" s="123"/>
      <c r="J15701" s="123"/>
      <c r="K15701" s="123"/>
    </row>
    <row r="15702" spans="9:11" s="3" customFormat="1" x14ac:dyDescent="0.3">
      <c r="I15702" s="123"/>
      <c r="J15702" s="123"/>
      <c r="K15702" s="123"/>
    </row>
    <row r="15703" spans="9:11" s="3" customFormat="1" x14ac:dyDescent="0.3">
      <c r="I15703" s="123"/>
      <c r="J15703" s="123"/>
      <c r="K15703" s="123"/>
    </row>
    <row r="15704" spans="9:11" s="3" customFormat="1" x14ac:dyDescent="0.3">
      <c r="I15704" s="123"/>
      <c r="J15704" s="123"/>
      <c r="K15704" s="123"/>
    </row>
    <row r="15705" spans="9:11" s="3" customFormat="1" x14ac:dyDescent="0.3">
      <c r="I15705" s="123"/>
      <c r="J15705" s="123"/>
      <c r="K15705" s="123"/>
    </row>
    <row r="15706" spans="9:11" s="3" customFormat="1" x14ac:dyDescent="0.3">
      <c r="I15706" s="123"/>
      <c r="J15706" s="123"/>
      <c r="K15706" s="123"/>
    </row>
    <row r="15707" spans="9:11" s="3" customFormat="1" x14ac:dyDescent="0.3">
      <c r="I15707" s="123"/>
      <c r="J15707" s="123"/>
      <c r="K15707" s="123"/>
    </row>
    <row r="15708" spans="9:11" s="3" customFormat="1" x14ac:dyDescent="0.3">
      <c r="I15708" s="123"/>
      <c r="J15708" s="123"/>
      <c r="K15708" s="123"/>
    </row>
    <row r="15709" spans="9:11" s="3" customFormat="1" x14ac:dyDescent="0.3">
      <c r="I15709" s="123"/>
      <c r="J15709" s="123"/>
      <c r="K15709" s="123"/>
    </row>
    <row r="15710" spans="9:11" s="3" customFormat="1" x14ac:dyDescent="0.3">
      <c r="I15710" s="123"/>
      <c r="J15710" s="123"/>
      <c r="K15710" s="123"/>
    </row>
    <row r="15711" spans="9:11" s="3" customFormat="1" x14ac:dyDescent="0.3">
      <c r="I15711" s="123"/>
      <c r="J15711" s="123"/>
      <c r="K15711" s="123"/>
    </row>
    <row r="15712" spans="9:11" s="3" customFormat="1" x14ac:dyDescent="0.3">
      <c r="I15712" s="123"/>
      <c r="J15712" s="123"/>
      <c r="K15712" s="123"/>
    </row>
    <row r="15713" spans="9:11" s="3" customFormat="1" x14ac:dyDescent="0.3">
      <c r="I15713" s="123"/>
      <c r="J15713" s="123"/>
      <c r="K15713" s="123"/>
    </row>
    <row r="15714" spans="9:11" s="3" customFormat="1" x14ac:dyDescent="0.3">
      <c r="I15714" s="123"/>
      <c r="J15714" s="123"/>
      <c r="K15714" s="123"/>
    </row>
    <row r="15715" spans="9:11" s="3" customFormat="1" x14ac:dyDescent="0.3">
      <c r="I15715" s="123"/>
      <c r="J15715" s="123"/>
      <c r="K15715" s="123"/>
    </row>
    <row r="15716" spans="9:11" s="3" customFormat="1" x14ac:dyDescent="0.3">
      <c r="I15716" s="123"/>
      <c r="J15716" s="123"/>
      <c r="K15716" s="123"/>
    </row>
    <row r="15717" spans="9:11" s="3" customFormat="1" x14ac:dyDescent="0.3">
      <c r="I15717" s="123"/>
      <c r="J15717" s="123"/>
      <c r="K15717" s="123"/>
    </row>
    <row r="15718" spans="9:11" s="3" customFormat="1" x14ac:dyDescent="0.3">
      <c r="I15718" s="123"/>
      <c r="J15718" s="123"/>
      <c r="K15718" s="123"/>
    </row>
    <row r="15719" spans="9:11" s="3" customFormat="1" x14ac:dyDescent="0.3">
      <c r="I15719" s="123"/>
      <c r="J15719" s="123"/>
      <c r="K15719" s="123"/>
    </row>
    <row r="15720" spans="9:11" s="3" customFormat="1" x14ac:dyDescent="0.3">
      <c r="I15720" s="123"/>
      <c r="J15720" s="123"/>
      <c r="K15720" s="123"/>
    </row>
    <row r="15721" spans="9:11" s="3" customFormat="1" x14ac:dyDescent="0.3">
      <c r="I15721" s="123"/>
      <c r="J15721" s="123"/>
      <c r="K15721" s="123"/>
    </row>
    <row r="15722" spans="9:11" s="3" customFormat="1" x14ac:dyDescent="0.3">
      <c r="I15722" s="123"/>
      <c r="J15722" s="123"/>
      <c r="K15722" s="123"/>
    </row>
    <row r="15723" spans="9:11" s="3" customFormat="1" x14ac:dyDescent="0.3">
      <c r="I15723" s="123"/>
      <c r="J15723" s="123"/>
      <c r="K15723" s="123"/>
    </row>
    <row r="15724" spans="9:11" s="3" customFormat="1" x14ac:dyDescent="0.3">
      <c r="I15724" s="123"/>
      <c r="J15724" s="123"/>
      <c r="K15724" s="123"/>
    </row>
    <row r="15725" spans="9:11" s="3" customFormat="1" x14ac:dyDescent="0.3">
      <c r="I15725" s="123"/>
      <c r="J15725" s="123"/>
      <c r="K15725" s="123"/>
    </row>
    <row r="15726" spans="9:11" s="3" customFormat="1" x14ac:dyDescent="0.3">
      <c r="I15726" s="123"/>
      <c r="J15726" s="123"/>
      <c r="K15726" s="123"/>
    </row>
    <row r="15727" spans="9:11" s="3" customFormat="1" x14ac:dyDescent="0.3">
      <c r="I15727" s="123"/>
      <c r="J15727" s="123"/>
      <c r="K15727" s="123"/>
    </row>
    <row r="15728" spans="9:11" s="3" customFormat="1" x14ac:dyDescent="0.3">
      <c r="I15728" s="123"/>
      <c r="J15728" s="123"/>
      <c r="K15728" s="123"/>
    </row>
    <row r="15729" spans="9:11" s="3" customFormat="1" x14ac:dyDescent="0.3">
      <c r="I15729" s="123"/>
      <c r="J15729" s="123"/>
      <c r="K15729" s="123"/>
    </row>
    <row r="15730" spans="9:11" s="3" customFormat="1" x14ac:dyDescent="0.3">
      <c r="I15730" s="123"/>
      <c r="J15730" s="123"/>
      <c r="K15730" s="123"/>
    </row>
    <row r="15731" spans="9:11" s="3" customFormat="1" x14ac:dyDescent="0.3">
      <c r="I15731" s="123"/>
      <c r="J15731" s="123"/>
      <c r="K15731" s="123"/>
    </row>
    <row r="15732" spans="9:11" s="3" customFormat="1" x14ac:dyDescent="0.3">
      <c r="I15732" s="123"/>
      <c r="J15732" s="123"/>
      <c r="K15732" s="123"/>
    </row>
    <row r="15733" spans="9:11" s="3" customFormat="1" x14ac:dyDescent="0.3">
      <c r="I15733" s="123"/>
      <c r="J15733" s="123"/>
      <c r="K15733" s="123"/>
    </row>
    <row r="15734" spans="9:11" s="3" customFormat="1" x14ac:dyDescent="0.3">
      <c r="I15734" s="123"/>
      <c r="J15734" s="123"/>
      <c r="K15734" s="123"/>
    </row>
    <row r="15735" spans="9:11" s="3" customFormat="1" x14ac:dyDescent="0.3">
      <c r="I15735" s="123"/>
      <c r="J15735" s="123"/>
      <c r="K15735" s="123"/>
    </row>
    <row r="15736" spans="9:11" s="3" customFormat="1" x14ac:dyDescent="0.3">
      <c r="I15736" s="123"/>
      <c r="J15736" s="123"/>
      <c r="K15736" s="123"/>
    </row>
    <row r="15737" spans="9:11" s="3" customFormat="1" x14ac:dyDescent="0.3">
      <c r="I15737" s="123"/>
      <c r="J15737" s="123"/>
      <c r="K15737" s="123"/>
    </row>
    <row r="15738" spans="9:11" s="3" customFormat="1" x14ac:dyDescent="0.3">
      <c r="I15738" s="123"/>
      <c r="J15738" s="123"/>
      <c r="K15738" s="123"/>
    </row>
    <row r="15739" spans="9:11" s="3" customFormat="1" x14ac:dyDescent="0.3">
      <c r="I15739" s="123"/>
      <c r="J15739" s="123"/>
      <c r="K15739" s="123"/>
    </row>
    <row r="15740" spans="9:11" s="3" customFormat="1" x14ac:dyDescent="0.3">
      <c r="I15740" s="123"/>
      <c r="J15740" s="123"/>
      <c r="K15740" s="123"/>
    </row>
    <row r="15741" spans="9:11" s="3" customFormat="1" x14ac:dyDescent="0.3">
      <c r="I15741" s="123"/>
      <c r="J15741" s="123"/>
      <c r="K15741" s="123"/>
    </row>
    <row r="15742" spans="9:11" s="3" customFormat="1" x14ac:dyDescent="0.3">
      <c r="I15742" s="123"/>
      <c r="J15742" s="123"/>
      <c r="K15742" s="123"/>
    </row>
    <row r="15743" spans="9:11" s="3" customFormat="1" x14ac:dyDescent="0.3">
      <c r="I15743" s="123"/>
      <c r="J15743" s="123"/>
      <c r="K15743" s="123"/>
    </row>
    <row r="15744" spans="9:11" s="3" customFormat="1" x14ac:dyDescent="0.3">
      <c r="I15744" s="123"/>
      <c r="J15744" s="123"/>
      <c r="K15744" s="123"/>
    </row>
    <row r="15745" spans="9:11" s="3" customFormat="1" x14ac:dyDescent="0.3">
      <c r="I15745" s="123"/>
      <c r="J15745" s="123"/>
      <c r="K15745" s="123"/>
    </row>
    <row r="15746" spans="9:11" s="3" customFormat="1" x14ac:dyDescent="0.3">
      <c r="I15746" s="123"/>
      <c r="J15746" s="123"/>
      <c r="K15746" s="123"/>
    </row>
    <row r="15747" spans="9:11" s="3" customFormat="1" x14ac:dyDescent="0.3">
      <c r="I15747" s="123"/>
      <c r="J15747" s="123"/>
      <c r="K15747" s="123"/>
    </row>
    <row r="15748" spans="9:11" s="3" customFormat="1" x14ac:dyDescent="0.3">
      <c r="I15748" s="123"/>
      <c r="J15748" s="123"/>
      <c r="K15748" s="123"/>
    </row>
    <row r="15749" spans="9:11" s="3" customFormat="1" x14ac:dyDescent="0.3">
      <c r="I15749" s="123"/>
      <c r="J15749" s="123"/>
      <c r="K15749" s="123"/>
    </row>
    <row r="15750" spans="9:11" s="3" customFormat="1" x14ac:dyDescent="0.3">
      <c r="I15750" s="123"/>
      <c r="J15750" s="123"/>
      <c r="K15750" s="123"/>
    </row>
    <row r="15751" spans="9:11" s="3" customFormat="1" x14ac:dyDescent="0.3">
      <c r="I15751" s="123"/>
      <c r="J15751" s="123"/>
      <c r="K15751" s="123"/>
    </row>
    <row r="15752" spans="9:11" s="3" customFormat="1" x14ac:dyDescent="0.3">
      <c r="I15752" s="123"/>
      <c r="J15752" s="123"/>
      <c r="K15752" s="123"/>
    </row>
    <row r="15753" spans="9:11" s="3" customFormat="1" x14ac:dyDescent="0.3">
      <c r="I15753" s="123"/>
      <c r="J15753" s="123"/>
      <c r="K15753" s="123"/>
    </row>
    <row r="15754" spans="9:11" s="3" customFormat="1" x14ac:dyDescent="0.3">
      <c r="I15754" s="123"/>
      <c r="J15754" s="123"/>
      <c r="K15754" s="123"/>
    </row>
    <row r="15755" spans="9:11" s="3" customFormat="1" x14ac:dyDescent="0.3">
      <c r="I15755" s="123"/>
      <c r="J15755" s="123"/>
      <c r="K15755" s="123"/>
    </row>
    <row r="15756" spans="9:11" s="3" customFormat="1" x14ac:dyDescent="0.3">
      <c r="I15756" s="123"/>
      <c r="J15756" s="123"/>
      <c r="K15756" s="123"/>
    </row>
    <row r="15757" spans="9:11" s="3" customFormat="1" x14ac:dyDescent="0.3">
      <c r="I15757" s="123"/>
      <c r="J15757" s="123"/>
      <c r="K15757" s="123"/>
    </row>
    <row r="15758" spans="9:11" s="3" customFormat="1" x14ac:dyDescent="0.3">
      <c r="I15758" s="123"/>
      <c r="J15758" s="123"/>
      <c r="K15758" s="123"/>
    </row>
    <row r="15759" spans="9:11" s="3" customFormat="1" x14ac:dyDescent="0.3">
      <c r="I15759" s="123"/>
      <c r="J15759" s="123"/>
      <c r="K15759" s="123"/>
    </row>
    <row r="15760" spans="9:11" s="3" customFormat="1" x14ac:dyDescent="0.3">
      <c r="I15760" s="123"/>
      <c r="J15760" s="123"/>
      <c r="K15760" s="123"/>
    </row>
    <row r="15761" spans="9:11" s="3" customFormat="1" x14ac:dyDescent="0.3">
      <c r="I15761" s="123"/>
      <c r="J15761" s="123"/>
      <c r="K15761" s="123"/>
    </row>
    <row r="15762" spans="9:11" s="3" customFormat="1" x14ac:dyDescent="0.3">
      <c r="I15762" s="123"/>
      <c r="J15762" s="123"/>
      <c r="K15762" s="123"/>
    </row>
    <row r="15763" spans="9:11" s="3" customFormat="1" x14ac:dyDescent="0.3">
      <c r="I15763" s="123"/>
      <c r="J15763" s="123"/>
      <c r="K15763" s="123"/>
    </row>
    <row r="15764" spans="9:11" s="3" customFormat="1" x14ac:dyDescent="0.3">
      <c r="I15764" s="123"/>
      <c r="J15764" s="123"/>
      <c r="K15764" s="123"/>
    </row>
    <row r="15765" spans="9:11" s="3" customFormat="1" x14ac:dyDescent="0.3">
      <c r="I15765" s="123"/>
      <c r="J15765" s="123"/>
      <c r="K15765" s="123"/>
    </row>
    <row r="15766" spans="9:11" s="3" customFormat="1" x14ac:dyDescent="0.3">
      <c r="I15766" s="123"/>
      <c r="J15766" s="123"/>
      <c r="K15766" s="123"/>
    </row>
    <row r="15767" spans="9:11" s="3" customFormat="1" x14ac:dyDescent="0.3">
      <c r="I15767" s="123"/>
      <c r="J15767" s="123"/>
      <c r="K15767" s="123"/>
    </row>
    <row r="15768" spans="9:11" s="3" customFormat="1" x14ac:dyDescent="0.3">
      <c r="I15768" s="123"/>
      <c r="J15768" s="123"/>
      <c r="K15768" s="123"/>
    </row>
    <row r="15769" spans="9:11" s="3" customFormat="1" x14ac:dyDescent="0.3">
      <c r="I15769" s="123"/>
      <c r="J15769" s="123"/>
      <c r="K15769" s="123"/>
    </row>
    <row r="15770" spans="9:11" s="3" customFormat="1" x14ac:dyDescent="0.3">
      <c r="I15770" s="123"/>
      <c r="J15770" s="123"/>
      <c r="K15770" s="123"/>
    </row>
    <row r="15771" spans="9:11" s="3" customFormat="1" x14ac:dyDescent="0.3">
      <c r="I15771" s="123"/>
      <c r="J15771" s="123"/>
      <c r="K15771" s="123"/>
    </row>
    <row r="15772" spans="9:11" s="3" customFormat="1" x14ac:dyDescent="0.3">
      <c r="I15772" s="123"/>
      <c r="J15772" s="123"/>
      <c r="K15772" s="123"/>
    </row>
    <row r="15773" spans="9:11" s="3" customFormat="1" x14ac:dyDescent="0.3">
      <c r="I15773" s="123"/>
      <c r="J15773" s="123"/>
      <c r="K15773" s="123"/>
    </row>
    <row r="15774" spans="9:11" s="3" customFormat="1" x14ac:dyDescent="0.3">
      <c r="I15774" s="123"/>
      <c r="J15774" s="123"/>
      <c r="K15774" s="123"/>
    </row>
    <row r="15775" spans="9:11" s="3" customFormat="1" x14ac:dyDescent="0.3">
      <c r="I15775" s="123"/>
      <c r="J15775" s="123"/>
      <c r="K15775" s="123"/>
    </row>
    <row r="15776" spans="9:11" s="3" customFormat="1" x14ac:dyDescent="0.3">
      <c r="I15776" s="123"/>
      <c r="J15776" s="123"/>
      <c r="K15776" s="123"/>
    </row>
    <row r="15777" spans="9:11" s="3" customFormat="1" x14ac:dyDescent="0.3">
      <c r="I15777" s="123"/>
      <c r="J15777" s="123"/>
      <c r="K15777" s="123"/>
    </row>
    <row r="15778" spans="9:11" s="3" customFormat="1" x14ac:dyDescent="0.3">
      <c r="I15778" s="123"/>
      <c r="J15778" s="123"/>
      <c r="K15778" s="123"/>
    </row>
    <row r="15779" spans="9:11" s="3" customFormat="1" x14ac:dyDescent="0.3">
      <c r="I15779" s="123"/>
      <c r="J15779" s="123"/>
      <c r="K15779" s="123"/>
    </row>
    <row r="15780" spans="9:11" s="3" customFormat="1" x14ac:dyDescent="0.3">
      <c r="I15780" s="123"/>
      <c r="J15780" s="123"/>
      <c r="K15780" s="123"/>
    </row>
    <row r="15781" spans="9:11" s="3" customFormat="1" x14ac:dyDescent="0.3">
      <c r="I15781" s="123"/>
      <c r="J15781" s="123"/>
      <c r="K15781" s="123"/>
    </row>
    <row r="15782" spans="9:11" s="3" customFormat="1" x14ac:dyDescent="0.3">
      <c r="I15782" s="123"/>
      <c r="J15782" s="123"/>
      <c r="K15782" s="123"/>
    </row>
    <row r="15783" spans="9:11" s="3" customFormat="1" x14ac:dyDescent="0.3">
      <c r="I15783" s="123"/>
      <c r="J15783" s="123"/>
      <c r="K15783" s="123"/>
    </row>
    <row r="15784" spans="9:11" s="3" customFormat="1" x14ac:dyDescent="0.3">
      <c r="I15784" s="123"/>
      <c r="J15784" s="123"/>
      <c r="K15784" s="123"/>
    </row>
    <row r="15785" spans="9:11" s="3" customFormat="1" x14ac:dyDescent="0.3">
      <c r="I15785" s="123"/>
      <c r="J15785" s="123"/>
      <c r="K15785" s="123"/>
    </row>
    <row r="15786" spans="9:11" s="3" customFormat="1" x14ac:dyDescent="0.3">
      <c r="I15786" s="123"/>
      <c r="J15786" s="123"/>
      <c r="K15786" s="123"/>
    </row>
    <row r="15787" spans="9:11" s="3" customFormat="1" x14ac:dyDescent="0.3">
      <c r="I15787" s="123"/>
      <c r="J15787" s="123"/>
      <c r="K15787" s="123"/>
    </row>
    <row r="15788" spans="9:11" s="3" customFormat="1" x14ac:dyDescent="0.3">
      <c r="I15788" s="123"/>
      <c r="J15788" s="123"/>
      <c r="K15788" s="123"/>
    </row>
    <row r="15789" spans="9:11" s="3" customFormat="1" x14ac:dyDescent="0.3">
      <c r="I15789" s="123"/>
      <c r="J15789" s="123"/>
      <c r="K15789" s="123"/>
    </row>
    <row r="15790" spans="9:11" s="3" customFormat="1" x14ac:dyDescent="0.3">
      <c r="I15790" s="123"/>
      <c r="J15790" s="123"/>
      <c r="K15790" s="123"/>
    </row>
    <row r="15791" spans="9:11" s="3" customFormat="1" x14ac:dyDescent="0.3">
      <c r="I15791" s="123"/>
      <c r="J15791" s="123"/>
      <c r="K15791" s="123"/>
    </row>
    <row r="15792" spans="9:11" s="3" customFormat="1" x14ac:dyDescent="0.3">
      <c r="I15792" s="123"/>
      <c r="J15792" s="123"/>
      <c r="K15792" s="123"/>
    </row>
    <row r="15793" spans="9:11" s="3" customFormat="1" x14ac:dyDescent="0.3">
      <c r="I15793" s="123"/>
      <c r="J15793" s="123"/>
      <c r="K15793" s="123"/>
    </row>
    <row r="15794" spans="9:11" s="3" customFormat="1" x14ac:dyDescent="0.3">
      <c r="I15794" s="123"/>
      <c r="J15794" s="123"/>
      <c r="K15794" s="123"/>
    </row>
    <row r="15795" spans="9:11" s="3" customFormat="1" x14ac:dyDescent="0.3">
      <c r="I15795" s="123"/>
      <c r="J15795" s="123"/>
      <c r="K15795" s="123"/>
    </row>
    <row r="15796" spans="9:11" s="3" customFormat="1" x14ac:dyDescent="0.3">
      <c r="I15796" s="123"/>
      <c r="J15796" s="123"/>
      <c r="K15796" s="123"/>
    </row>
    <row r="15797" spans="9:11" s="3" customFormat="1" x14ac:dyDescent="0.3">
      <c r="I15797" s="123"/>
      <c r="J15797" s="123"/>
      <c r="K15797" s="123"/>
    </row>
    <row r="15798" spans="9:11" s="3" customFormat="1" x14ac:dyDescent="0.3">
      <c r="I15798" s="123"/>
      <c r="J15798" s="123"/>
      <c r="K15798" s="123"/>
    </row>
    <row r="15799" spans="9:11" s="3" customFormat="1" x14ac:dyDescent="0.3">
      <c r="I15799" s="123"/>
      <c r="J15799" s="123"/>
      <c r="K15799" s="123"/>
    </row>
    <row r="15800" spans="9:11" s="3" customFormat="1" x14ac:dyDescent="0.3">
      <c r="I15800" s="123"/>
      <c r="J15800" s="123"/>
      <c r="K15800" s="123"/>
    </row>
    <row r="15801" spans="9:11" s="3" customFormat="1" x14ac:dyDescent="0.3">
      <c r="I15801" s="123"/>
      <c r="J15801" s="123"/>
      <c r="K15801" s="123"/>
    </row>
    <row r="15802" spans="9:11" s="3" customFormat="1" x14ac:dyDescent="0.3">
      <c r="I15802" s="123"/>
      <c r="J15802" s="123"/>
      <c r="K15802" s="123"/>
    </row>
    <row r="15803" spans="9:11" s="3" customFormat="1" x14ac:dyDescent="0.3">
      <c r="I15803" s="123"/>
      <c r="J15803" s="123"/>
      <c r="K15803" s="123"/>
    </row>
    <row r="15804" spans="9:11" s="3" customFormat="1" x14ac:dyDescent="0.3">
      <c r="I15804" s="123"/>
      <c r="J15804" s="123"/>
      <c r="K15804" s="123"/>
    </row>
    <row r="15805" spans="9:11" s="3" customFormat="1" x14ac:dyDescent="0.3">
      <c r="I15805" s="123"/>
      <c r="J15805" s="123"/>
      <c r="K15805" s="123"/>
    </row>
    <row r="15806" spans="9:11" s="3" customFormat="1" x14ac:dyDescent="0.3">
      <c r="I15806" s="123"/>
      <c r="J15806" s="123"/>
      <c r="K15806" s="123"/>
    </row>
    <row r="15807" spans="9:11" s="3" customFormat="1" x14ac:dyDescent="0.3">
      <c r="I15807" s="123"/>
      <c r="J15807" s="123"/>
      <c r="K15807" s="123"/>
    </row>
    <row r="15808" spans="9:11" s="3" customFormat="1" x14ac:dyDescent="0.3">
      <c r="I15808" s="123"/>
      <c r="J15808" s="123"/>
      <c r="K15808" s="123"/>
    </row>
    <row r="15809" spans="9:11" s="3" customFormat="1" x14ac:dyDescent="0.3">
      <c r="I15809" s="123"/>
      <c r="J15809" s="123"/>
      <c r="K15809" s="123"/>
    </row>
    <row r="15810" spans="9:11" s="3" customFormat="1" x14ac:dyDescent="0.3">
      <c r="I15810" s="123"/>
      <c r="J15810" s="123"/>
      <c r="K15810" s="123"/>
    </row>
    <row r="15811" spans="9:11" s="3" customFormat="1" x14ac:dyDescent="0.3">
      <c r="I15811" s="123"/>
      <c r="J15811" s="123"/>
      <c r="K15811" s="123"/>
    </row>
    <row r="15812" spans="9:11" s="3" customFormat="1" x14ac:dyDescent="0.3">
      <c r="I15812" s="123"/>
      <c r="J15812" s="123"/>
      <c r="K15812" s="123"/>
    </row>
    <row r="15813" spans="9:11" s="3" customFormat="1" x14ac:dyDescent="0.3">
      <c r="I15813" s="123"/>
      <c r="J15813" s="123"/>
      <c r="K15813" s="123"/>
    </row>
    <row r="15814" spans="9:11" s="3" customFormat="1" x14ac:dyDescent="0.3">
      <c r="I15814" s="123"/>
      <c r="J15814" s="123"/>
      <c r="K15814" s="123"/>
    </row>
    <row r="15815" spans="9:11" s="3" customFormat="1" x14ac:dyDescent="0.3">
      <c r="I15815" s="123"/>
      <c r="J15815" s="123"/>
      <c r="K15815" s="123"/>
    </row>
    <row r="15816" spans="9:11" s="3" customFormat="1" x14ac:dyDescent="0.3">
      <c r="I15816" s="123"/>
      <c r="J15816" s="123"/>
      <c r="K15816" s="123"/>
    </row>
    <row r="15817" spans="9:11" s="3" customFormat="1" x14ac:dyDescent="0.3">
      <c r="I15817" s="123"/>
      <c r="J15817" s="123"/>
      <c r="K15817" s="123"/>
    </row>
    <row r="15818" spans="9:11" s="3" customFormat="1" x14ac:dyDescent="0.3">
      <c r="I15818" s="123"/>
      <c r="J15818" s="123"/>
      <c r="K15818" s="123"/>
    </row>
    <row r="15819" spans="9:11" s="3" customFormat="1" x14ac:dyDescent="0.3">
      <c r="I15819" s="123"/>
      <c r="J15819" s="123"/>
      <c r="K15819" s="123"/>
    </row>
    <row r="15820" spans="9:11" s="3" customFormat="1" x14ac:dyDescent="0.3">
      <c r="I15820" s="123"/>
      <c r="J15820" s="123"/>
      <c r="K15820" s="123"/>
    </row>
    <row r="15821" spans="9:11" s="3" customFormat="1" x14ac:dyDescent="0.3">
      <c r="I15821" s="123"/>
      <c r="J15821" s="123"/>
      <c r="K15821" s="123"/>
    </row>
    <row r="15822" spans="9:11" s="3" customFormat="1" x14ac:dyDescent="0.3">
      <c r="I15822" s="123"/>
      <c r="J15822" s="123"/>
      <c r="K15822" s="123"/>
    </row>
    <row r="15823" spans="9:11" s="3" customFormat="1" x14ac:dyDescent="0.3">
      <c r="I15823" s="123"/>
      <c r="J15823" s="123"/>
      <c r="K15823" s="123"/>
    </row>
    <row r="15824" spans="9:11" s="3" customFormat="1" x14ac:dyDescent="0.3">
      <c r="I15824" s="123"/>
      <c r="J15824" s="123"/>
      <c r="K15824" s="123"/>
    </row>
    <row r="15825" spans="9:11" s="3" customFormat="1" x14ac:dyDescent="0.3">
      <c r="I15825" s="123"/>
      <c r="J15825" s="123"/>
      <c r="K15825" s="123"/>
    </row>
    <row r="15826" spans="9:11" s="3" customFormat="1" x14ac:dyDescent="0.3">
      <c r="I15826" s="123"/>
      <c r="J15826" s="123"/>
      <c r="K15826" s="123"/>
    </row>
    <row r="15827" spans="9:11" s="3" customFormat="1" x14ac:dyDescent="0.3">
      <c r="I15827" s="123"/>
      <c r="J15827" s="123"/>
      <c r="K15827" s="123"/>
    </row>
    <row r="15828" spans="9:11" s="3" customFormat="1" x14ac:dyDescent="0.3">
      <c r="I15828" s="123"/>
      <c r="J15828" s="123"/>
      <c r="K15828" s="123"/>
    </row>
    <row r="15829" spans="9:11" s="3" customFormat="1" x14ac:dyDescent="0.3">
      <c r="I15829" s="123"/>
      <c r="J15829" s="123"/>
      <c r="K15829" s="123"/>
    </row>
    <row r="15830" spans="9:11" s="3" customFormat="1" x14ac:dyDescent="0.3">
      <c r="I15830" s="123"/>
      <c r="J15830" s="123"/>
      <c r="K15830" s="123"/>
    </row>
    <row r="15831" spans="9:11" s="3" customFormat="1" x14ac:dyDescent="0.3">
      <c r="I15831" s="123"/>
      <c r="J15831" s="123"/>
      <c r="K15831" s="123"/>
    </row>
    <row r="15832" spans="9:11" s="3" customFormat="1" x14ac:dyDescent="0.3">
      <c r="I15832" s="123"/>
      <c r="J15832" s="123"/>
      <c r="K15832" s="123"/>
    </row>
    <row r="15833" spans="9:11" s="3" customFormat="1" x14ac:dyDescent="0.3">
      <c r="I15833" s="123"/>
      <c r="J15833" s="123"/>
      <c r="K15833" s="123"/>
    </row>
    <row r="15834" spans="9:11" s="3" customFormat="1" x14ac:dyDescent="0.3">
      <c r="I15834" s="123"/>
      <c r="J15834" s="123"/>
      <c r="K15834" s="123"/>
    </row>
    <row r="15835" spans="9:11" s="3" customFormat="1" x14ac:dyDescent="0.3">
      <c r="I15835" s="123"/>
      <c r="J15835" s="123"/>
      <c r="K15835" s="123"/>
    </row>
    <row r="15836" spans="9:11" s="3" customFormat="1" x14ac:dyDescent="0.3">
      <c r="I15836" s="123"/>
      <c r="J15836" s="123"/>
      <c r="K15836" s="123"/>
    </row>
    <row r="15837" spans="9:11" s="3" customFormat="1" x14ac:dyDescent="0.3">
      <c r="I15837" s="123"/>
      <c r="J15837" s="123"/>
      <c r="K15837" s="123"/>
    </row>
    <row r="15838" spans="9:11" s="3" customFormat="1" x14ac:dyDescent="0.3">
      <c r="I15838" s="123"/>
      <c r="J15838" s="123"/>
      <c r="K15838" s="123"/>
    </row>
    <row r="15839" spans="9:11" s="3" customFormat="1" x14ac:dyDescent="0.3">
      <c r="I15839" s="123"/>
      <c r="J15839" s="123"/>
      <c r="K15839" s="123"/>
    </row>
    <row r="15840" spans="9:11" s="3" customFormat="1" x14ac:dyDescent="0.3">
      <c r="I15840" s="123"/>
      <c r="J15840" s="123"/>
      <c r="K15840" s="123"/>
    </row>
    <row r="15841" spans="9:11" s="3" customFormat="1" x14ac:dyDescent="0.3">
      <c r="I15841" s="123"/>
      <c r="J15841" s="123"/>
      <c r="K15841" s="123"/>
    </row>
    <row r="15842" spans="9:11" s="3" customFormat="1" x14ac:dyDescent="0.3">
      <c r="I15842" s="123"/>
      <c r="J15842" s="123"/>
      <c r="K15842" s="123"/>
    </row>
    <row r="15843" spans="9:11" s="3" customFormat="1" x14ac:dyDescent="0.3">
      <c r="I15843" s="123"/>
      <c r="J15843" s="123"/>
      <c r="K15843" s="123"/>
    </row>
    <row r="15844" spans="9:11" s="3" customFormat="1" x14ac:dyDescent="0.3">
      <c r="I15844" s="123"/>
      <c r="J15844" s="123"/>
      <c r="K15844" s="123"/>
    </row>
    <row r="15845" spans="9:11" s="3" customFormat="1" x14ac:dyDescent="0.3">
      <c r="I15845" s="123"/>
      <c r="J15845" s="123"/>
      <c r="K15845" s="123"/>
    </row>
    <row r="15846" spans="9:11" s="3" customFormat="1" x14ac:dyDescent="0.3">
      <c r="I15846" s="123"/>
      <c r="J15846" s="123"/>
      <c r="K15846" s="123"/>
    </row>
    <row r="15847" spans="9:11" s="3" customFormat="1" x14ac:dyDescent="0.3">
      <c r="I15847" s="123"/>
      <c r="J15847" s="123"/>
      <c r="K15847" s="123"/>
    </row>
    <row r="15848" spans="9:11" s="3" customFormat="1" x14ac:dyDescent="0.3">
      <c r="I15848" s="123"/>
      <c r="J15848" s="123"/>
      <c r="K15848" s="123"/>
    </row>
    <row r="15849" spans="9:11" s="3" customFormat="1" x14ac:dyDescent="0.3">
      <c r="I15849" s="123"/>
      <c r="J15849" s="123"/>
      <c r="K15849" s="123"/>
    </row>
    <row r="15850" spans="9:11" s="3" customFormat="1" x14ac:dyDescent="0.3">
      <c r="I15850" s="123"/>
      <c r="J15850" s="123"/>
      <c r="K15850" s="123"/>
    </row>
    <row r="15851" spans="9:11" s="3" customFormat="1" x14ac:dyDescent="0.3">
      <c r="I15851" s="123"/>
      <c r="J15851" s="123"/>
      <c r="K15851" s="123"/>
    </row>
    <row r="15852" spans="9:11" s="3" customFormat="1" x14ac:dyDescent="0.3">
      <c r="I15852" s="123"/>
      <c r="J15852" s="123"/>
      <c r="K15852" s="123"/>
    </row>
    <row r="15853" spans="9:11" s="3" customFormat="1" x14ac:dyDescent="0.3">
      <c r="I15853" s="123"/>
      <c r="J15853" s="123"/>
      <c r="K15853" s="123"/>
    </row>
    <row r="15854" spans="9:11" s="3" customFormat="1" x14ac:dyDescent="0.3">
      <c r="I15854" s="123"/>
      <c r="J15854" s="123"/>
      <c r="K15854" s="123"/>
    </row>
    <row r="15855" spans="9:11" s="3" customFormat="1" x14ac:dyDescent="0.3">
      <c r="I15855" s="123"/>
      <c r="J15855" s="123"/>
      <c r="K15855" s="123"/>
    </row>
    <row r="15856" spans="9:11" s="3" customFormat="1" x14ac:dyDescent="0.3">
      <c r="I15856" s="123"/>
      <c r="J15856" s="123"/>
      <c r="K15856" s="123"/>
    </row>
    <row r="15857" spans="9:11" s="3" customFormat="1" x14ac:dyDescent="0.3">
      <c r="I15857" s="123"/>
      <c r="J15857" s="123"/>
      <c r="K15857" s="123"/>
    </row>
    <row r="15858" spans="9:11" s="3" customFormat="1" x14ac:dyDescent="0.3">
      <c r="I15858" s="123"/>
      <c r="J15858" s="123"/>
      <c r="K15858" s="123"/>
    </row>
    <row r="15859" spans="9:11" s="3" customFormat="1" x14ac:dyDescent="0.3">
      <c r="I15859" s="123"/>
      <c r="J15859" s="123"/>
      <c r="K15859" s="123"/>
    </row>
    <row r="15860" spans="9:11" s="3" customFormat="1" x14ac:dyDescent="0.3">
      <c r="I15860" s="123"/>
      <c r="J15860" s="123"/>
      <c r="K15860" s="123"/>
    </row>
    <row r="15861" spans="9:11" s="3" customFormat="1" x14ac:dyDescent="0.3">
      <c r="I15861" s="123"/>
      <c r="J15861" s="123"/>
      <c r="K15861" s="123"/>
    </row>
    <row r="15862" spans="9:11" s="3" customFormat="1" x14ac:dyDescent="0.3">
      <c r="I15862" s="123"/>
      <c r="J15862" s="123"/>
      <c r="K15862" s="123"/>
    </row>
    <row r="15863" spans="9:11" s="3" customFormat="1" x14ac:dyDescent="0.3">
      <c r="I15863" s="123"/>
      <c r="J15863" s="123"/>
      <c r="K15863" s="123"/>
    </row>
    <row r="15864" spans="9:11" s="3" customFormat="1" x14ac:dyDescent="0.3">
      <c r="I15864" s="123"/>
      <c r="J15864" s="123"/>
      <c r="K15864" s="123"/>
    </row>
    <row r="15865" spans="9:11" s="3" customFormat="1" x14ac:dyDescent="0.3">
      <c r="I15865" s="123"/>
      <c r="J15865" s="123"/>
      <c r="K15865" s="123"/>
    </row>
    <row r="15866" spans="9:11" s="3" customFormat="1" x14ac:dyDescent="0.3">
      <c r="I15866" s="123"/>
      <c r="J15866" s="123"/>
      <c r="K15866" s="123"/>
    </row>
    <row r="15867" spans="9:11" s="3" customFormat="1" x14ac:dyDescent="0.3">
      <c r="I15867" s="123"/>
      <c r="J15867" s="123"/>
      <c r="K15867" s="123"/>
    </row>
    <row r="15868" spans="9:11" s="3" customFormat="1" x14ac:dyDescent="0.3">
      <c r="I15868" s="123"/>
      <c r="J15868" s="123"/>
      <c r="K15868" s="123"/>
    </row>
    <row r="15869" spans="9:11" s="3" customFormat="1" x14ac:dyDescent="0.3">
      <c r="I15869" s="123"/>
      <c r="J15869" s="123"/>
      <c r="K15869" s="123"/>
    </row>
    <row r="15870" spans="9:11" s="3" customFormat="1" x14ac:dyDescent="0.3">
      <c r="I15870" s="123"/>
      <c r="J15870" s="123"/>
      <c r="K15870" s="123"/>
    </row>
    <row r="15871" spans="9:11" s="3" customFormat="1" x14ac:dyDescent="0.3">
      <c r="I15871" s="123"/>
      <c r="J15871" s="123"/>
      <c r="K15871" s="123"/>
    </row>
    <row r="15872" spans="9:11" s="3" customFormat="1" x14ac:dyDescent="0.3">
      <c r="I15872" s="123"/>
      <c r="J15872" s="123"/>
      <c r="K15872" s="123"/>
    </row>
    <row r="15873" spans="9:11" s="3" customFormat="1" x14ac:dyDescent="0.3">
      <c r="I15873" s="123"/>
      <c r="J15873" s="123"/>
      <c r="K15873" s="123"/>
    </row>
    <row r="15874" spans="9:11" s="3" customFormat="1" x14ac:dyDescent="0.3">
      <c r="I15874" s="123"/>
      <c r="J15874" s="123"/>
      <c r="K15874" s="123"/>
    </row>
    <row r="15875" spans="9:11" s="3" customFormat="1" x14ac:dyDescent="0.3">
      <c r="I15875" s="123"/>
      <c r="J15875" s="123"/>
      <c r="K15875" s="123"/>
    </row>
    <row r="15876" spans="9:11" s="3" customFormat="1" x14ac:dyDescent="0.3">
      <c r="I15876" s="123"/>
      <c r="J15876" s="123"/>
      <c r="K15876" s="123"/>
    </row>
    <row r="15877" spans="9:11" s="3" customFormat="1" x14ac:dyDescent="0.3">
      <c r="I15877" s="123"/>
      <c r="J15877" s="123"/>
      <c r="K15877" s="123"/>
    </row>
    <row r="15878" spans="9:11" s="3" customFormat="1" x14ac:dyDescent="0.3">
      <c r="I15878" s="123"/>
      <c r="J15878" s="123"/>
      <c r="K15878" s="123"/>
    </row>
    <row r="15879" spans="9:11" s="3" customFormat="1" x14ac:dyDescent="0.3">
      <c r="I15879" s="123"/>
      <c r="J15879" s="123"/>
      <c r="K15879" s="123"/>
    </row>
    <row r="15880" spans="9:11" s="3" customFormat="1" x14ac:dyDescent="0.3">
      <c r="I15880" s="123"/>
      <c r="J15880" s="123"/>
      <c r="K15880" s="123"/>
    </row>
    <row r="15881" spans="9:11" s="3" customFormat="1" x14ac:dyDescent="0.3">
      <c r="I15881" s="123"/>
      <c r="J15881" s="123"/>
      <c r="K15881" s="123"/>
    </row>
    <row r="15882" spans="9:11" s="3" customFormat="1" x14ac:dyDescent="0.3">
      <c r="I15882" s="123"/>
      <c r="J15882" s="123"/>
      <c r="K15882" s="123"/>
    </row>
    <row r="15883" spans="9:11" s="3" customFormat="1" x14ac:dyDescent="0.3">
      <c r="I15883" s="123"/>
      <c r="J15883" s="123"/>
      <c r="K15883" s="123"/>
    </row>
    <row r="15884" spans="9:11" s="3" customFormat="1" x14ac:dyDescent="0.3">
      <c r="I15884" s="123"/>
      <c r="J15884" s="123"/>
      <c r="K15884" s="123"/>
    </row>
    <row r="15885" spans="9:11" s="3" customFormat="1" x14ac:dyDescent="0.3">
      <c r="I15885" s="123"/>
      <c r="J15885" s="123"/>
      <c r="K15885" s="123"/>
    </row>
    <row r="15886" spans="9:11" s="3" customFormat="1" x14ac:dyDescent="0.3">
      <c r="I15886" s="123"/>
      <c r="J15886" s="123"/>
      <c r="K15886" s="123"/>
    </row>
    <row r="15887" spans="9:11" s="3" customFormat="1" x14ac:dyDescent="0.3">
      <c r="I15887" s="123"/>
      <c r="J15887" s="123"/>
      <c r="K15887" s="123"/>
    </row>
    <row r="15888" spans="9:11" s="3" customFormat="1" x14ac:dyDescent="0.3">
      <c r="I15888" s="123"/>
      <c r="J15888" s="123"/>
      <c r="K15888" s="123"/>
    </row>
    <row r="15889" spans="9:11" s="3" customFormat="1" x14ac:dyDescent="0.3">
      <c r="I15889" s="123"/>
      <c r="J15889" s="123"/>
      <c r="K15889" s="123"/>
    </row>
    <row r="15890" spans="9:11" s="3" customFormat="1" x14ac:dyDescent="0.3">
      <c r="I15890" s="123"/>
      <c r="J15890" s="123"/>
      <c r="K15890" s="123"/>
    </row>
    <row r="15891" spans="9:11" s="3" customFormat="1" x14ac:dyDescent="0.3">
      <c r="I15891" s="123"/>
      <c r="J15891" s="123"/>
      <c r="K15891" s="123"/>
    </row>
    <row r="15892" spans="9:11" s="3" customFormat="1" x14ac:dyDescent="0.3">
      <c r="I15892" s="123"/>
      <c r="J15892" s="123"/>
      <c r="K15892" s="123"/>
    </row>
    <row r="15893" spans="9:11" s="3" customFormat="1" x14ac:dyDescent="0.3">
      <c r="I15893" s="123"/>
      <c r="J15893" s="123"/>
      <c r="K15893" s="123"/>
    </row>
    <row r="15894" spans="9:11" s="3" customFormat="1" x14ac:dyDescent="0.3">
      <c r="I15894" s="123"/>
      <c r="J15894" s="123"/>
      <c r="K15894" s="123"/>
    </row>
    <row r="15895" spans="9:11" s="3" customFormat="1" x14ac:dyDescent="0.3">
      <c r="I15895" s="123"/>
      <c r="J15895" s="123"/>
      <c r="K15895" s="123"/>
    </row>
    <row r="15896" spans="9:11" s="3" customFormat="1" x14ac:dyDescent="0.3">
      <c r="I15896" s="123"/>
      <c r="J15896" s="123"/>
      <c r="K15896" s="123"/>
    </row>
    <row r="15897" spans="9:11" s="3" customFormat="1" x14ac:dyDescent="0.3">
      <c r="I15897" s="123"/>
      <c r="J15897" s="123"/>
      <c r="K15897" s="123"/>
    </row>
    <row r="15898" spans="9:11" s="3" customFormat="1" x14ac:dyDescent="0.3">
      <c r="I15898" s="123"/>
      <c r="J15898" s="123"/>
      <c r="K15898" s="123"/>
    </row>
    <row r="15899" spans="9:11" s="3" customFormat="1" x14ac:dyDescent="0.3">
      <c r="I15899" s="123"/>
      <c r="J15899" s="123"/>
      <c r="K15899" s="123"/>
    </row>
    <row r="15900" spans="9:11" s="3" customFormat="1" x14ac:dyDescent="0.3">
      <c r="I15900" s="123"/>
      <c r="J15900" s="123"/>
      <c r="K15900" s="123"/>
    </row>
    <row r="15901" spans="9:11" s="3" customFormat="1" x14ac:dyDescent="0.3">
      <c r="I15901" s="123"/>
      <c r="J15901" s="123"/>
      <c r="K15901" s="123"/>
    </row>
    <row r="15902" spans="9:11" s="3" customFormat="1" x14ac:dyDescent="0.3">
      <c r="I15902" s="123"/>
      <c r="J15902" s="123"/>
      <c r="K15902" s="123"/>
    </row>
    <row r="15903" spans="9:11" s="3" customFormat="1" x14ac:dyDescent="0.3">
      <c r="I15903" s="123"/>
      <c r="J15903" s="123"/>
      <c r="K15903" s="123"/>
    </row>
    <row r="15904" spans="9:11" s="3" customFormat="1" x14ac:dyDescent="0.3">
      <c r="I15904" s="123"/>
      <c r="J15904" s="123"/>
      <c r="K15904" s="123"/>
    </row>
    <row r="15905" spans="9:11" s="3" customFormat="1" x14ac:dyDescent="0.3">
      <c r="I15905" s="123"/>
      <c r="J15905" s="123"/>
      <c r="K15905" s="123"/>
    </row>
    <row r="15906" spans="9:11" s="3" customFormat="1" x14ac:dyDescent="0.3">
      <c r="I15906" s="123"/>
      <c r="J15906" s="123"/>
      <c r="K15906" s="123"/>
    </row>
    <row r="15907" spans="9:11" s="3" customFormat="1" x14ac:dyDescent="0.3">
      <c r="I15907" s="123"/>
      <c r="J15907" s="123"/>
      <c r="K15907" s="123"/>
    </row>
    <row r="15908" spans="9:11" s="3" customFormat="1" x14ac:dyDescent="0.3">
      <c r="I15908" s="123"/>
      <c r="J15908" s="123"/>
      <c r="K15908" s="123"/>
    </row>
    <row r="15909" spans="9:11" s="3" customFormat="1" x14ac:dyDescent="0.3">
      <c r="I15909" s="123"/>
      <c r="J15909" s="123"/>
      <c r="K15909" s="123"/>
    </row>
    <row r="15910" spans="9:11" s="3" customFormat="1" x14ac:dyDescent="0.3">
      <c r="I15910" s="123"/>
      <c r="J15910" s="123"/>
      <c r="K15910" s="123"/>
    </row>
    <row r="15911" spans="9:11" s="3" customFormat="1" x14ac:dyDescent="0.3">
      <c r="I15911" s="123"/>
      <c r="J15911" s="123"/>
      <c r="K15911" s="123"/>
    </row>
    <row r="15912" spans="9:11" s="3" customFormat="1" x14ac:dyDescent="0.3">
      <c r="I15912" s="123"/>
      <c r="J15912" s="123"/>
      <c r="K15912" s="123"/>
    </row>
    <row r="15913" spans="9:11" s="3" customFormat="1" x14ac:dyDescent="0.3">
      <c r="I15913" s="123"/>
      <c r="J15913" s="123"/>
      <c r="K15913" s="123"/>
    </row>
    <row r="15914" spans="9:11" s="3" customFormat="1" x14ac:dyDescent="0.3">
      <c r="I15914" s="123"/>
      <c r="J15914" s="123"/>
      <c r="K15914" s="123"/>
    </row>
    <row r="15915" spans="9:11" s="3" customFormat="1" x14ac:dyDescent="0.3">
      <c r="I15915" s="123"/>
      <c r="J15915" s="123"/>
      <c r="K15915" s="123"/>
    </row>
    <row r="15916" spans="9:11" s="3" customFormat="1" x14ac:dyDescent="0.3">
      <c r="I15916" s="123"/>
      <c r="J15916" s="123"/>
      <c r="K15916" s="123"/>
    </row>
    <row r="15917" spans="9:11" s="3" customFormat="1" x14ac:dyDescent="0.3">
      <c r="I15917" s="123"/>
      <c r="J15917" s="123"/>
      <c r="K15917" s="123"/>
    </row>
    <row r="15918" spans="9:11" s="3" customFormat="1" x14ac:dyDescent="0.3">
      <c r="I15918" s="123"/>
      <c r="J15918" s="123"/>
      <c r="K15918" s="123"/>
    </row>
    <row r="15919" spans="9:11" s="3" customFormat="1" x14ac:dyDescent="0.3">
      <c r="I15919" s="123"/>
      <c r="J15919" s="123"/>
      <c r="K15919" s="123"/>
    </row>
    <row r="15920" spans="9:11" s="3" customFormat="1" x14ac:dyDescent="0.3">
      <c r="I15920" s="123"/>
      <c r="J15920" s="123"/>
      <c r="K15920" s="123"/>
    </row>
    <row r="15921" spans="9:11" s="3" customFormat="1" x14ac:dyDescent="0.3">
      <c r="I15921" s="123"/>
      <c r="J15921" s="123"/>
      <c r="K15921" s="123"/>
    </row>
    <row r="15922" spans="9:11" s="3" customFormat="1" x14ac:dyDescent="0.3">
      <c r="I15922" s="123"/>
      <c r="J15922" s="123"/>
      <c r="K15922" s="123"/>
    </row>
    <row r="15923" spans="9:11" s="3" customFormat="1" x14ac:dyDescent="0.3">
      <c r="I15923" s="123"/>
      <c r="J15923" s="123"/>
      <c r="K15923" s="123"/>
    </row>
    <row r="15924" spans="9:11" s="3" customFormat="1" x14ac:dyDescent="0.3">
      <c r="I15924" s="123"/>
      <c r="J15924" s="123"/>
      <c r="K15924" s="123"/>
    </row>
    <row r="15925" spans="9:11" s="3" customFormat="1" x14ac:dyDescent="0.3">
      <c r="I15925" s="123"/>
      <c r="J15925" s="123"/>
      <c r="K15925" s="123"/>
    </row>
    <row r="15926" spans="9:11" s="3" customFormat="1" x14ac:dyDescent="0.3">
      <c r="I15926" s="123"/>
      <c r="J15926" s="123"/>
      <c r="K15926" s="123"/>
    </row>
    <row r="15927" spans="9:11" s="3" customFormat="1" x14ac:dyDescent="0.3">
      <c r="I15927" s="123"/>
      <c r="J15927" s="123"/>
      <c r="K15927" s="123"/>
    </row>
    <row r="15928" spans="9:11" s="3" customFormat="1" x14ac:dyDescent="0.3">
      <c r="I15928" s="123"/>
      <c r="J15928" s="123"/>
      <c r="K15928" s="123"/>
    </row>
    <row r="15929" spans="9:11" s="3" customFormat="1" x14ac:dyDescent="0.3">
      <c r="I15929" s="123"/>
      <c r="J15929" s="123"/>
      <c r="K15929" s="123"/>
    </row>
    <row r="15930" spans="9:11" s="3" customFormat="1" x14ac:dyDescent="0.3">
      <c r="I15930" s="123"/>
      <c r="J15930" s="123"/>
      <c r="K15930" s="123"/>
    </row>
    <row r="15931" spans="9:11" s="3" customFormat="1" x14ac:dyDescent="0.3">
      <c r="I15931" s="123"/>
      <c r="J15931" s="123"/>
      <c r="K15931" s="123"/>
    </row>
    <row r="15932" spans="9:11" s="3" customFormat="1" x14ac:dyDescent="0.3">
      <c r="I15932" s="123"/>
      <c r="J15932" s="123"/>
      <c r="K15932" s="123"/>
    </row>
    <row r="15933" spans="9:11" s="3" customFormat="1" x14ac:dyDescent="0.3">
      <c r="I15933" s="123"/>
      <c r="J15933" s="123"/>
      <c r="K15933" s="123"/>
    </row>
    <row r="15934" spans="9:11" s="3" customFormat="1" x14ac:dyDescent="0.3">
      <c r="I15934" s="123"/>
      <c r="J15934" s="123"/>
      <c r="K15934" s="123"/>
    </row>
    <row r="15935" spans="9:11" s="3" customFormat="1" x14ac:dyDescent="0.3">
      <c r="I15935" s="123"/>
      <c r="J15935" s="123"/>
      <c r="K15935" s="123"/>
    </row>
    <row r="15936" spans="9:11" s="3" customFormat="1" x14ac:dyDescent="0.3">
      <c r="I15936" s="123"/>
      <c r="J15936" s="123"/>
      <c r="K15936" s="123"/>
    </row>
    <row r="15937" spans="9:11" s="3" customFormat="1" x14ac:dyDescent="0.3">
      <c r="I15937" s="123"/>
      <c r="J15937" s="123"/>
      <c r="K15937" s="123"/>
    </row>
    <row r="15938" spans="9:11" s="3" customFormat="1" x14ac:dyDescent="0.3">
      <c r="I15938" s="123"/>
      <c r="J15938" s="123"/>
      <c r="K15938" s="123"/>
    </row>
    <row r="15939" spans="9:11" s="3" customFormat="1" x14ac:dyDescent="0.3">
      <c r="I15939" s="123"/>
      <c r="J15939" s="123"/>
      <c r="K15939" s="123"/>
    </row>
    <row r="15940" spans="9:11" s="3" customFormat="1" x14ac:dyDescent="0.3">
      <c r="I15940" s="123"/>
      <c r="J15940" s="123"/>
      <c r="K15940" s="123"/>
    </row>
    <row r="15941" spans="9:11" s="3" customFormat="1" x14ac:dyDescent="0.3">
      <c r="I15941" s="123"/>
      <c r="J15941" s="123"/>
      <c r="K15941" s="123"/>
    </row>
    <row r="15942" spans="9:11" s="3" customFormat="1" x14ac:dyDescent="0.3">
      <c r="I15942" s="123"/>
      <c r="J15942" s="123"/>
      <c r="K15942" s="123"/>
    </row>
    <row r="15943" spans="9:11" s="3" customFormat="1" x14ac:dyDescent="0.3">
      <c r="I15943" s="123"/>
      <c r="J15943" s="123"/>
      <c r="K15943" s="123"/>
    </row>
    <row r="15944" spans="9:11" s="3" customFormat="1" x14ac:dyDescent="0.3">
      <c r="I15944" s="123"/>
      <c r="J15944" s="123"/>
      <c r="K15944" s="123"/>
    </row>
    <row r="15945" spans="9:11" s="3" customFormat="1" x14ac:dyDescent="0.3">
      <c r="I15945" s="123"/>
      <c r="J15945" s="123"/>
      <c r="K15945" s="123"/>
    </row>
    <row r="15946" spans="9:11" s="3" customFormat="1" x14ac:dyDescent="0.3">
      <c r="I15946" s="123"/>
      <c r="J15946" s="123"/>
      <c r="K15946" s="123"/>
    </row>
    <row r="15947" spans="9:11" s="3" customFormat="1" x14ac:dyDescent="0.3">
      <c r="I15947" s="123"/>
      <c r="J15947" s="123"/>
      <c r="K15947" s="123"/>
    </row>
    <row r="15948" spans="9:11" s="3" customFormat="1" x14ac:dyDescent="0.3">
      <c r="I15948" s="123"/>
      <c r="J15948" s="123"/>
      <c r="K15948" s="123"/>
    </row>
    <row r="15949" spans="9:11" s="3" customFormat="1" x14ac:dyDescent="0.3">
      <c r="I15949" s="123"/>
      <c r="J15949" s="123"/>
      <c r="K15949" s="123"/>
    </row>
    <row r="15950" spans="9:11" s="3" customFormat="1" x14ac:dyDescent="0.3">
      <c r="I15950" s="123"/>
      <c r="J15950" s="123"/>
      <c r="K15950" s="123"/>
    </row>
    <row r="15951" spans="9:11" s="3" customFormat="1" x14ac:dyDescent="0.3">
      <c r="I15951" s="123"/>
      <c r="J15951" s="123"/>
      <c r="K15951" s="123"/>
    </row>
    <row r="15952" spans="9:11" s="3" customFormat="1" x14ac:dyDescent="0.3">
      <c r="I15952" s="123"/>
      <c r="J15952" s="123"/>
      <c r="K15952" s="123"/>
    </row>
    <row r="15953" spans="9:11" s="3" customFormat="1" x14ac:dyDescent="0.3">
      <c r="I15953" s="123"/>
      <c r="J15953" s="123"/>
      <c r="K15953" s="123"/>
    </row>
    <row r="15954" spans="9:11" s="3" customFormat="1" x14ac:dyDescent="0.3">
      <c r="I15954" s="123"/>
      <c r="J15954" s="123"/>
      <c r="K15954" s="123"/>
    </row>
    <row r="15955" spans="9:11" s="3" customFormat="1" x14ac:dyDescent="0.3">
      <c r="I15955" s="123"/>
      <c r="J15955" s="123"/>
      <c r="K15955" s="123"/>
    </row>
    <row r="15956" spans="9:11" s="3" customFormat="1" x14ac:dyDescent="0.3">
      <c r="I15956" s="123"/>
      <c r="J15956" s="123"/>
      <c r="K15956" s="123"/>
    </row>
    <row r="15957" spans="9:11" s="3" customFormat="1" x14ac:dyDescent="0.3">
      <c r="I15957" s="123"/>
      <c r="J15957" s="123"/>
      <c r="K15957" s="123"/>
    </row>
    <row r="15958" spans="9:11" s="3" customFormat="1" x14ac:dyDescent="0.3">
      <c r="I15958" s="123"/>
      <c r="J15958" s="123"/>
      <c r="K15958" s="123"/>
    </row>
    <row r="15959" spans="9:11" s="3" customFormat="1" x14ac:dyDescent="0.3">
      <c r="I15959" s="123"/>
      <c r="J15959" s="123"/>
      <c r="K15959" s="123"/>
    </row>
    <row r="15960" spans="9:11" s="3" customFormat="1" x14ac:dyDescent="0.3">
      <c r="I15960" s="123"/>
      <c r="J15960" s="123"/>
      <c r="K15960" s="123"/>
    </row>
    <row r="15961" spans="9:11" s="3" customFormat="1" x14ac:dyDescent="0.3">
      <c r="I15961" s="123"/>
      <c r="J15961" s="123"/>
      <c r="K15961" s="123"/>
    </row>
    <row r="15962" spans="9:11" s="3" customFormat="1" x14ac:dyDescent="0.3">
      <c r="I15962" s="123"/>
      <c r="J15962" s="123"/>
      <c r="K15962" s="123"/>
    </row>
    <row r="15963" spans="9:11" s="3" customFormat="1" x14ac:dyDescent="0.3">
      <c r="I15963" s="123"/>
      <c r="J15963" s="123"/>
      <c r="K15963" s="123"/>
    </row>
    <row r="15964" spans="9:11" s="3" customFormat="1" x14ac:dyDescent="0.3">
      <c r="I15964" s="123"/>
      <c r="J15964" s="123"/>
      <c r="K15964" s="123"/>
    </row>
    <row r="15965" spans="9:11" s="3" customFormat="1" x14ac:dyDescent="0.3">
      <c r="I15965" s="123"/>
      <c r="J15965" s="123"/>
      <c r="K15965" s="123"/>
    </row>
    <row r="15966" spans="9:11" s="3" customFormat="1" x14ac:dyDescent="0.3">
      <c r="I15966" s="123"/>
      <c r="J15966" s="123"/>
      <c r="K15966" s="123"/>
    </row>
    <row r="15967" spans="9:11" s="3" customFormat="1" x14ac:dyDescent="0.3">
      <c r="I15967" s="123"/>
      <c r="J15967" s="123"/>
      <c r="K15967" s="123"/>
    </row>
    <row r="15968" spans="9:11" s="3" customFormat="1" x14ac:dyDescent="0.3">
      <c r="I15968" s="123"/>
      <c r="J15968" s="123"/>
      <c r="K15968" s="123"/>
    </row>
    <row r="15969" spans="9:11" s="3" customFormat="1" x14ac:dyDescent="0.3">
      <c r="I15969" s="123"/>
      <c r="J15969" s="123"/>
      <c r="K15969" s="123"/>
    </row>
    <row r="15970" spans="9:11" s="3" customFormat="1" x14ac:dyDescent="0.3">
      <c r="I15970" s="123"/>
      <c r="J15970" s="123"/>
      <c r="K15970" s="123"/>
    </row>
    <row r="15971" spans="9:11" s="3" customFormat="1" x14ac:dyDescent="0.3">
      <c r="I15971" s="123"/>
      <c r="J15971" s="123"/>
      <c r="K15971" s="123"/>
    </row>
    <row r="15972" spans="9:11" s="3" customFormat="1" x14ac:dyDescent="0.3">
      <c r="I15972" s="123"/>
      <c r="J15972" s="123"/>
      <c r="K15972" s="123"/>
    </row>
    <row r="15973" spans="9:11" s="3" customFormat="1" x14ac:dyDescent="0.3">
      <c r="I15973" s="123"/>
      <c r="J15973" s="123"/>
      <c r="K15973" s="123"/>
    </row>
    <row r="15974" spans="9:11" s="3" customFormat="1" x14ac:dyDescent="0.3">
      <c r="I15974" s="123"/>
      <c r="J15974" s="123"/>
      <c r="K15974" s="123"/>
    </row>
    <row r="15975" spans="9:11" s="3" customFormat="1" x14ac:dyDescent="0.3">
      <c r="I15975" s="123"/>
      <c r="J15975" s="123"/>
      <c r="K15975" s="123"/>
    </row>
    <row r="15976" spans="9:11" s="3" customFormat="1" x14ac:dyDescent="0.3">
      <c r="I15976" s="123"/>
      <c r="J15976" s="123"/>
      <c r="K15976" s="123"/>
    </row>
    <row r="15977" spans="9:11" s="3" customFormat="1" x14ac:dyDescent="0.3">
      <c r="I15977" s="123"/>
      <c r="J15977" s="123"/>
      <c r="K15977" s="123"/>
    </row>
    <row r="15978" spans="9:11" s="3" customFormat="1" x14ac:dyDescent="0.3">
      <c r="I15978" s="123"/>
      <c r="J15978" s="123"/>
      <c r="K15978" s="123"/>
    </row>
    <row r="15979" spans="9:11" s="3" customFormat="1" x14ac:dyDescent="0.3">
      <c r="I15979" s="123"/>
      <c r="J15979" s="123"/>
      <c r="K15979" s="123"/>
    </row>
    <row r="15980" spans="9:11" s="3" customFormat="1" x14ac:dyDescent="0.3">
      <c r="I15980" s="123"/>
      <c r="J15980" s="123"/>
      <c r="K15980" s="123"/>
    </row>
    <row r="15981" spans="9:11" s="3" customFormat="1" x14ac:dyDescent="0.3">
      <c r="I15981" s="123"/>
      <c r="J15981" s="123"/>
      <c r="K15981" s="123"/>
    </row>
    <row r="15982" spans="9:11" s="3" customFormat="1" x14ac:dyDescent="0.3">
      <c r="I15982" s="123"/>
      <c r="J15982" s="123"/>
      <c r="K15982" s="123"/>
    </row>
    <row r="15983" spans="9:11" s="3" customFormat="1" x14ac:dyDescent="0.3">
      <c r="I15983" s="123"/>
      <c r="J15983" s="123"/>
      <c r="K15983" s="123"/>
    </row>
    <row r="15984" spans="9:11" s="3" customFormat="1" x14ac:dyDescent="0.3">
      <c r="I15984" s="123"/>
      <c r="J15984" s="123"/>
      <c r="K15984" s="123"/>
    </row>
    <row r="15985" spans="9:11" s="3" customFormat="1" x14ac:dyDescent="0.3">
      <c r="I15985" s="123"/>
      <c r="J15985" s="123"/>
      <c r="K15985" s="123"/>
    </row>
    <row r="15986" spans="9:11" s="3" customFormat="1" x14ac:dyDescent="0.3">
      <c r="I15986" s="123"/>
      <c r="J15986" s="123"/>
      <c r="K15986" s="123"/>
    </row>
    <row r="15987" spans="9:11" s="3" customFormat="1" x14ac:dyDescent="0.3">
      <c r="I15987" s="123"/>
      <c r="J15987" s="123"/>
      <c r="K15987" s="123"/>
    </row>
    <row r="15988" spans="9:11" s="3" customFormat="1" x14ac:dyDescent="0.3">
      <c r="I15988" s="123"/>
      <c r="J15988" s="123"/>
      <c r="K15988" s="123"/>
    </row>
    <row r="15989" spans="9:11" s="3" customFormat="1" x14ac:dyDescent="0.3">
      <c r="I15989" s="123"/>
      <c r="J15989" s="123"/>
      <c r="K15989" s="123"/>
    </row>
    <row r="15990" spans="9:11" s="3" customFormat="1" x14ac:dyDescent="0.3">
      <c r="I15990" s="123"/>
      <c r="J15990" s="123"/>
      <c r="K15990" s="123"/>
    </row>
    <row r="15991" spans="9:11" s="3" customFormat="1" x14ac:dyDescent="0.3">
      <c r="I15991" s="123"/>
      <c r="J15991" s="123"/>
      <c r="K15991" s="123"/>
    </row>
    <row r="15992" spans="9:11" s="3" customFormat="1" x14ac:dyDescent="0.3">
      <c r="I15992" s="123"/>
      <c r="J15992" s="123"/>
      <c r="K15992" s="123"/>
    </row>
    <row r="15993" spans="9:11" s="3" customFormat="1" x14ac:dyDescent="0.3">
      <c r="I15993" s="123"/>
      <c r="J15993" s="123"/>
      <c r="K15993" s="123"/>
    </row>
    <row r="15994" spans="9:11" s="3" customFormat="1" x14ac:dyDescent="0.3">
      <c r="I15994" s="123"/>
      <c r="J15994" s="123"/>
      <c r="K15994" s="123"/>
    </row>
    <row r="15995" spans="9:11" s="3" customFormat="1" x14ac:dyDescent="0.3">
      <c r="I15995" s="123"/>
      <c r="J15995" s="123"/>
      <c r="K15995" s="123"/>
    </row>
    <row r="15996" spans="9:11" s="3" customFormat="1" x14ac:dyDescent="0.3">
      <c r="I15996" s="123"/>
      <c r="J15996" s="123"/>
      <c r="K15996" s="123"/>
    </row>
    <row r="15997" spans="9:11" s="3" customFormat="1" x14ac:dyDescent="0.3">
      <c r="I15997" s="123"/>
      <c r="J15997" s="123"/>
      <c r="K15997" s="123"/>
    </row>
    <row r="15998" spans="9:11" s="3" customFormat="1" x14ac:dyDescent="0.3">
      <c r="I15998" s="123"/>
      <c r="J15998" s="123"/>
      <c r="K15998" s="123"/>
    </row>
    <row r="15999" spans="9:11" s="3" customFormat="1" x14ac:dyDescent="0.3">
      <c r="I15999" s="123"/>
      <c r="J15999" s="123"/>
      <c r="K15999" s="123"/>
    </row>
    <row r="16000" spans="9:11" s="3" customFormat="1" x14ac:dyDescent="0.3">
      <c r="I16000" s="123"/>
      <c r="J16000" s="123"/>
      <c r="K16000" s="123"/>
    </row>
    <row r="16001" spans="9:11" s="3" customFormat="1" x14ac:dyDescent="0.3">
      <c r="I16001" s="123"/>
      <c r="J16001" s="123"/>
      <c r="K16001" s="123"/>
    </row>
    <row r="16002" spans="9:11" s="3" customFormat="1" x14ac:dyDescent="0.3">
      <c r="I16002" s="123"/>
      <c r="J16002" s="123"/>
      <c r="K16002" s="123"/>
    </row>
    <row r="16003" spans="9:11" s="3" customFormat="1" x14ac:dyDescent="0.3">
      <c r="I16003" s="123"/>
      <c r="J16003" s="123"/>
      <c r="K16003" s="123"/>
    </row>
    <row r="16004" spans="9:11" s="3" customFormat="1" x14ac:dyDescent="0.3">
      <c r="I16004" s="123"/>
      <c r="J16004" s="123"/>
      <c r="K16004" s="123"/>
    </row>
    <row r="16005" spans="9:11" s="3" customFormat="1" x14ac:dyDescent="0.3">
      <c r="I16005" s="123"/>
      <c r="J16005" s="123"/>
      <c r="K16005" s="123"/>
    </row>
    <row r="16006" spans="9:11" s="3" customFormat="1" x14ac:dyDescent="0.3">
      <c r="I16006" s="123"/>
      <c r="J16006" s="123"/>
      <c r="K16006" s="123"/>
    </row>
    <row r="16007" spans="9:11" s="3" customFormat="1" x14ac:dyDescent="0.3">
      <c r="I16007" s="123"/>
      <c r="J16007" s="123"/>
      <c r="K16007" s="123"/>
    </row>
    <row r="16008" spans="9:11" s="3" customFormat="1" x14ac:dyDescent="0.3">
      <c r="I16008" s="123"/>
      <c r="J16008" s="123"/>
      <c r="K16008" s="123"/>
    </row>
    <row r="16009" spans="9:11" s="3" customFormat="1" x14ac:dyDescent="0.3">
      <c r="I16009" s="123"/>
      <c r="J16009" s="123"/>
      <c r="K16009" s="123"/>
    </row>
    <row r="16010" spans="9:11" s="3" customFormat="1" x14ac:dyDescent="0.3">
      <c r="I16010" s="123"/>
      <c r="J16010" s="123"/>
      <c r="K16010" s="123"/>
    </row>
    <row r="16011" spans="9:11" s="3" customFormat="1" x14ac:dyDescent="0.3">
      <c r="I16011" s="123"/>
      <c r="J16011" s="123"/>
      <c r="K16011" s="123"/>
    </row>
    <row r="16012" spans="9:11" s="3" customFormat="1" x14ac:dyDescent="0.3">
      <c r="I16012" s="123"/>
      <c r="J16012" s="123"/>
      <c r="K16012" s="123"/>
    </row>
    <row r="16013" spans="9:11" s="3" customFormat="1" x14ac:dyDescent="0.3">
      <c r="I16013" s="123"/>
      <c r="J16013" s="123"/>
      <c r="K16013" s="123"/>
    </row>
    <row r="16014" spans="9:11" s="3" customFormat="1" x14ac:dyDescent="0.3">
      <c r="I16014" s="123"/>
      <c r="J16014" s="123"/>
      <c r="K16014" s="123"/>
    </row>
    <row r="16015" spans="9:11" s="3" customFormat="1" x14ac:dyDescent="0.3">
      <c r="I16015" s="123"/>
      <c r="J16015" s="123"/>
      <c r="K16015" s="123"/>
    </row>
    <row r="16016" spans="9:11" s="3" customFormat="1" x14ac:dyDescent="0.3">
      <c r="I16016" s="123"/>
      <c r="J16016" s="123"/>
      <c r="K16016" s="123"/>
    </row>
    <row r="16017" spans="9:11" s="3" customFormat="1" x14ac:dyDescent="0.3">
      <c r="I16017" s="123"/>
      <c r="J16017" s="123"/>
      <c r="K16017" s="123"/>
    </row>
    <row r="16018" spans="9:11" s="3" customFormat="1" x14ac:dyDescent="0.3">
      <c r="I16018" s="123"/>
      <c r="J16018" s="123"/>
      <c r="K16018" s="123"/>
    </row>
    <row r="16019" spans="9:11" s="3" customFormat="1" x14ac:dyDescent="0.3">
      <c r="I16019" s="123"/>
      <c r="J16019" s="123"/>
      <c r="K16019" s="123"/>
    </row>
    <row r="16020" spans="9:11" s="3" customFormat="1" x14ac:dyDescent="0.3">
      <c r="I16020" s="123"/>
      <c r="J16020" s="123"/>
      <c r="K16020" s="123"/>
    </row>
    <row r="16021" spans="9:11" s="3" customFormat="1" x14ac:dyDescent="0.3">
      <c r="I16021" s="123"/>
      <c r="J16021" s="123"/>
      <c r="K16021" s="123"/>
    </row>
    <row r="16022" spans="9:11" s="3" customFormat="1" x14ac:dyDescent="0.3">
      <c r="I16022" s="123"/>
      <c r="J16022" s="123"/>
      <c r="K16022" s="123"/>
    </row>
    <row r="16023" spans="9:11" s="3" customFormat="1" x14ac:dyDescent="0.3">
      <c r="I16023" s="123"/>
      <c r="J16023" s="123"/>
      <c r="K16023" s="123"/>
    </row>
    <row r="16024" spans="9:11" s="3" customFormat="1" x14ac:dyDescent="0.3">
      <c r="I16024" s="123"/>
      <c r="J16024" s="123"/>
      <c r="K16024" s="123"/>
    </row>
    <row r="16025" spans="9:11" s="3" customFormat="1" x14ac:dyDescent="0.3">
      <c r="I16025" s="123"/>
      <c r="J16025" s="123"/>
      <c r="K16025" s="123"/>
    </row>
    <row r="16026" spans="9:11" s="3" customFormat="1" x14ac:dyDescent="0.3">
      <c r="I16026" s="123"/>
      <c r="J16026" s="123"/>
      <c r="K16026" s="123"/>
    </row>
    <row r="16027" spans="9:11" s="3" customFormat="1" x14ac:dyDescent="0.3">
      <c r="I16027" s="123"/>
      <c r="J16027" s="123"/>
      <c r="K16027" s="123"/>
    </row>
    <row r="16028" spans="9:11" s="3" customFormat="1" x14ac:dyDescent="0.3">
      <c r="I16028" s="123"/>
      <c r="J16028" s="123"/>
      <c r="K16028" s="123"/>
    </row>
    <row r="16029" spans="9:11" s="3" customFormat="1" x14ac:dyDescent="0.3">
      <c r="I16029" s="123"/>
      <c r="J16029" s="123"/>
      <c r="K16029" s="123"/>
    </row>
    <row r="16030" spans="9:11" s="3" customFormat="1" x14ac:dyDescent="0.3">
      <c r="I16030" s="123"/>
      <c r="J16030" s="123"/>
      <c r="K16030" s="123"/>
    </row>
    <row r="16031" spans="9:11" s="3" customFormat="1" x14ac:dyDescent="0.3">
      <c r="I16031" s="123"/>
      <c r="J16031" s="123"/>
      <c r="K16031" s="123"/>
    </row>
    <row r="16032" spans="9:11" s="3" customFormat="1" x14ac:dyDescent="0.3">
      <c r="I16032" s="123"/>
      <c r="J16032" s="123"/>
      <c r="K16032" s="123"/>
    </row>
    <row r="16033" spans="9:11" s="3" customFormat="1" x14ac:dyDescent="0.3">
      <c r="I16033" s="123"/>
      <c r="J16033" s="123"/>
      <c r="K16033" s="123"/>
    </row>
    <row r="16034" spans="9:11" s="3" customFormat="1" x14ac:dyDescent="0.3">
      <c r="I16034" s="123"/>
      <c r="J16034" s="123"/>
      <c r="K16034" s="123"/>
    </row>
    <row r="16035" spans="9:11" s="3" customFormat="1" x14ac:dyDescent="0.3">
      <c r="I16035" s="123"/>
      <c r="J16035" s="123"/>
      <c r="K16035" s="123"/>
    </row>
    <row r="16036" spans="9:11" s="3" customFormat="1" x14ac:dyDescent="0.3">
      <c r="I16036" s="123"/>
      <c r="J16036" s="123"/>
      <c r="K16036" s="123"/>
    </row>
    <row r="16037" spans="9:11" s="3" customFormat="1" x14ac:dyDescent="0.3">
      <c r="I16037" s="123"/>
      <c r="J16037" s="123"/>
      <c r="K16037" s="123"/>
    </row>
    <row r="16038" spans="9:11" s="3" customFormat="1" x14ac:dyDescent="0.3">
      <c r="I16038" s="123"/>
      <c r="J16038" s="123"/>
      <c r="K16038" s="123"/>
    </row>
    <row r="16039" spans="9:11" s="3" customFormat="1" x14ac:dyDescent="0.3">
      <c r="I16039" s="123"/>
      <c r="J16039" s="123"/>
      <c r="K16039" s="123"/>
    </row>
    <row r="16040" spans="9:11" s="3" customFormat="1" x14ac:dyDescent="0.3">
      <c r="I16040" s="123"/>
      <c r="J16040" s="123"/>
      <c r="K16040" s="123"/>
    </row>
    <row r="16041" spans="9:11" s="3" customFormat="1" x14ac:dyDescent="0.3">
      <c r="I16041" s="123"/>
      <c r="J16041" s="123"/>
      <c r="K16041" s="123"/>
    </row>
    <row r="16042" spans="9:11" s="3" customFormat="1" x14ac:dyDescent="0.3">
      <c r="I16042" s="123"/>
      <c r="J16042" s="123"/>
      <c r="K16042" s="123"/>
    </row>
    <row r="16043" spans="9:11" s="3" customFormat="1" x14ac:dyDescent="0.3">
      <c r="I16043" s="123"/>
      <c r="J16043" s="123"/>
      <c r="K16043" s="123"/>
    </row>
    <row r="16044" spans="9:11" s="3" customFormat="1" x14ac:dyDescent="0.3">
      <c r="I16044" s="123"/>
      <c r="J16044" s="123"/>
      <c r="K16044" s="123"/>
    </row>
    <row r="16045" spans="9:11" s="3" customFormat="1" x14ac:dyDescent="0.3">
      <c r="I16045" s="123"/>
      <c r="J16045" s="123"/>
      <c r="K16045" s="123"/>
    </row>
    <row r="16046" spans="9:11" s="3" customFormat="1" x14ac:dyDescent="0.3">
      <c r="I16046" s="123"/>
      <c r="J16046" s="123"/>
      <c r="K16046" s="123"/>
    </row>
    <row r="16047" spans="9:11" s="3" customFormat="1" x14ac:dyDescent="0.3">
      <c r="I16047" s="123"/>
      <c r="J16047" s="123"/>
      <c r="K16047" s="123"/>
    </row>
    <row r="16048" spans="9:11" s="3" customFormat="1" x14ac:dyDescent="0.3">
      <c r="I16048" s="123"/>
      <c r="J16048" s="123"/>
      <c r="K16048" s="123"/>
    </row>
    <row r="16049" spans="9:11" s="3" customFormat="1" x14ac:dyDescent="0.3">
      <c r="I16049" s="123"/>
      <c r="J16049" s="123"/>
      <c r="K16049" s="123"/>
    </row>
    <row r="16050" spans="9:11" s="3" customFormat="1" x14ac:dyDescent="0.3">
      <c r="I16050" s="123"/>
      <c r="J16050" s="123"/>
      <c r="K16050" s="123"/>
    </row>
    <row r="16051" spans="9:11" s="3" customFormat="1" x14ac:dyDescent="0.3">
      <c r="I16051" s="123"/>
      <c r="J16051" s="123"/>
      <c r="K16051" s="123"/>
    </row>
    <row r="16052" spans="9:11" s="3" customFormat="1" x14ac:dyDescent="0.3">
      <c r="I16052" s="123"/>
      <c r="J16052" s="123"/>
      <c r="K16052" s="123"/>
    </row>
    <row r="16053" spans="9:11" s="3" customFormat="1" x14ac:dyDescent="0.3">
      <c r="I16053" s="123"/>
      <c r="J16053" s="123"/>
      <c r="K16053" s="123"/>
    </row>
    <row r="16054" spans="9:11" s="3" customFormat="1" x14ac:dyDescent="0.3">
      <c r="I16054" s="123"/>
      <c r="J16054" s="123"/>
      <c r="K16054" s="123"/>
    </row>
    <row r="16055" spans="9:11" s="3" customFormat="1" x14ac:dyDescent="0.3">
      <c r="I16055" s="123"/>
      <c r="J16055" s="123"/>
      <c r="K16055" s="123"/>
    </row>
    <row r="16056" spans="9:11" s="3" customFormat="1" x14ac:dyDescent="0.3">
      <c r="I16056" s="123"/>
      <c r="J16056" s="123"/>
      <c r="K16056" s="123"/>
    </row>
    <row r="16057" spans="9:11" s="3" customFormat="1" x14ac:dyDescent="0.3">
      <c r="I16057" s="123"/>
      <c r="J16057" s="123"/>
      <c r="K16057" s="123"/>
    </row>
    <row r="16058" spans="9:11" s="3" customFormat="1" x14ac:dyDescent="0.3">
      <c r="I16058" s="123"/>
      <c r="J16058" s="123"/>
      <c r="K16058" s="123"/>
    </row>
    <row r="16059" spans="9:11" s="3" customFormat="1" x14ac:dyDescent="0.3">
      <c r="I16059" s="123"/>
      <c r="J16059" s="123"/>
      <c r="K16059" s="123"/>
    </row>
    <row r="16060" spans="9:11" s="3" customFormat="1" x14ac:dyDescent="0.3">
      <c r="I16060" s="123"/>
      <c r="J16060" s="123"/>
      <c r="K16060" s="123"/>
    </row>
    <row r="16061" spans="9:11" s="3" customFormat="1" x14ac:dyDescent="0.3">
      <c r="I16061" s="123"/>
      <c r="J16061" s="123"/>
      <c r="K16061" s="123"/>
    </row>
    <row r="16062" spans="9:11" s="3" customFormat="1" x14ac:dyDescent="0.3">
      <c r="I16062" s="123"/>
      <c r="J16062" s="123"/>
      <c r="K16062" s="123"/>
    </row>
    <row r="16063" spans="9:11" s="3" customFormat="1" x14ac:dyDescent="0.3">
      <c r="I16063" s="123"/>
      <c r="J16063" s="123"/>
      <c r="K16063" s="123"/>
    </row>
    <row r="16064" spans="9:11" s="3" customFormat="1" x14ac:dyDescent="0.3">
      <c r="I16064" s="123"/>
      <c r="J16064" s="123"/>
      <c r="K16064" s="123"/>
    </row>
    <row r="16065" spans="9:11" s="3" customFormat="1" x14ac:dyDescent="0.3">
      <c r="I16065" s="123"/>
      <c r="J16065" s="123"/>
      <c r="K16065" s="123"/>
    </row>
    <row r="16066" spans="9:11" s="3" customFormat="1" x14ac:dyDescent="0.3">
      <c r="I16066" s="123"/>
      <c r="J16066" s="123"/>
      <c r="K16066" s="123"/>
    </row>
    <row r="16067" spans="9:11" s="3" customFormat="1" x14ac:dyDescent="0.3">
      <c r="I16067" s="123"/>
      <c r="J16067" s="123"/>
      <c r="K16067" s="123"/>
    </row>
    <row r="16068" spans="9:11" s="3" customFormat="1" x14ac:dyDescent="0.3">
      <c r="I16068" s="123"/>
      <c r="J16068" s="123"/>
      <c r="K16068" s="123"/>
    </row>
    <row r="16069" spans="9:11" s="3" customFormat="1" x14ac:dyDescent="0.3">
      <c r="I16069" s="123"/>
      <c r="J16069" s="123"/>
      <c r="K16069" s="123"/>
    </row>
    <row r="16070" spans="9:11" s="3" customFormat="1" x14ac:dyDescent="0.3">
      <c r="I16070" s="123"/>
      <c r="J16070" s="123"/>
      <c r="K16070" s="123"/>
    </row>
    <row r="16071" spans="9:11" s="3" customFormat="1" x14ac:dyDescent="0.3">
      <c r="I16071" s="123"/>
      <c r="J16071" s="123"/>
      <c r="K16071" s="123"/>
    </row>
    <row r="16072" spans="9:11" s="3" customFormat="1" x14ac:dyDescent="0.3">
      <c r="I16072" s="123"/>
      <c r="J16072" s="123"/>
      <c r="K16072" s="123"/>
    </row>
    <row r="16073" spans="9:11" s="3" customFormat="1" x14ac:dyDescent="0.3">
      <c r="I16073" s="123"/>
      <c r="J16073" s="123"/>
      <c r="K16073" s="123"/>
    </row>
    <row r="16074" spans="9:11" s="3" customFormat="1" x14ac:dyDescent="0.3">
      <c r="I16074" s="123"/>
      <c r="J16074" s="123"/>
      <c r="K16074" s="123"/>
    </row>
    <row r="16075" spans="9:11" s="3" customFormat="1" x14ac:dyDescent="0.3">
      <c r="I16075" s="123"/>
      <c r="J16075" s="123"/>
      <c r="K16075" s="123"/>
    </row>
    <row r="16076" spans="9:11" s="3" customFormat="1" x14ac:dyDescent="0.3">
      <c r="I16076" s="123"/>
      <c r="J16076" s="123"/>
      <c r="K16076" s="123"/>
    </row>
    <row r="16077" spans="9:11" s="3" customFormat="1" x14ac:dyDescent="0.3">
      <c r="I16077" s="123"/>
      <c r="J16077" s="123"/>
      <c r="K16077" s="123"/>
    </row>
    <row r="16078" spans="9:11" s="3" customFormat="1" x14ac:dyDescent="0.3">
      <c r="I16078" s="123"/>
      <c r="J16078" s="123"/>
      <c r="K16078" s="123"/>
    </row>
    <row r="16079" spans="9:11" s="3" customFormat="1" x14ac:dyDescent="0.3">
      <c r="I16079" s="123"/>
      <c r="J16079" s="123"/>
      <c r="K16079" s="123"/>
    </row>
    <row r="16080" spans="9:11" s="3" customFormat="1" x14ac:dyDescent="0.3">
      <c r="I16080" s="123"/>
      <c r="J16080" s="123"/>
      <c r="K16080" s="123"/>
    </row>
    <row r="16081" spans="9:11" s="3" customFormat="1" x14ac:dyDescent="0.3">
      <c r="I16081" s="123"/>
      <c r="J16081" s="123"/>
      <c r="K16081" s="123"/>
    </row>
    <row r="16082" spans="9:11" s="3" customFormat="1" x14ac:dyDescent="0.3">
      <c r="I16082" s="123"/>
      <c r="J16082" s="123"/>
      <c r="K16082" s="123"/>
    </row>
    <row r="16083" spans="9:11" s="3" customFormat="1" x14ac:dyDescent="0.3">
      <c r="I16083" s="123"/>
      <c r="J16083" s="123"/>
      <c r="K16083" s="123"/>
    </row>
    <row r="16084" spans="9:11" s="3" customFormat="1" x14ac:dyDescent="0.3">
      <c r="I16084" s="123"/>
      <c r="J16084" s="123"/>
      <c r="K16084" s="123"/>
    </row>
    <row r="16085" spans="9:11" s="3" customFormat="1" x14ac:dyDescent="0.3">
      <c r="I16085" s="123"/>
      <c r="J16085" s="123"/>
      <c r="K16085" s="123"/>
    </row>
    <row r="16086" spans="9:11" s="3" customFormat="1" x14ac:dyDescent="0.3">
      <c r="I16086" s="123"/>
      <c r="J16086" s="123"/>
      <c r="K16086" s="123"/>
    </row>
    <row r="16087" spans="9:11" s="3" customFormat="1" x14ac:dyDescent="0.3">
      <c r="I16087" s="123"/>
      <c r="J16087" s="123"/>
      <c r="K16087" s="123"/>
    </row>
    <row r="16088" spans="9:11" s="3" customFormat="1" x14ac:dyDescent="0.3">
      <c r="I16088" s="123"/>
      <c r="J16088" s="123"/>
      <c r="K16088" s="123"/>
    </row>
    <row r="16089" spans="9:11" s="3" customFormat="1" x14ac:dyDescent="0.3">
      <c r="I16089" s="123"/>
      <c r="J16089" s="123"/>
      <c r="K16089" s="123"/>
    </row>
    <row r="16090" spans="9:11" s="3" customFormat="1" x14ac:dyDescent="0.3">
      <c r="I16090" s="123"/>
      <c r="J16090" s="123"/>
      <c r="K16090" s="123"/>
    </row>
    <row r="16091" spans="9:11" s="3" customFormat="1" x14ac:dyDescent="0.3">
      <c r="I16091" s="123"/>
      <c r="J16091" s="123"/>
      <c r="K16091" s="123"/>
    </row>
    <row r="16092" spans="9:11" s="3" customFormat="1" x14ac:dyDescent="0.3">
      <c r="I16092" s="123"/>
      <c r="J16092" s="123"/>
      <c r="K16092" s="123"/>
    </row>
    <row r="16093" spans="9:11" s="3" customFormat="1" x14ac:dyDescent="0.3">
      <c r="I16093" s="123"/>
      <c r="J16093" s="123"/>
      <c r="K16093" s="123"/>
    </row>
    <row r="16094" spans="9:11" s="3" customFormat="1" x14ac:dyDescent="0.3">
      <c r="I16094" s="123"/>
      <c r="J16094" s="123"/>
      <c r="K16094" s="123"/>
    </row>
    <row r="16095" spans="9:11" s="3" customFormat="1" x14ac:dyDescent="0.3">
      <c r="I16095" s="123"/>
      <c r="J16095" s="123"/>
      <c r="K16095" s="123"/>
    </row>
    <row r="16096" spans="9:11" s="3" customFormat="1" x14ac:dyDescent="0.3">
      <c r="I16096" s="123"/>
      <c r="J16096" s="123"/>
      <c r="K16096" s="123"/>
    </row>
    <row r="16097" spans="9:11" s="3" customFormat="1" x14ac:dyDescent="0.3">
      <c r="I16097" s="123"/>
      <c r="J16097" s="123"/>
      <c r="K16097" s="123"/>
    </row>
    <row r="16098" spans="9:11" s="3" customFormat="1" x14ac:dyDescent="0.3">
      <c r="I16098" s="123"/>
      <c r="J16098" s="123"/>
      <c r="K16098" s="123"/>
    </row>
    <row r="16099" spans="9:11" s="3" customFormat="1" x14ac:dyDescent="0.3">
      <c r="I16099" s="123"/>
      <c r="J16099" s="123"/>
      <c r="K16099" s="123"/>
    </row>
    <row r="16100" spans="9:11" s="3" customFormat="1" x14ac:dyDescent="0.3">
      <c r="I16100" s="123"/>
      <c r="J16100" s="123"/>
      <c r="K16100" s="123"/>
    </row>
    <row r="16101" spans="9:11" s="3" customFormat="1" x14ac:dyDescent="0.3">
      <c r="I16101" s="123"/>
      <c r="J16101" s="123"/>
      <c r="K16101" s="123"/>
    </row>
    <row r="16102" spans="9:11" s="3" customFormat="1" x14ac:dyDescent="0.3">
      <c r="I16102" s="123"/>
      <c r="J16102" s="123"/>
      <c r="K16102" s="123"/>
    </row>
    <row r="16103" spans="9:11" s="3" customFormat="1" x14ac:dyDescent="0.3">
      <c r="I16103" s="123"/>
      <c r="J16103" s="123"/>
      <c r="K16103" s="123"/>
    </row>
    <row r="16104" spans="9:11" s="3" customFormat="1" x14ac:dyDescent="0.3">
      <c r="I16104" s="123"/>
      <c r="J16104" s="123"/>
      <c r="K16104" s="123"/>
    </row>
    <row r="16105" spans="9:11" s="3" customFormat="1" x14ac:dyDescent="0.3">
      <c r="I16105" s="123"/>
      <c r="J16105" s="123"/>
      <c r="K16105" s="123"/>
    </row>
    <row r="16106" spans="9:11" s="3" customFormat="1" x14ac:dyDescent="0.3">
      <c r="I16106" s="123"/>
      <c r="J16106" s="123"/>
      <c r="K16106" s="123"/>
    </row>
    <row r="16107" spans="9:11" s="3" customFormat="1" x14ac:dyDescent="0.3">
      <c r="I16107" s="123"/>
      <c r="J16107" s="123"/>
      <c r="K16107" s="123"/>
    </row>
    <row r="16108" spans="9:11" s="3" customFormat="1" x14ac:dyDescent="0.3">
      <c r="I16108" s="123"/>
      <c r="J16108" s="123"/>
      <c r="K16108" s="123"/>
    </row>
    <row r="16109" spans="9:11" s="3" customFormat="1" x14ac:dyDescent="0.3">
      <c r="I16109" s="123"/>
      <c r="J16109" s="123"/>
      <c r="K16109" s="123"/>
    </row>
    <row r="16110" spans="9:11" s="3" customFormat="1" x14ac:dyDescent="0.3">
      <c r="I16110" s="123"/>
      <c r="J16110" s="123"/>
      <c r="K16110" s="123"/>
    </row>
    <row r="16111" spans="9:11" s="3" customFormat="1" x14ac:dyDescent="0.3">
      <c r="I16111" s="123"/>
      <c r="J16111" s="123"/>
      <c r="K16111" s="123"/>
    </row>
    <row r="16112" spans="9:11" s="3" customFormat="1" x14ac:dyDescent="0.3">
      <c r="I16112" s="123"/>
      <c r="J16112" s="123"/>
      <c r="K16112" s="123"/>
    </row>
    <row r="16113" spans="9:11" s="3" customFormat="1" x14ac:dyDescent="0.3">
      <c r="I16113" s="123"/>
      <c r="J16113" s="123"/>
      <c r="K16113" s="123"/>
    </row>
    <row r="16114" spans="9:11" s="3" customFormat="1" x14ac:dyDescent="0.3">
      <c r="I16114" s="123"/>
      <c r="J16114" s="123"/>
      <c r="K16114" s="123"/>
    </row>
    <row r="16115" spans="9:11" s="3" customFormat="1" x14ac:dyDescent="0.3">
      <c r="I16115" s="123"/>
      <c r="J16115" s="123"/>
      <c r="K16115" s="123"/>
    </row>
    <row r="16116" spans="9:11" s="3" customFormat="1" x14ac:dyDescent="0.3">
      <c r="I16116" s="123"/>
      <c r="J16116" s="123"/>
      <c r="K16116" s="123"/>
    </row>
    <row r="16117" spans="9:11" s="3" customFormat="1" x14ac:dyDescent="0.3">
      <c r="I16117" s="123"/>
      <c r="J16117" s="123"/>
      <c r="K16117" s="123"/>
    </row>
    <row r="16118" spans="9:11" s="3" customFormat="1" x14ac:dyDescent="0.3">
      <c r="I16118" s="123"/>
      <c r="J16118" s="123"/>
      <c r="K16118" s="123"/>
    </row>
    <row r="16119" spans="9:11" s="3" customFormat="1" x14ac:dyDescent="0.3">
      <c r="I16119" s="123"/>
      <c r="J16119" s="123"/>
      <c r="K16119" s="123"/>
    </row>
    <row r="16120" spans="9:11" s="3" customFormat="1" x14ac:dyDescent="0.3">
      <c r="I16120" s="123"/>
      <c r="J16120" s="123"/>
      <c r="K16120" s="123"/>
    </row>
    <row r="16121" spans="9:11" s="3" customFormat="1" x14ac:dyDescent="0.3">
      <c r="I16121" s="123"/>
      <c r="J16121" s="123"/>
      <c r="K16121" s="123"/>
    </row>
    <row r="16122" spans="9:11" s="3" customFormat="1" x14ac:dyDescent="0.3">
      <c r="I16122" s="123"/>
      <c r="J16122" s="123"/>
      <c r="K16122" s="123"/>
    </row>
    <row r="16123" spans="9:11" s="3" customFormat="1" x14ac:dyDescent="0.3">
      <c r="I16123" s="123"/>
      <c r="J16123" s="123"/>
      <c r="K16123" s="123"/>
    </row>
    <row r="16124" spans="9:11" s="3" customFormat="1" x14ac:dyDescent="0.3">
      <c r="I16124" s="123"/>
      <c r="J16124" s="123"/>
      <c r="K16124" s="123"/>
    </row>
    <row r="16125" spans="9:11" s="3" customFormat="1" x14ac:dyDescent="0.3">
      <c r="I16125" s="123"/>
      <c r="J16125" s="123"/>
      <c r="K16125" s="123"/>
    </row>
    <row r="16126" spans="9:11" s="3" customFormat="1" x14ac:dyDescent="0.3">
      <c r="I16126" s="123"/>
      <c r="J16126" s="123"/>
      <c r="K16126" s="123"/>
    </row>
    <row r="16127" spans="9:11" s="3" customFormat="1" x14ac:dyDescent="0.3">
      <c r="I16127" s="123"/>
      <c r="J16127" s="123"/>
      <c r="K16127" s="123"/>
    </row>
    <row r="16128" spans="9:11" s="3" customFormat="1" x14ac:dyDescent="0.3">
      <c r="I16128" s="123"/>
      <c r="J16128" s="123"/>
      <c r="K16128" s="123"/>
    </row>
    <row r="16129" spans="9:11" s="3" customFormat="1" x14ac:dyDescent="0.3">
      <c r="I16129" s="123"/>
      <c r="J16129" s="123"/>
      <c r="K16129" s="123"/>
    </row>
    <row r="16130" spans="9:11" s="3" customFormat="1" x14ac:dyDescent="0.3">
      <c r="I16130" s="123"/>
      <c r="J16130" s="123"/>
      <c r="K16130" s="123"/>
    </row>
    <row r="16131" spans="9:11" s="3" customFormat="1" x14ac:dyDescent="0.3">
      <c r="I16131" s="123"/>
      <c r="J16131" s="123"/>
      <c r="K16131" s="123"/>
    </row>
    <row r="16132" spans="9:11" s="3" customFormat="1" x14ac:dyDescent="0.3">
      <c r="I16132" s="123"/>
      <c r="J16132" s="123"/>
      <c r="K16132" s="123"/>
    </row>
    <row r="16133" spans="9:11" s="3" customFormat="1" x14ac:dyDescent="0.3">
      <c r="I16133" s="123"/>
      <c r="J16133" s="123"/>
      <c r="K16133" s="123"/>
    </row>
    <row r="16134" spans="9:11" s="3" customFormat="1" x14ac:dyDescent="0.3">
      <c r="I16134" s="123"/>
      <c r="J16134" s="123"/>
      <c r="K16134" s="123"/>
    </row>
    <row r="16135" spans="9:11" s="3" customFormat="1" x14ac:dyDescent="0.3">
      <c r="I16135" s="123"/>
      <c r="J16135" s="123"/>
      <c r="K16135" s="123"/>
    </row>
    <row r="16136" spans="9:11" s="3" customFormat="1" x14ac:dyDescent="0.3">
      <c r="I16136" s="123"/>
      <c r="J16136" s="123"/>
      <c r="K16136" s="123"/>
    </row>
    <row r="16137" spans="9:11" s="3" customFormat="1" x14ac:dyDescent="0.3">
      <c r="I16137" s="123"/>
      <c r="J16137" s="123"/>
      <c r="K16137" s="123"/>
    </row>
    <row r="16138" spans="9:11" s="3" customFormat="1" x14ac:dyDescent="0.3">
      <c r="I16138" s="123"/>
      <c r="J16138" s="123"/>
      <c r="K16138" s="123"/>
    </row>
    <row r="16139" spans="9:11" s="3" customFormat="1" x14ac:dyDescent="0.3">
      <c r="I16139" s="123"/>
      <c r="J16139" s="123"/>
      <c r="K16139" s="123"/>
    </row>
    <row r="16140" spans="9:11" s="3" customFormat="1" x14ac:dyDescent="0.3">
      <c r="I16140" s="123"/>
      <c r="J16140" s="123"/>
      <c r="K16140" s="123"/>
    </row>
    <row r="16141" spans="9:11" s="3" customFormat="1" x14ac:dyDescent="0.3">
      <c r="I16141" s="123"/>
      <c r="J16141" s="123"/>
      <c r="K16141" s="123"/>
    </row>
    <row r="16142" spans="9:11" s="3" customFormat="1" x14ac:dyDescent="0.3">
      <c r="I16142" s="123"/>
      <c r="J16142" s="123"/>
      <c r="K16142" s="123"/>
    </row>
    <row r="16143" spans="9:11" s="3" customFormat="1" x14ac:dyDescent="0.3">
      <c r="I16143" s="123"/>
      <c r="J16143" s="123"/>
      <c r="K16143" s="123"/>
    </row>
    <row r="16144" spans="9:11" s="3" customFormat="1" x14ac:dyDescent="0.3">
      <c r="I16144" s="123"/>
      <c r="J16144" s="123"/>
      <c r="K16144" s="123"/>
    </row>
    <row r="16145" spans="9:11" s="3" customFormat="1" x14ac:dyDescent="0.3">
      <c r="I16145" s="123"/>
      <c r="J16145" s="123"/>
      <c r="K16145" s="123"/>
    </row>
    <row r="16146" spans="9:11" s="3" customFormat="1" x14ac:dyDescent="0.3">
      <c r="I16146" s="123"/>
      <c r="J16146" s="123"/>
      <c r="K16146" s="123"/>
    </row>
    <row r="16147" spans="9:11" s="3" customFormat="1" x14ac:dyDescent="0.3">
      <c r="I16147" s="123"/>
      <c r="J16147" s="123"/>
      <c r="K16147" s="123"/>
    </row>
    <row r="16148" spans="9:11" s="3" customFormat="1" x14ac:dyDescent="0.3">
      <c r="I16148" s="123"/>
      <c r="J16148" s="123"/>
      <c r="K16148" s="123"/>
    </row>
    <row r="16149" spans="9:11" s="3" customFormat="1" x14ac:dyDescent="0.3">
      <c r="I16149" s="123"/>
      <c r="J16149" s="123"/>
      <c r="K16149" s="123"/>
    </row>
    <row r="16150" spans="9:11" s="3" customFormat="1" x14ac:dyDescent="0.3">
      <c r="I16150" s="123"/>
      <c r="J16150" s="123"/>
      <c r="K16150" s="123"/>
    </row>
    <row r="16151" spans="9:11" s="3" customFormat="1" x14ac:dyDescent="0.3">
      <c r="I16151" s="123"/>
      <c r="J16151" s="123"/>
      <c r="K16151" s="123"/>
    </row>
    <row r="16152" spans="9:11" s="3" customFormat="1" x14ac:dyDescent="0.3">
      <c r="I16152" s="123"/>
      <c r="J16152" s="123"/>
      <c r="K16152" s="123"/>
    </row>
    <row r="16153" spans="9:11" s="3" customFormat="1" x14ac:dyDescent="0.3">
      <c r="I16153" s="123"/>
      <c r="J16153" s="123"/>
      <c r="K16153" s="123"/>
    </row>
    <row r="16154" spans="9:11" s="3" customFormat="1" x14ac:dyDescent="0.3">
      <c r="I16154" s="123"/>
      <c r="J16154" s="123"/>
      <c r="K16154" s="123"/>
    </row>
    <row r="16155" spans="9:11" s="3" customFormat="1" x14ac:dyDescent="0.3">
      <c r="I16155" s="123"/>
      <c r="J16155" s="123"/>
      <c r="K16155" s="123"/>
    </row>
    <row r="16156" spans="9:11" s="3" customFormat="1" x14ac:dyDescent="0.3">
      <c r="I16156" s="123"/>
      <c r="J16156" s="123"/>
      <c r="K16156" s="123"/>
    </row>
    <row r="16157" spans="9:11" s="3" customFormat="1" x14ac:dyDescent="0.3">
      <c r="I16157" s="123"/>
      <c r="J16157" s="123"/>
      <c r="K16157" s="123"/>
    </row>
    <row r="16158" spans="9:11" s="3" customFormat="1" x14ac:dyDescent="0.3">
      <c r="I16158" s="123"/>
      <c r="J16158" s="123"/>
      <c r="K16158" s="123"/>
    </row>
    <row r="16159" spans="9:11" s="3" customFormat="1" x14ac:dyDescent="0.3">
      <c r="I16159" s="123"/>
      <c r="J16159" s="123"/>
      <c r="K16159" s="123"/>
    </row>
    <row r="16160" spans="9:11" s="3" customFormat="1" x14ac:dyDescent="0.3">
      <c r="I16160" s="123"/>
      <c r="J16160" s="123"/>
      <c r="K16160" s="123"/>
    </row>
    <row r="16161" spans="9:11" s="3" customFormat="1" x14ac:dyDescent="0.3">
      <c r="I16161" s="123"/>
      <c r="J16161" s="123"/>
      <c r="K16161" s="123"/>
    </row>
    <row r="16162" spans="9:11" s="3" customFormat="1" x14ac:dyDescent="0.3">
      <c r="I16162" s="123"/>
      <c r="J16162" s="123"/>
      <c r="K16162" s="123"/>
    </row>
    <row r="16163" spans="9:11" s="3" customFormat="1" x14ac:dyDescent="0.3">
      <c r="I16163" s="123"/>
      <c r="J16163" s="123"/>
      <c r="K16163" s="123"/>
    </row>
    <row r="16164" spans="9:11" s="3" customFormat="1" x14ac:dyDescent="0.3">
      <c r="I16164" s="123"/>
      <c r="J16164" s="123"/>
      <c r="K16164" s="123"/>
    </row>
    <row r="16165" spans="9:11" s="3" customFormat="1" x14ac:dyDescent="0.3">
      <c r="I16165" s="123"/>
      <c r="J16165" s="123"/>
      <c r="K16165" s="123"/>
    </row>
    <row r="16166" spans="9:11" s="3" customFormat="1" x14ac:dyDescent="0.3">
      <c r="I16166" s="123"/>
      <c r="J16166" s="123"/>
      <c r="K16166" s="123"/>
    </row>
    <row r="16167" spans="9:11" s="3" customFormat="1" x14ac:dyDescent="0.3">
      <c r="I16167" s="123"/>
      <c r="J16167" s="123"/>
      <c r="K16167" s="123"/>
    </row>
    <row r="16168" spans="9:11" s="3" customFormat="1" x14ac:dyDescent="0.3">
      <c r="I16168" s="123"/>
      <c r="J16168" s="123"/>
      <c r="K16168" s="123"/>
    </row>
    <row r="16169" spans="9:11" s="3" customFormat="1" x14ac:dyDescent="0.3">
      <c r="I16169" s="123"/>
      <c r="J16169" s="123"/>
      <c r="K16169" s="123"/>
    </row>
    <row r="16170" spans="9:11" s="3" customFormat="1" x14ac:dyDescent="0.3">
      <c r="I16170" s="123"/>
      <c r="J16170" s="123"/>
      <c r="K16170" s="123"/>
    </row>
    <row r="16171" spans="9:11" s="3" customFormat="1" x14ac:dyDescent="0.3">
      <c r="I16171" s="123"/>
      <c r="J16171" s="123"/>
      <c r="K16171" s="123"/>
    </row>
    <row r="16172" spans="9:11" s="3" customFormat="1" x14ac:dyDescent="0.3">
      <c r="I16172" s="123"/>
      <c r="J16172" s="123"/>
      <c r="K16172" s="123"/>
    </row>
    <row r="16173" spans="9:11" s="3" customFormat="1" x14ac:dyDescent="0.3">
      <c r="I16173" s="123"/>
      <c r="J16173" s="123"/>
      <c r="K16173" s="123"/>
    </row>
    <row r="16174" spans="9:11" s="3" customFormat="1" x14ac:dyDescent="0.3">
      <c r="I16174" s="123"/>
      <c r="J16174" s="123"/>
      <c r="K16174" s="123"/>
    </row>
    <row r="16175" spans="9:11" s="3" customFormat="1" x14ac:dyDescent="0.3">
      <c r="I16175" s="123"/>
      <c r="J16175" s="123"/>
      <c r="K16175" s="123"/>
    </row>
    <row r="16176" spans="9:11" s="3" customFormat="1" x14ac:dyDescent="0.3">
      <c r="I16176" s="123"/>
      <c r="J16176" s="123"/>
      <c r="K16176" s="123"/>
    </row>
    <row r="16177" spans="9:11" s="3" customFormat="1" x14ac:dyDescent="0.3">
      <c r="I16177" s="123"/>
      <c r="J16177" s="123"/>
      <c r="K16177" s="123"/>
    </row>
    <row r="16178" spans="9:11" s="3" customFormat="1" x14ac:dyDescent="0.3">
      <c r="I16178" s="123"/>
      <c r="J16178" s="123"/>
      <c r="K16178" s="123"/>
    </row>
    <row r="16179" spans="9:11" s="3" customFormat="1" x14ac:dyDescent="0.3">
      <c r="I16179" s="123"/>
      <c r="J16179" s="123"/>
      <c r="K16179" s="123"/>
    </row>
    <row r="16180" spans="9:11" s="3" customFormat="1" x14ac:dyDescent="0.3">
      <c r="I16180" s="123"/>
      <c r="J16180" s="123"/>
      <c r="K16180" s="123"/>
    </row>
    <row r="16181" spans="9:11" s="3" customFormat="1" x14ac:dyDescent="0.3">
      <c r="I16181" s="123"/>
      <c r="J16181" s="123"/>
      <c r="K16181" s="123"/>
    </row>
    <row r="16182" spans="9:11" s="3" customFormat="1" x14ac:dyDescent="0.3">
      <c r="I16182" s="123"/>
      <c r="J16182" s="123"/>
      <c r="K16182" s="123"/>
    </row>
    <row r="16183" spans="9:11" s="3" customFormat="1" x14ac:dyDescent="0.3">
      <c r="I16183" s="123"/>
      <c r="J16183" s="123"/>
      <c r="K16183" s="123"/>
    </row>
    <row r="16184" spans="9:11" s="3" customFormat="1" x14ac:dyDescent="0.3">
      <c r="I16184" s="123"/>
      <c r="J16184" s="123"/>
      <c r="K16184" s="123"/>
    </row>
    <row r="16185" spans="9:11" s="3" customFormat="1" x14ac:dyDescent="0.3">
      <c r="I16185" s="123"/>
      <c r="J16185" s="123"/>
      <c r="K16185" s="123"/>
    </row>
    <row r="16186" spans="9:11" s="3" customFormat="1" x14ac:dyDescent="0.3">
      <c r="I16186" s="123"/>
      <c r="J16186" s="123"/>
      <c r="K16186" s="123"/>
    </row>
    <row r="16187" spans="9:11" s="3" customFormat="1" x14ac:dyDescent="0.3">
      <c r="I16187" s="123"/>
      <c r="J16187" s="123"/>
      <c r="K16187" s="123"/>
    </row>
    <row r="16188" spans="9:11" s="3" customFormat="1" x14ac:dyDescent="0.3">
      <c r="I16188" s="123"/>
      <c r="J16188" s="123"/>
      <c r="K16188" s="123"/>
    </row>
    <row r="16189" spans="9:11" s="3" customFormat="1" x14ac:dyDescent="0.3">
      <c r="I16189" s="123"/>
      <c r="J16189" s="123"/>
      <c r="K16189" s="123"/>
    </row>
    <row r="16190" spans="9:11" s="3" customFormat="1" x14ac:dyDescent="0.3">
      <c r="I16190" s="123"/>
      <c r="J16190" s="123"/>
      <c r="K16190" s="123"/>
    </row>
    <row r="16191" spans="9:11" s="3" customFormat="1" x14ac:dyDescent="0.3">
      <c r="I16191" s="123"/>
      <c r="J16191" s="123"/>
      <c r="K16191" s="123"/>
    </row>
    <row r="16192" spans="9:11" s="3" customFormat="1" x14ac:dyDescent="0.3">
      <c r="I16192" s="123"/>
      <c r="J16192" s="123"/>
      <c r="K16192" s="123"/>
    </row>
    <row r="16193" spans="9:11" s="3" customFormat="1" x14ac:dyDescent="0.3">
      <c r="I16193" s="123"/>
      <c r="J16193" s="123"/>
      <c r="K16193" s="123"/>
    </row>
    <row r="16194" spans="9:11" s="3" customFormat="1" x14ac:dyDescent="0.3">
      <c r="I16194" s="123"/>
      <c r="J16194" s="123"/>
      <c r="K16194" s="123"/>
    </row>
    <row r="16195" spans="9:11" s="3" customFormat="1" x14ac:dyDescent="0.3">
      <c r="I16195" s="123"/>
      <c r="J16195" s="123"/>
      <c r="K16195" s="123"/>
    </row>
    <row r="16196" spans="9:11" s="3" customFormat="1" x14ac:dyDescent="0.3">
      <c r="I16196" s="123"/>
      <c r="J16196" s="123"/>
      <c r="K16196" s="123"/>
    </row>
    <row r="16197" spans="9:11" s="3" customFormat="1" x14ac:dyDescent="0.3">
      <c r="I16197" s="123"/>
      <c r="J16197" s="123"/>
      <c r="K16197" s="123"/>
    </row>
    <row r="16198" spans="9:11" s="3" customFormat="1" x14ac:dyDescent="0.3">
      <c r="I16198" s="123"/>
      <c r="J16198" s="123"/>
      <c r="K16198" s="123"/>
    </row>
    <row r="16199" spans="9:11" s="3" customFormat="1" x14ac:dyDescent="0.3">
      <c r="I16199" s="123"/>
      <c r="J16199" s="123"/>
      <c r="K16199" s="123"/>
    </row>
    <row r="16200" spans="9:11" s="3" customFormat="1" x14ac:dyDescent="0.3">
      <c r="I16200" s="123"/>
      <c r="J16200" s="123"/>
      <c r="K16200" s="123"/>
    </row>
    <row r="16201" spans="9:11" s="3" customFormat="1" x14ac:dyDescent="0.3">
      <c r="I16201" s="123"/>
      <c r="J16201" s="123"/>
      <c r="K16201" s="123"/>
    </row>
    <row r="16202" spans="9:11" s="3" customFormat="1" x14ac:dyDescent="0.3">
      <c r="I16202" s="123"/>
      <c r="J16202" s="123"/>
      <c r="K16202" s="123"/>
    </row>
    <row r="16203" spans="9:11" s="3" customFormat="1" x14ac:dyDescent="0.3">
      <c r="I16203" s="123"/>
      <c r="J16203" s="123"/>
      <c r="K16203" s="123"/>
    </row>
    <row r="16204" spans="9:11" s="3" customFormat="1" x14ac:dyDescent="0.3">
      <c r="I16204" s="123"/>
      <c r="J16204" s="123"/>
      <c r="K16204" s="123"/>
    </row>
    <row r="16205" spans="9:11" s="3" customFormat="1" x14ac:dyDescent="0.3">
      <c r="I16205" s="123"/>
      <c r="J16205" s="123"/>
      <c r="K16205" s="123"/>
    </row>
    <row r="16206" spans="9:11" s="3" customFormat="1" x14ac:dyDescent="0.3">
      <c r="I16206" s="123"/>
      <c r="J16206" s="123"/>
      <c r="K16206" s="123"/>
    </row>
    <row r="16207" spans="9:11" s="3" customFormat="1" x14ac:dyDescent="0.3">
      <c r="I16207" s="123"/>
      <c r="J16207" s="123"/>
      <c r="K16207" s="123"/>
    </row>
    <row r="16208" spans="9:11" s="3" customFormat="1" x14ac:dyDescent="0.3">
      <c r="I16208" s="123"/>
      <c r="J16208" s="123"/>
      <c r="K16208" s="123"/>
    </row>
    <row r="16209" spans="9:11" s="3" customFormat="1" x14ac:dyDescent="0.3">
      <c r="I16209" s="123"/>
      <c r="J16209" s="123"/>
      <c r="K16209" s="123"/>
    </row>
    <row r="16210" spans="9:11" s="3" customFormat="1" x14ac:dyDescent="0.3">
      <c r="I16210" s="123"/>
      <c r="J16210" s="123"/>
      <c r="K16210" s="123"/>
    </row>
    <row r="16211" spans="9:11" s="3" customFormat="1" x14ac:dyDescent="0.3">
      <c r="I16211" s="123"/>
      <c r="J16211" s="123"/>
      <c r="K16211" s="123"/>
    </row>
    <row r="16212" spans="9:11" s="3" customFormat="1" x14ac:dyDescent="0.3">
      <c r="I16212" s="123"/>
      <c r="J16212" s="123"/>
      <c r="K16212" s="123"/>
    </row>
    <row r="16213" spans="9:11" s="3" customFormat="1" x14ac:dyDescent="0.3">
      <c r="I16213" s="123"/>
      <c r="J16213" s="123"/>
      <c r="K16213" s="123"/>
    </row>
    <row r="16214" spans="9:11" s="3" customFormat="1" x14ac:dyDescent="0.3">
      <c r="I16214" s="123"/>
      <c r="J16214" s="123"/>
      <c r="K16214" s="123"/>
    </row>
    <row r="16215" spans="9:11" s="3" customFormat="1" x14ac:dyDescent="0.3">
      <c r="I16215" s="123"/>
      <c r="J16215" s="123"/>
      <c r="K16215" s="123"/>
    </row>
    <row r="16216" spans="9:11" s="3" customFormat="1" x14ac:dyDescent="0.3">
      <c r="I16216" s="123"/>
      <c r="J16216" s="123"/>
      <c r="K16216" s="123"/>
    </row>
    <row r="16217" spans="9:11" s="3" customFormat="1" x14ac:dyDescent="0.3">
      <c r="I16217" s="123"/>
      <c r="J16217" s="123"/>
      <c r="K16217" s="123"/>
    </row>
    <row r="16218" spans="9:11" s="3" customFormat="1" x14ac:dyDescent="0.3">
      <c r="I16218" s="123"/>
      <c r="J16218" s="123"/>
      <c r="K16218" s="123"/>
    </row>
    <row r="16219" spans="9:11" s="3" customFormat="1" x14ac:dyDescent="0.3">
      <c r="I16219" s="123"/>
      <c r="J16219" s="123"/>
      <c r="K16219" s="123"/>
    </row>
    <row r="16220" spans="9:11" s="3" customFormat="1" x14ac:dyDescent="0.3">
      <c r="I16220" s="123"/>
      <c r="J16220" s="123"/>
      <c r="K16220" s="123"/>
    </row>
    <row r="16221" spans="9:11" s="3" customFormat="1" x14ac:dyDescent="0.3">
      <c r="I16221" s="123"/>
      <c r="J16221" s="123"/>
      <c r="K16221" s="123"/>
    </row>
    <row r="16222" spans="9:11" s="3" customFormat="1" x14ac:dyDescent="0.3">
      <c r="I16222" s="123"/>
      <c r="J16222" s="123"/>
      <c r="K16222" s="123"/>
    </row>
    <row r="16223" spans="9:11" s="3" customFormat="1" x14ac:dyDescent="0.3">
      <c r="I16223" s="123"/>
      <c r="J16223" s="123"/>
      <c r="K16223" s="123"/>
    </row>
    <row r="16224" spans="9:11" s="3" customFormat="1" x14ac:dyDescent="0.3">
      <c r="I16224" s="123"/>
      <c r="J16224" s="123"/>
      <c r="K16224" s="123"/>
    </row>
    <row r="16225" spans="9:11" s="3" customFormat="1" x14ac:dyDescent="0.3">
      <c r="I16225" s="123"/>
      <c r="J16225" s="123"/>
      <c r="K16225" s="123"/>
    </row>
    <row r="16226" spans="9:11" s="3" customFormat="1" x14ac:dyDescent="0.3">
      <c r="I16226" s="123"/>
      <c r="J16226" s="123"/>
      <c r="K16226" s="123"/>
    </row>
    <row r="16227" spans="9:11" s="3" customFormat="1" x14ac:dyDescent="0.3">
      <c r="I16227" s="123"/>
      <c r="J16227" s="123"/>
      <c r="K16227" s="123"/>
    </row>
    <row r="16228" spans="9:11" s="3" customFormat="1" x14ac:dyDescent="0.3">
      <c r="I16228" s="123"/>
      <c r="J16228" s="123"/>
      <c r="K16228" s="123"/>
    </row>
    <row r="16229" spans="9:11" s="3" customFormat="1" x14ac:dyDescent="0.3">
      <c r="I16229" s="123"/>
      <c r="J16229" s="123"/>
      <c r="K16229" s="123"/>
    </row>
    <row r="16230" spans="9:11" s="3" customFormat="1" x14ac:dyDescent="0.3">
      <c r="I16230" s="123"/>
      <c r="J16230" s="123"/>
      <c r="K16230" s="123"/>
    </row>
    <row r="16231" spans="9:11" s="3" customFormat="1" x14ac:dyDescent="0.3">
      <c r="I16231" s="123"/>
      <c r="J16231" s="123"/>
      <c r="K16231" s="123"/>
    </row>
    <row r="16232" spans="9:11" s="3" customFormat="1" x14ac:dyDescent="0.3">
      <c r="I16232" s="123"/>
      <c r="J16232" s="123"/>
      <c r="K16232" s="123"/>
    </row>
    <row r="16233" spans="9:11" s="3" customFormat="1" x14ac:dyDescent="0.3">
      <c r="I16233" s="123"/>
      <c r="J16233" s="123"/>
      <c r="K16233" s="123"/>
    </row>
    <row r="16234" spans="9:11" s="3" customFormat="1" x14ac:dyDescent="0.3">
      <c r="I16234" s="123"/>
      <c r="J16234" s="123"/>
      <c r="K16234" s="123"/>
    </row>
    <row r="16235" spans="9:11" s="3" customFormat="1" x14ac:dyDescent="0.3">
      <c r="I16235" s="123"/>
      <c r="J16235" s="123"/>
      <c r="K16235" s="123"/>
    </row>
    <row r="16236" spans="9:11" s="3" customFormat="1" x14ac:dyDescent="0.3">
      <c r="I16236" s="123"/>
      <c r="J16236" s="123"/>
      <c r="K16236" s="123"/>
    </row>
    <row r="16237" spans="9:11" s="3" customFormat="1" x14ac:dyDescent="0.3">
      <c r="I16237" s="123"/>
      <c r="J16237" s="123"/>
      <c r="K16237" s="123"/>
    </row>
    <row r="16238" spans="9:11" s="3" customFormat="1" x14ac:dyDescent="0.3">
      <c r="I16238" s="123"/>
      <c r="J16238" s="123"/>
      <c r="K16238" s="123"/>
    </row>
    <row r="16239" spans="9:11" s="3" customFormat="1" x14ac:dyDescent="0.3">
      <c r="I16239" s="123"/>
      <c r="J16239" s="123"/>
      <c r="K16239" s="123"/>
    </row>
    <row r="16240" spans="9:11" s="3" customFormat="1" x14ac:dyDescent="0.3">
      <c r="I16240" s="123"/>
      <c r="J16240" s="123"/>
      <c r="K16240" s="123"/>
    </row>
    <row r="16241" spans="9:11" s="3" customFormat="1" x14ac:dyDescent="0.3">
      <c r="I16241" s="123"/>
      <c r="J16241" s="123"/>
      <c r="K16241" s="123"/>
    </row>
    <row r="16242" spans="9:11" s="3" customFormat="1" x14ac:dyDescent="0.3">
      <c r="I16242" s="123"/>
      <c r="J16242" s="123"/>
      <c r="K16242" s="123"/>
    </row>
    <row r="16243" spans="9:11" s="3" customFormat="1" x14ac:dyDescent="0.3">
      <c r="I16243" s="123"/>
      <c r="J16243" s="123"/>
      <c r="K16243" s="123"/>
    </row>
    <row r="16244" spans="9:11" s="3" customFormat="1" x14ac:dyDescent="0.3">
      <c r="I16244" s="123"/>
      <c r="J16244" s="123"/>
      <c r="K16244" s="123"/>
    </row>
    <row r="16245" spans="9:11" s="3" customFormat="1" x14ac:dyDescent="0.3">
      <c r="I16245" s="123"/>
      <c r="J16245" s="123"/>
      <c r="K16245" s="123"/>
    </row>
    <row r="16246" spans="9:11" s="3" customFormat="1" x14ac:dyDescent="0.3">
      <c r="I16246" s="123"/>
      <c r="J16246" s="123"/>
      <c r="K16246" s="123"/>
    </row>
    <row r="16247" spans="9:11" s="3" customFormat="1" x14ac:dyDescent="0.3">
      <c r="I16247" s="123"/>
      <c r="J16247" s="123"/>
      <c r="K16247" s="123"/>
    </row>
    <row r="16248" spans="9:11" s="3" customFormat="1" x14ac:dyDescent="0.3">
      <c r="I16248" s="123"/>
      <c r="J16248" s="123"/>
      <c r="K16248" s="123"/>
    </row>
    <row r="16249" spans="9:11" s="3" customFormat="1" x14ac:dyDescent="0.3">
      <c r="I16249" s="123"/>
      <c r="J16249" s="123"/>
      <c r="K16249" s="123"/>
    </row>
    <row r="16250" spans="9:11" s="3" customFormat="1" x14ac:dyDescent="0.3">
      <c r="I16250" s="123"/>
      <c r="J16250" s="123"/>
      <c r="K16250" s="123"/>
    </row>
    <row r="16251" spans="9:11" s="3" customFormat="1" x14ac:dyDescent="0.3">
      <c r="I16251" s="123"/>
      <c r="J16251" s="123"/>
      <c r="K16251" s="123"/>
    </row>
    <row r="16252" spans="9:11" s="3" customFormat="1" x14ac:dyDescent="0.3">
      <c r="I16252" s="123"/>
      <c r="J16252" s="123"/>
      <c r="K16252" s="123"/>
    </row>
    <row r="16253" spans="9:11" s="3" customFormat="1" x14ac:dyDescent="0.3">
      <c r="I16253" s="123"/>
      <c r="J16253" s="123"/>
      <c r="K16253" s="123"/>
    </row>
    <row r="16254" spans="9:11" s="3" customFormat="1" x14ac:dyDescent="0.3">
      <c r="I16254" s="123"/>
      <c r="J16254" s="123"/>
      <c r="K16254" s="123"/>
    </row>
    <row r="16255" spans="9:11" s="3" customFormat="1" x14ac:dyDescent="0.3">
      <c r="I16255" s="123"/>
      <c r="J16255" s="123"/>
      <c r="K16255" s="123"/>
    </row>
    <row r="16256" spans="9:11" s="3" customFormat="1" x14ac:dyDescent="0.3">
      <c r="I16256" s="123"/>
      <c r="J16256" s="123"/>
      <c r="K16256" s="123"/>
    </row>
    <row r="16257" spans="9:11" s="3" customFormat="1" x14ac:dyDescent="0.3">
      <c r="I16257" s="123"/>
      <c r="J16257" s="123"/>
      <c r="K16257" s="123"/>
    </row>
    <row r="16258" spans="9:11" s="3" customFormat="1" x14ac:dyDescent="0.3">
      <c r="I16258" s="123"/>
      <c r="J16258" s="123"/>
      <c r="K16258" s="123"/>
    </row>
    <row r="16259" spans="9:11" s="3" customFormat="1" x14ac:dyDescent="0.3">
      <c r="I16259" s="123"/>
      <c r="J16259" s="123"/>
      <c r="K16259" s="123"/>
    </row>
    <row r="16260" spans="9:11" s="3" customFormat="1" x14ac:dyDescent="0.3">
      <c r="I16260" s="123"/>
      <c r="J16260" s="123"/>
      <c r="K16260" s="123"/>
    </row>
    <row r="16261" spans="9:11" s="3" customFormat="1" x14ac:dyDescent="0.3">
      <c r="I16261" s="123"/>
      <c r="J16261" s="123"/>
      <c r="K16261" s="123"/>
    </row>
    <row r="16262" spans="9:11" s="3" customFormat="1" x14ac:dyDescent="0.3">
      <c r="I16262" s="123"/>
      <c r="J16262" s="123"/>
      <c r="K16262" s="123"/>
    </row>
    <row r="16263" spans="9:11" s="3" customFormat="1" x14ac:dyDescent="0.3">
      <c r="I16263" s="123"/>
      <c r="J16263" s="123"/>
      <c r="K16263" s="123"/>
    </row>
    <row r="16264" spans="9:11" s="3" customFormat="1" x14ac:dyDescent="0.3">
      <c r="I16264" s="123"/>
      <c r="J16264" s="123"/>
      <c r="K16264" s="123"/>
    </row>
    <row r="16265" spans="9:11" s="3" customFormat="1" x14ac:dyDescent="0.3">
      <c r="I16265" s="123"/>
      <c r="J16265" s="123"/>
      <c r="K16265" s="123"/>
    </row>
    <row r="16266" spans="9:11" s="3" customFormat="1" x14ac:dyDescent="0.3">
      <c r="I16266" s="123"/>
      <c r="J16266" s="123"/>
      <c r="K16266" s="123"/>
    </row>
    <row r="16267" spans="9:11" s="3" customFormat="1" x14ac:dyDescent="0.3">
      <c r="I16267" s="123"/>
      <c r="J16267" s="123"/>
      <c r="K16267" s="123"/>
    </row>
    <row r="16268" spans="9:11" s="3" customFormat="1" x14ac:dyDescent="0.3">
      <c r="I16268" s="123"/>
      <c r="J16268" s="123"/>
      <c r="K16268" s="123"/>
    </row>
    <row r="16269" spans="9:11" s="3" customFormat="1" x14ac:dyDescent="0.3">
      <c r="I16269" s="123"/>
      <c r="J16269" s="123"/>
      <c r="K16269" s="123"/>
    </row>
    <row r="16270" spans="9:11" s="3" customFormat="1" x14ac:dyDescent="0.3">
      <c r="I16270" s="123"/>
      <c r="J16270" s="123"/>
      <c r="K16270" s="123"/>
    </row>
    <row r="16271" spans="9:11" s="3" customFormat="1" x14ac:dyDescent="0.3">
      <c r="I16271" s="123"/>
      <c r="J16271" s="123"/>
      <c r="K16271" s="123"/>
    </row>
    <row r="16272" spans="9:11" s="3" customFormat="1" x14ac:dyDescent="0.3">
      <c r="I16272" s="123"/>
      <c r="J16272" s="123"/>
      <c r="K16272" s="123"/>
    </row>
    <row r="16273" spans="9:11" s="3" customFormat="1" x14ac:dyDescent="0.3">
      <c r="I16273" s="123"/>
      <c r="J16273" s="123"/>
      <c r="K16273" s="123"/>
    </row>
    <row r="16274" spans="9:11" s="3" customFormat="1" x14ac:dyDescent="0.3">
      <c r="I16274" s="123"/>
      <c r="J16274" s="123"/>
      <c r="K16274" s="123"/>
    </row>
    <row r="16275" spans="9:11" s="3" customFormat="1" x14ac:dyDescent="0.3">
      <c r="I16275" s="123"/>
      <c r="J16275" s="123"/>
      <c r="K16275" s="123"/>
    </row>
    <row r="16276" spans="9:11" s="3" customFormat="1" x14ac:dyDescent="0.3">
      <c r="I16276" s="123"/>
      <c r="J16276" s="123"/>
      <c r="K16276" s="123"/>
    </row>
    <row r="16277" spans="9:11" s="3" customFormat="1" x14ac:dyDescent="0.3">
      <c r="I16277" s="123"/>
      <c r="J16277" s="123"/>
      <c r="K16277" s="123"/>
    </row>
    <row r="16278" spans="9:11" s="3" customFormat="1" x14ac:dyDescent="0.3">
      <c r="I16278" s="123"/>
      <c r="J16278" s="123"/>
      <c r="K16278" s="123"/>
    </row>
    <row r="16279" spans="9:11" s="3" customFormat="1" x14ac:dyDescent="0.3">
      <c r="I16279" s="123"/>
      <c r="J16279" s="123"/>
      <c r="K16279" s="123"/>
    </row>
    <row r="16280" spans="9:11" s="3" customFormat="1" x14ac:dyDescent="0.3">
      <c r="I16280" s="123"/>
      <c r="J16280" s="123"/>
      <c r="K16280" s="123"/>
    </row>
    <row r="16281" spans="9:11" s="3" customFormat="1" x14ac:dyDescent="0.3">
      <c r="I16281" s="123"/>
      <c r="J16281" s="123"/>
      <c r="K16281" s="123"/>
    </row>
    <row r="16282" spans="9:11" s="3" customFormat="1" x14ac:dyDescent="0.3">
      <c r="I16282" s="123"/>
      <c r="J16282" s="123"/>
      <c r="K16282" s="123"/>
    </row>
    <row r="16283" spans="9:11" s="3" customFormat="1" x14ac:dyDescent="0.3">
      <c r="I16283" s="123"/>
      <c r="J16283" s="123"/>
      <c r="K16283" s="123"/>
    </row>
    <row r="16284" spans="9:11" s="3" customFormat="1" x14ac:dyDescent="0.3">
      <c r="I16284" s="123"/>
      <c r="J16284" s="123"/>
      <c r="K16284" s="123"/>
    </row>
    <row r="16285" spans="9:11" s="3" customFormat="1" x14ac:dyDescent="0.3">
      <c r="I16285" s="123"/>
      <c r="J16285" s="123"/>
      <c r="K16285" s="123"/>
    </row>
    <row r="16286" spans="9:11" s="3" customFormat="1" x14ac:dyDescent="0.3">
      <c r="I16286" s="123"/>
      <c r="J16286" s="123"/>
      <c r="K16286" s="123"/>
    </row>
    <row r="16287" spans="9:11" s="3" customFormat="1" x14ac:dyDescent="0.3">
      <c r="I16287" s="123"/>
      <c r="J16287" s="123"/>
      <c r="K16287" s="123"/>
    </row>
    <row r="16288" spans="9:11" s="3" customFormat="1" x14ac:dyDescent="0.3">
      <c r="I16288" s="123"/>
      <c r="J16288" s="123"/>
      <c r="K16288" s="123"/>
    </row>
    <row r="16289" spans="9:11" s="3" customFormat="1" x14ac:dyDescent="0.3">
      <c r="I16289" s="123"/>
      <c r="J16289" s="123"/>
      <c r="K16289" s="123"/>
    </row>
    <row r="16290" spans="9:11" s="3" customFormat="1" x14ac:dyDescent="0.3">
      <c r="I16290" s="123"/>
      <c r="J16290" s="123"/>
      <c r="K16290" s="123"/>
    </row>
    <row r="16291" spans="9:11" s="3" customFormat="1" x14ac:dyDescent="0.3">
      <c r="I16291" s="123"/>
      <c r="J16291" s="123"/>
      <c r="K16291" s="123"/>
    </row>
    <row r="16292" spans="9:11" s="3" customFormat="1" x14ac:dyDescent="0.3">
      <c r="I16292" s="123"/>
      <c r="J16292" s="123"/>
      <c r="K16292" s="123"/>
    </row>
    <row r="16293" spans="9:11" s="3" customFormat="1" x14ac:dyDescent="0.3">
      <c r="I16293" s="123"/>
      <c r="J16293" s="123"/>
      <c r="K16293" s="123"/>
    </row>
    <row r="16294" spans="9:11" s="3" customFormat="1" x14ac:dyDescent="0.3">
      <c r="I16294" s="123"/>
      <c r="J16294" s="123"/>
      <c r="K16294" s="123"/>
    </row>
    <row r="16295" spans="9:11" s="3" customFormat="1" x14ac:dyDescent="0.3">
      <c r="I16295" s="123"/>
      <c r="J16295" s="123"/>
      <c r="K16295" s="123"/>
    </row>
    <row r="16296" spans="9:11" s="3" customFormat="1" x14ac:dyDescent="0.3">
      <c r="I16296" s="123"/>
      <c r="J16296" s="123"/>
      <c r="K16296" s="123"/>
    </row>
    <row r="16297" spans="9:11" s="3" customFormat="1" x14ac:dyDescent="0.3">
      <c r="I16297" s="123"/>
      <c r="J16297" s="123"/>
      <c r="K16297" s="123"/>
    </row>
    <row r="16298" spans="9:11" s="3" customFormat="1" x14ac:dyDescent="0.3">
      <c r="I16298" s="123"/>
      <c r="J16298" s="123"/>
      <c r="K16298" s="123"/>
    </row>
    <row r="16299" spans="9:11" s="3" customFormat="1" x14ac:dyDescent="0.3">
      <c r="I16299" s="123"/>
      <c r="J16299" s="123"/>
      <c r="K16299" s="123"/>
    </row>
    <row r="16300" spans="9:11" s="3" customFormat="1" x14ac:dyDescent="0.3">
      <c r="I16300" s="123"/>
      <c r="J16300" s="123"/>
      <c r="K16300" s="123"/>
    </row>
    <row r="16301" spans="9:11" s="3" customFormat="1" x14ac:dyDescent="0.3">
      <c r="I16301" s="123"/>
      <c r="J16301" s="123"/>
      <c r="K16301" s="123"/>
    </row>
    <row r="16302" spans="9:11" s="3" customFormat="1" x14ac:dyDescent="0.3">
      <c r="I16302" s="123"/>
      <c r="J16302" s="123"/>
      <c r="K16302" s="123"/>
    </row>
    <row r="16303" spans="9:11" s="3" customFormat="1" x14ac:dyDescent="0.3">
      <c r="I16303" s="123"/>
      <c r="J16303" s="123"/>
      <c r="K16303" s="123"/>
    </row>
    <row r="16304" spans="9:11" s="3" customFormat="1" x14ac:dyDescent="0.3">
      <c r="I16304" s="123"/>
      <c r="J16304" s="123"/>
      <c r="K16304" s="123"/>
    </row>
    <row r="16305" spans="9:11" s="3" customFormat="1" x14ac:dyDescent="0.3">
      <c r="I16305" s="123"/>
      <c r="J16305" s="123"/>
      <c r="K16305" s="123"/>
    </row>
    <row r="16306" spans="9:11" s="3" customFormat="1" x14ac:dyDescent="0.3">
      <c r="I16306" s="123"/>
      <c r="J16306" s="123"/>
      <c r="K16306" s="123"/>
    </row>
    <row r="16307" spans="9:11" s="3" customFormat="1" x14ac:dyDescent="0.3">
      <c r="I16307" s="123"/>
      <c r="J16307" s="123"/>
      <c r="K16307" s="123"/>
    </row>
    <row r="16308" spans="9:11" s="3" customFormat="1" x14ac:dyDescent="0.3">
      <c r="I16308" s="123"/>
      <c r="J16308" s="123"/>
      <c r="K16308" s="123"/>
    </row>
    <row r="16309" spans="9:11" s="3" customFormat="1" x14ac:dyDescent="0.3">
      <c r="I16309" s="123"/>
      <c r="J16309" s="123"/>
      <c r="K16309" s="123"/>
    </row>
    <row r="16310" spans="9:11" s="3" customFormat="1" x14ac:dyDescent="0.3">
      <c r="I16310" s="123"/>
      <c r="J16310" s="123"/>
      <c r="K16310" s="123"/>
    </row>
    <row r="16311" spans="9:11" s="3" customFormat="1" x14ac:dyDescent="0.3">
      <c r="I16311" s="123"/>
      <c r="J16311" s="123"/>
      <c r="K16311" s="123"/>
    </row>
    <row r="16312" spans="9:11" s="3" customFormat="1" x14ac:dyDescent="0.3">
      <c r="I16312" s="123"/>
      <c r="J16312" s="123"/>
      <c r="K16312" s="123"/>
    </row>
    <row r="16313" spans="9:11" s="3" customFormat="1" x14ac:dyDescent="0.3">
      <c r="I16313" s="123"/>
      <c r="J16313" s="123"/>
      <c r="K16313" s="123"/>
    </row>
    <row r="16314" spans="9:11" s="3" customFormat="1" x14ac:dyDescent="0.3">
      <c r="I16314" s="123"/>
      <c r="J16314" s="123"/>
      <c r="K16314" s="123"/>
    </row>
    <row r="16315" spans="9:11" s="3" customFormat="1" x14ac:dyDescent="0.3">
      <c r="I16315" s="123"/>
      <c r="J16315" s="123"/>
      <c r="K16315" s="123"/>
    </row>
    <row r="16316" spans="9:11" s="3" customFormat="1" x14ac:dyDescent="0.3">
      <c r="I16316" s="123"/>
      <c r="J16316" s="123"/>
      <c r="K16316" s="123"/>
    </row>
    <row r="16317" spans="9:11" s="3" customFormat="1" x14ac:dyDescent="0.3">
      <c r="I16317" s="123"/>
      <c r="J16317" s="123"/>
      <c r="K16317" s="123"/>
    </row>
    <row r="16318" spans="9:11" s="3" customFormat="1" x14ac:dyDescent="0.3">
      <c r="I16318" s="123"/>
      <c r="J16318" s="123"/>
      <c r="K16318" s="123"/>
    </row>
    <row r="16319" spans="9:11" s="3" customFormat="1" x14ac:dyDescent="0.3">
      <c r="I16319" s="123"/>
      <c r="J16319" s="123"/>
      <c r="K16319" s="123"/>
    </row>
    <row r="16320" spans="9:11" s="3" customFormat="1" x14ac:dyDescent="0.3">
      <c r="I16320" s="123"/>
      <c r="J16320" s="123"/>
      <c r="K16320" s="123"/>
    </row>
    <row r="16321" spans="9:11" s="3" customFormat="1" x14ac:dyDescent="0.3">
      <c r="I16321" s="123"/>
      <c r="J16321" s="123"/>
      <c r="K16321" s="123"/>
    </row>
    <row r="16322" spans="9:11" s="3" customFormat="1" x14ac:dyDescent="0.3">
      <c r="I16322" s="123"/>
      <c r="J16322" s="123"/>
      <c r="K16322" s="123"/>
    </row>
    <row r="16323" spans="9:11" s="3" customFormat="1" x14ac:dyDescent="0.3">
      <c r="I16323" s="123"/>
      <c r="J16323" s="123"/>
      <c r="K16323" s="123"/>
    </row>
    <row r="16324" spans="9:11" s="3" customFormat="1" x14ac:dyDescent="0.3">
      <c r="I16324" s="123"/>
      <c r="J16324" s="123"/>
      <c r="K16324" s="123"/>
    </row>
    <row r="16325" spans="9:11" s="3" customFormat="1" x14ac:dyDescent="0.3">
      <c r="I16325" s="123"/>
      <c r="J16325" s="123"/>
      <c r="K16325" s="123"/>
    </row>
    <row r="16326" spans="9:11" s="3" customFormat="1" x14ac:dyDescent="0.3">
      <c r="I16326" s="123"/>
      <c r="J16326" s="123"/>
      <c r="K16326" s="123"/>
    </row>
    <row r="16327" spans="9:11" s="3" customFormat="1" x14ac:dyDescent="0.3">
      <c r="I16327" s="123"/>
      <c r="J16327" s="123"/>
      <c r="K16327" s="123"/>
    </row>
    <row r="16328" spans="9:11" s="3" customFormat="1" x14ac:dyDescent="0.3">
      <c r="I16328" s="123"/>
      <c r="J16328" s="123"/>
      <c r="K16328" s="123"/>
    </row>
    <row r="16329" spans="9:11" s="3" customFormat="1" x14ac:dyDescent="0.3">
      <c r="I16329" s="123"/>
      <c r="J16329" s="123"/>
      <c r="K16329" s="123"/>
    </row>
    <row r="16330" spans="9:11" s="3" customFormat="1" x14ac:dyDescent="0.3">
      <c r="I16330" s="123"/>
      <c r="J16330" s="123"/>
      <c r="K16330" s="123"/>
    </row>
    <row r="16331" spans="9:11" s="3" customFormat="1" x14ac:dyDescent="0.3">
      <c r="I16331" s="123"/>
      <c r="J16331" s="123"/>
      <c r="K16331" s="123"/>
    </row>
    <row r="16332" spans="9:11" s="3" customFormat="1" x14ac:dyDescent="0.3">
      <c r="I16332" s="123"/>
      <c r="J16332" s="123"/>
      <c r="K16332" s="123"/>
    </row>
    <row r="16333" spans="9:11" s="3" customFormat="1" x14ac:dyDescent="0.3">
      <c r="I16333" s="123"/>
      <c r="J16333" s="123"/>
      <c r="K16333" s="123"/>
    </row>
    <row r="16334" spans="9:11" s="3" customFormat="1" x14ac:dyDescent="0.3">
      <c r="I16334" s="123"/>
      <c r="J16334" s="123"/>
      <c r="K16334" s="123"/>
    </row>
    <row r="16335" spans="9:11" s="3" customFormat="1" x14ac:dyDescent="0.3">
      <c r="I16335" s="123"/>
      <c r="J16335" s="123"/>
      <c r="K16335" s="123"/>
    </row>
    <row r="16336" spans="9:11" s="3" customFormat="1" x14ac:dyDescent="0.3">
      <c r="I16336" s="123"/>
      <c r="J16336" s="123"/>
      <c r="K16336" s="123"/>
    </row>
    <row r="16337" spans="9:11" s="3" customFormat="1" x14ac:dyDescent="0.3">
      <c r="I16337" s="123"/>
      <c r="J16337" s="123"/>
      <c r="K16337" s="123"/>
    </row>
    <row r="16338" spans="9:11" s="3" customFormat="1" x14ac:dyDescent="0.3">
      <c r="I16338" s="123"/>
      <c r="J16338" s="123"/>
      <c r="K16338" s="123"/>
    </row>
    <row r="16339" spans="9:11" s="3" customFormat="1" x14ac:dyDescent="0.3">
      <c r="I16339" s="123"/>
      <c r="J16339" s="123"/>
      <c r="K16339" s="123"/>
    </row>
    <row r="16340" spans="9:11" s="3" customFormat="1" x14ac:dyDescent="0.3">
      <c r="I16340" s="123"/>
      <c r="J16340" s="123"/>
      <c r="K16340" s="123"/>
    </row>
    <row r="16341" spans="9:11" s="3" customFormat="1" x14ac:dyDescent="0.3">
      <c r="I16341" s="123"/>
      <c r="J16341" s="123"/>
      <c r="K16341" s="123"/>
    </row>
    <row r="16342" spans="9:11" s="3" customFormat="1" x14ac:dyDescent="0.3">
      <c r="I16342" s="123"/>
      <c r="J16342" s="123"/>
      <c r="K16342" s="123"/>
    </row>
    <row r="16343" spans="9:11" s="3" customFormat="1" x14ac:dyDescent="0.3">
      <c r="I16343" s="123"/>
      <c r="J16343" s="123"/>
      <c r="K16343" s="123"/>
    </row>
    <row r="16344" spans="9:11" s="3" customFormat="1" x14ac:dyDescent="0.3">
      <c r="I16344" s="123"/>
      <c r="J16344" s="123"/>
      <c r="K16344" s="123"/>
    </row>
    <row r="16345" spans="9:11" s="3" customFormat="1" x14ac:dyDescent="0.3">
      <c r="I16345" s="123"/>
      <c r="J16345" s="123"/>
      <c r="K16345" s="123"/>
    </row>
    <row r="16346" spans="9:11" s="3" customFormat="1" x14ac:dyDescent="0.3">
      <c r="I16346" s="123"/>
      <c r="J16346" s="123"/>
      <c r="K16346" s="123"/>
    </row>
    <row r="16347" spans="9:11" s="3" customFormat="1" x14ac:dyDescent="0.3">
      <c r="I16347" s="123"/>
      <c r="J16347" s="123"/>
      <c r="K16347" s="123"/>
    </row>
    <row r="16348" spans="9:11" s="3" customFormat="1" x14ac:dyDescent="0.3">
      <c r="I16348" s="123"/>
      <c r="J16348" s="123"/>
      <c r="K16348" s="123"/>
    </row>
    <row r="16349" spans="9:11" s="3" customFormat="1" x14ac:dyDescent="0.3">
      <c r="I16349" s="123"/>
      <c r="J16349" s="123"/>
      <c r="K16349" s="123"/>
    </row>
    <row r="16350" spans="9:11" s="3" customFormat="1" x14ac:dyDescent="0.3">
      <c r="I16350" s="123"/>
      <c r="J16350" s="123"/>
      <c r="K16350" s="123"/>
    </row>
    <row r="16351" spans="9:11" s="3" customFormat="1" x14ac:dyDescent="0.3">
      <c r="I16351" s="123"/>
      <c r="J16351" s="123"/>
      <c r="K16351" s="123"/>
    </row>
    <row r="16352" spans="9:11" s="3" customFormat="1" x14ac:dyDescent="0.3">
      <c r="I16352" s="123"/>
      <c r="J16352" s="123"/>
      <c r="K16352" s="123"/>
    </row>
    <row r="16353" spans="9:11" s="3" customFormat="1" x14ac:dyDescent="0.3">
      <c r="I16353" s="123"/>
      <c r="J16353" s="123"/>
      <c r="K16353" s="123"/>
    </row>
    <row r="16354" spans="9:11" s="3" customFormat="1" x14ac:dyDescent="0.3">
      <c r="I16354" s="123"/>
      <c r="J16354" s="123"/>
      <c r="K16354" s="123"/>
    </row>
    <row r="16355" spans="9:11" s="3" customFormat="1" x14ac:dyDescent="0.3">
      <c r="I16355" s="123"/>
      <c r="J16355" s="123"/>
      <c r="K16355" s="123"/>
    </row>
    <row r="16356" spans="9:11" s="3" customFormat="1" x14ac:dyDescent="0.3">
      <c r="I16356" s="123"/>
      <c r="J16356" s="123"/>
      <c r="K16356" s="123"/>
    </row>
    <row r="16357" spans="9:11" s="3" customFormat="1" x14ac:dyDescent="0.3">
      <c r="I16357" s="123"/>
      <c r="J16357" s="123"/>
      <c r="K16357" s="123"/>
    </row>
    <row r="16358" spans="9:11" s="3" customFormat="1" x14ac:dyDescent="0.3">
      <c r="I16358" s="123"/>
      <c r="J16358" s="123"/>
      <c r="K16358" s="123"/>
    </row>
    <row r="16359" spans="9:11" s="3" customFormat="1" x14ac:dyDescent="0.3">
      <c r="I16359" s="123"/>
      <c r="J16359" s="123"/>
      <c r="K16359" s="123"/>
    </row>
    <row r="16360" spans="9:11" s="3" customFormat="1" x14ac:dyDescent="0.3">
      <c r="I16360" s="123"/>
      <c r="J16360" s="123"/>
      <c r="K16360" s="123"/>
    </row>
    <row r="16361" spans="9:11" s="3" customFormat="1" x14ac:dyDescent="0.3">
      <c r="I16361" s="123"/>
      <c r="J16361" s="123"/>
      <c r="K16361" s="123"/>
    </row>
    <row r="16362" spans="9:11" s="3" customFormat="1" x14ac:dyDescent="0.3">
      <c r="I16362" s="123"/>
      <c r="J16362" s="123"/>
      <c r="K16362" s="123"/>
    </row>
    <row r="16363" spans="9:11" s="3" customFormat="1" x14ac:dyDescent="0.3">
      <c r="I16363" s="123"/>
      <c r="J16363" s="123"/>
      <c r="K16363" s="123"/>
    </row>
    <row r="16364" spans="9:11" s="3" customFormat="1" x14ac:dyDescent="0.3">
      <c r="I16364" s="123"/>
      <c r="J16364" s="123"/>
      <c r="K16364" s="123"/>
    </row>
    <row r="16365" spans="9:11" s="3" customFormat="1" x14ac:dyDescent="0.3">
      <c r="I16365" s="123"/>
      <c r="J16365" s="123"/>
      <c r="K16365" s="123"/>
    </row>
    <row r="16366" spans="9:11" s="3" customFormat="1" x14ac:dyDescent="0.3">
      <c r="I16366" s="123"/>
      <c r="J16366" s="123"/>
      <c r="K16366" s="123"/>
    </row>
    <row r="16367" spans="9:11" s="3" customFormat="1" x14ac:dyDescent="0.3">
      <c r="I16367" s="123"/>
      <c r="J16367" s="123"/>
      <c r="K16367" s="123"/>
    </row>
    <row r="16368" spans="9:11" s="3" customFormat="1" x14ac:dyDescent="0.3">
      <c r="I16368" s="123"/>
      <c r="J16368" s="123"/>
      <c r="K16368" s="123"/>
    </row>
    <row r="16369" spans="9:11" s="3" customFormat="1" x14ac:dyDescent="0.3">
      <c r="I16369" s="123"/>
      <c r="J16369" s="123"/>
      <c r="K16369" s="123"/>
    </row>
    <row r="16370" spans="9:11" s="3" customFormat="1" x14ac:dyDescent="0.3">
      <c r="I16370" s="123"/>
      <c r="J16370" s="123"/>
      <c r="K16370" s="123"/>
    </row>
    <row r="16371" spans="9:11" s="3" customFormat="1" x14ac:dyDescent="0.3">
      <c r="I16371" s="123"/>
      <c r="J16371" s="123"/>
      <c r="K16371" s="123"/>
    </row>
    <row r="16372" spans="9:11" s="3" customFormat="1" x14ac:dyDescent="0.3">
      <c r="I16372" s="123"/>
      <c r="J16372" s="123"/>
      <c r="K16372" s="123"/>
    </row>
    <row r="16373" spans="9:11" s="3" customFormat="1" x14ac:dyDescent="0.3">
      <c r="I16373" s="123"/>
      <c r="J16373" s="123"/>
      <c r="K16373" s="123"/>
    </row>
    <row r="16374" spans="9:11" s="3" customFormat="1" x14ac:dyDescent="0.3">
      <c r="I16374" s="123"/>
      <c r="J16374" s="123"/>
      <c r="K16374" s="123"/>
    </row>
    <row r="16375" spans="9:11" s="3" customFormat="1" x14ac:dyDescent="0.3">
      <c r="I16375" s="123"/>
      <c r="J16375" s="123"/>
      <c r="K16375" s="123"/>
    </row>
    <row r="16376" spans="9:11" s="3" customFormat="1" x14ac:dyDescent="0.3">
      <c r="I16376" s="123"/>
      <c r="J16376" s="123"/>
      <c r="K16376" s="123"/>
    </row>
    <row r="16377" spans="9:11" s="3" customFormat="1" x14ac:dyDescent="0.3">
      <c r="I16377" s="123"/>
      <c r="J16377" s="123"/>
      <c r="K16377" s="123"/>
    </row>
    <row r="16378" spans="9:11" s="3" customFormat="1" x14ac:dyDescent="0.3">
      <c r="I16378" s="123"/>
      <c r="J16378" s="123"/>
      <c r="K16378" s="123"/>
    </row>
    <row r="16379" spans="9:11" s="3" customFormat="1" x14ac:dyDescent="0.3">
      <c r="I16379" s="123"/>
      <c r="J16379" s="123"/>
      <c r="K16379" s="123"/>
    </row>
    <row r="16380" spans="9:11" s="3" customFormat="1" x14ac:dyDescent="0.3">
      <c r="I16380" s="123"/>
      <c r="J16380" s="123"/>
      <c r="K16380" s="123"/>
    </row>
    <row r="16381" spans="9:11" s="3" customFormat="1" x14ac:dyDescent="0.3">
      <c r="I16381" s="123"/>
      <c r="J16381" s="123"/>
      <c r="K16381" s="123"/>
    </row>
    <row r="16382" spans="9:11" s="3" customFormat="1" x14ac:dyDescent="0.3">
      <c r="I16382" s="123"/>
      <c r="J16382" s="123"/>
      <c r="K16382" s="123"/>
    </row>
    <row r="16383" spans="9:11" s="3" customFormat="1" x14ac:dyDescent="0.3">
      <c r="I16383" s="123"/>
      <c r="J16383" s="123"/>
      <c r="K16383" s="123"/>
    </row>
    <row r="16384" spans="9:11" s="3" customFormat="1" x14ac:dyDescent="0.3">
      <c r="I16384" s="123"/>
      <c r="J16384" s="123"/>
      <c r="K16384" s="123"/>
    </row>
    <row r="16385" spans="9:11" s="3" customFormat="1" x14ac:dyDescent="0.3">
      <c r="I16385" s="123"/>
      <c r="J16385" s="123"/>
      <c r="K16385" s="123"/>
    </row>
    <row r="16386" spans="9:11" s="3" customFormat="1" x14ac:dyDescent="0.3">
      <c r="I16386" s="123"/>
      <c r="J16386" s="123"/>
      <c r="K16386" s="123"/>
    </row>
    <row r="16387" spans="9:11" s="3" customFormat="1" x14ac:dyDescent="0.3">
      <c r="I16387" s="123"/>
      <c r="J16387" s="123"/>
      <c r="K16387" s="123"/>
    </row>
    <row r="16388" spans="9:11" s="3" customFormat="1" x14ac:dyDescent="0.3">
      <c r="I16388" s="123"/>
      <c r="J16388" s="123"/>
      <c r="K16388" s="123"/>
    </row>
    <row r="16389" spans="9:11" s="3" customFormat="1" x14ac:dyDescent="0.3">
      <c r="I16389" s="123"/>
      <c r="J16389" s="123"/>
      <c r="K16389" s="123"/>
    </row>
    <row r="16390" spans="9:11" s="3" customFormat="1" x14ac:dyDescent="0.3">
      <c r="I16390" s="123"/>
      <c r="J16390" s="123"/>
      <c r="K16390" s="123"/>
    </row>
    <row r="16391" spans="9:11" s="3" customFormat="1" x14ac:dyDescent="0.3">
      <c r="I16391" s="123"/>
      <c r="J16391" s="123"/>
      <c r="K16391" s="123"/>
    </row>
    <row r="16392" spans="9:11" s="3" customFormat="1" x14ac:dyDescent="0.3">
      <c r="I16392" s="123"/>
      <c r="J16392" s="123"/>
      <c r="K16392" s="123"/>
    </row>
    <row r="16393" spans="9:11" s="3" customFormat="1" x14ac:dyDescent="0.3">
      <c r="I16393" s="123"/>
      <c r="J16393" s="123"/>
      <c r="K16393" s="123"/>
    </row>
    <row r="16394" spans="9:11" s="3" customFormat="1" x14ac:dyDescent="0.3">
      <c r="I16394" s="123"/>
      <c r="J16394" s="123"/>
      <c r="K16394" s="123"/>
    </row>
    <row r="16395" spans="9:11" s="3" customFormat="1" x14ac:dyDescent="0.3">
      <c r="I16395" s="123"/>
      <c r="J16395" s="123"/>
      <c r="K16395" s="123"/>
    </row>
    <row r="16396" spans="9:11" s="3" customFormat="1" x14ac:dyDescent="0.3">
      <c r="I16396" s="123"/>
      <c r="J16396" s="123"/>
      <c r="K16396" s="123"/>
    </row>
    <row r="16397" spans="9:11" s="3" customFormat="1" x14ac:dyDescent="0.3">
      <c r="I16397" s="123"/>
      <c r="J16397" s="123"/>
      <c r="K16397" s="123"/>
    </row>
    <row r="16398" spans="9:11" s="3" customFormat="1" x14ac:dyDescent="0.3">
      <c r="I16398" s="123"/>
      <c r="J16398" s="123"/>
      <c r="K16398" s="123"/>
    </row>
    <row r="16399" spans="9:11" s="3" customFormat="1" x14ac:dyDescent="0.3">
      <c r="I16399" s="123"/>
      <c r="J16399" s="123"/>
      <c r="K16399" s="123"/>
    </row>
    <row r="16400" spans="9:11" s="3" customFormat="1" x14ac:dyDescent="0.3">
      <c r="I16400" s="123"/>
      <c r="J16400" s="123"/>
      <c r="K16400" s="123"/>
    </row>
    <row r="16401" spans="9:11" s="3" customFormat="1" x14ac:dyDescent="0.3">
      <c r="I16401" s="123"/>
      <c r="J16401" s="123"/>
      <c r="K16401" s="123"/>
    </row>
    <row r="16402" spans="9:11" s="3" customFormat="1" x14ac:dyDescent="0.3">
      <c r="I16402" s="123"/>
      <c r="J16402" s="123"/>
      <c r="K16402" s="123"/>
    </row>
    <row r="16403" spans="9:11" s="3" customFormat="1" x14ac:dyDescent="0.3">
      <c r="I16403" s="123"/>
      <c r="J16403" s="123"/>
      <c r="K16403" s="123"/>
    </row>
    <row r="16404" spans="9:11" s="3" customFormat="1" x14ac:dyDescent="0.3">
      <c r="I16404" s="123"/>
      <c r="J16404" s="123"/>
      <c r="K16404" s="123"/>
    </row>
    <row r="16405" spans="9:11" s="3" customFormat="1" x14ac:dyDescent="0.3">
      <c r="I16405" s="123"/>
      <c r="J16405" s="123"/>
      <c r="K16405" s="123"/>
    </row>
    <row r="16406" spans="9:11" s="3" customFormat="1" x14ac:dyDescent="0.3">
      <c r="I16406" s="123"/>
      <c r="J16406" s="123"/>
      <c r="K16406" s="123"/>
    </row>
    <row r="16407" spans="9:11" s="3" customFormat="1" x14ac:dyDescent="0.3">
      <c r="I16407" s="123"/>
      <c r="J16407" s="123"/>
      <c r="K16407" s="123"/>
    </row>
    <row r="16408" spans="9:11" s="3" customFormat="1" x14ac:dyDescent="0.3">
      <c r="I16408" s="123"/>
      <c r="J16408" s="123"/>
      <c r="K16408" s="123"/>
    </row>
    <row r="16409" spans="9:11" s="3" customFormat="1" x14ac:dyDescent="0.3">
      <c r="I16409" s="123"/>
      <c r="J16409" s="123"/>
      <c r="K16409" s="123"/>
    </row>
    <row r="16410" spans="9:11" s="3" customFormat="1" x14ac:dyDescent="0.3">
      <c r="I16410" s="123"/>
      <c r="J16410" s="123"/>
      <c r="K16410" s="123"/>
    </row>
    <row r="16411" spans="9:11" s="3" customFormat="1" x14ac:dyDescent="0.3">
      <c r="I16411" s="123"/>
      <c r="J16411" s="123"/>
      <c r="K16411" s="123"/>
    </row>
    <row r="16412" spans="9:11" s="3" customFormat="1" x14ac:dyDescent="0.3">
      <c r="I16412" s="123"/>
      <c r="J16412" s="123"/>
      <c r="K16412" s="123"/>
    </row>
    <row r="16413" spans="9:11" s="3" customFormat="1" x14ac:dyDescent="0.3">
      <c r="I16413" s="123"/>
      <c r="J16413" s="123"/>
      <c r="K16413" s="123"/>
    </row>
    <row r="16414" spans="9:11" s="3" customFormat="1" x14ac:dyDescent="0.3">
      <c r="I16414" s="123"/>
      <c r="J16414" s="123"/>
      <c r="K16414" s="123"/>
    </row>
    <row r="16415" spans="9:11" s="3" customFormat="1" x14ac:dyDescent="0.3">
      <c r="I16415" s="123"/>
      <c r="J16415" s="123"/>
      <c r="K16415" s="123"/>
    </row>
    <row r="16416" spans="9:11" s="3" customFormat="1" x14ac:dyDescent="0.3">
      <c r="I16416" s="123"/>
      <c r="J16416" s="123"/>
      <c r="K16416" s="123"/>
    </row>
    <row r="16417" spans="9:11" s="3" customFormat="1" x14ac:dyDescent="0.3">
      <c r="I16417" s="123"/>
      <c r="J16417" s="123"/>
      <c r="K16417" s="123"/>
    </row>
    <row r="16418" spans="9:11" s="3" customFormat="1" x14ac:dyDescent="0.3">
      <c r="I16418" s="123"/>
      <c r="J16418" s="123"/>
      <c r="K16418" s="123"/>
    </row>
    <row r="16419" spans="9:11" s="3" customFormat="1" x14ac:dyDescent="0.3">
      <c r="I16419" s="123"/>
      <c r="J16419" s="123"/>
      <c r="K16419" s="123"/>
    </row>
    <row r="16420" spans="9:11" s="3" customFormat="1" x14ac:dyDescent="0.3">
      <c r="I16420" s="123"/>
      <c r="J16420" s="123"/>
      <c r="K16420" s="123"/>
    </row>
    <row r="16421" spans="9:11" s="3" customFormat="1" x14ac:dyDescent="0.3">
      <c r="I16421" s="123"/>
      <c r="J16421" s="123"/>
      <c r="K16421" s="123"/>
    </row>
    <row r="16422" spans="9:11" s="3" customFormat="1" x14ac:dyDescent="0.3">
      <c r="I16422" s="123"/>
      <c r="J16422" s="123"/>
      <c r="K16422" s="123"/>
    </row>
    <row r="16423" spans="9:11" s="3" customFormat="1" x14ac:dyDescent="0.3">
      <c r="I16423" s="123"/>
      <c r="J16423" s="123"/>
      <c r="K16423" s="123"/>
    </row>
    <row r="16424" spans="9:11" s="3" customFormat="1" x14ac:dyDescent="0.3">
      <c r="I16424" s="123"/>
      <c r="J16424" s="123"/>
      <c r="K16424" s="123"/>
    </row>
    <row r="16425" spans="9:11" s="3" customFormat="1" x14ac:dyDescent="0.3">
      <c r="I16425" s="123"/>
      <c r="J16425" s="123"/>
      <c r="K16425" s="123"/>
    </row>
    <row r="16426" spans="9:11" s="3" customFormat="1" x14ac:dyDescent="0.3">
      <c r="I16426" s="123"/>
      <c r="J16426" s="123"/>
      <c r="K16426" s="123"/>
    </row>
    <row r="16427" spans="9:11" s="3" customFormat="1" x14ac:dyDescent="0.3">
      <c r="I16427" s="123"/>
      <c r="J16427" s="123"/>
      <c r="K16427" s="123"/>
    </row>
    <row r="16428" spans="9:11" s="3" customFormat="1" x14ac:dyDescent="0.3">
      <c r="I16428" s="123"/>
      <c r="J16428" s="123"/>
      <c r="K16428" s="123"/>
    </row>
    <row r="16429" spans="9:11" s="3" customFormat="1" x14ac:dyDescent="0.3">
      <c r="I16429" s="123"/>
      <c r="J16429" s="123"/>
      <c r="K16429" s="123"/>
    </row>
    <row r="16430" spans="9:11" s="3" customFormat="1" x14ac:dyDescent="0.3">
      <c r="I16430" s="123"/>
      <c r="J16430" s="123"/>
      <c r="K16430" s="123"/>
    </row>
    <row r="16431" spans="9:11" s="3" customFormat="1" x14ac:dyDescent="0.3">
      <c r="I16431" s="123"/>
      <c r="J16431" s="123"/>
      <c r="K16431" s="123"/>
    </row>
    <row r="16432" spans="9:11" s="3" customFormat="1" x14ac:dyDescent="0.3">
      <c r="I16432" s="123"/>
      <c r="J16432" s="123"/>
      <c r="K16432" s="123"/>
    </row>
    <row r="16433" spans="9:11" s="3" customFormat="1" x14ac:dyDescent="0.3">
      <c r="I16433" s="123"/>
      <c r="J16433" s="123"/>
      <c r="K16433" s="123"/>
    </row>
    <row r="16434" spans="9:11" s="3" customFormat="1" x14ac:dyDescent="0.3">
      <c r="I16434" s="123"/>
      <c r="J16434" s="123"/>
      <c r="K16434" s="123"/>
    </row>
    <row r="16435" spans="9:11" s="3" customFormat="1" x14ac:dyDescent="0.3">
      <c r="I16435" s="123"/>
      <c r="J16435" s="123"/>
      <c r="K16435" s="123"/>
    </row>
    <row r="16436" spans="9:11" s="3" customFormat="1" x14ac:dyDescent="0.3">
      <c r="I16436" s="123"/>
      <c r="J16436" s="123"/>
      <c r="K16436" s="123"/>
    </row>
    <row r="16437" spans="9:11" s="3" customFormat="1" x14ac:dyDescent="0.3">
      <c r="I16437" s="123"/>
      <c r="J16437" s="123"/>
      <c r="K16437" s="123"/>
    </row>
    <row r="16438" spans="9:11" s="3" customFormat="1" x14ac:dyDescent="0.3">
      <c r="I16438" s="123"/>
      <c r="J16438" s="123"/>
      <c r="K16438" s="123"/>
    </row>
    <row r="16439" spans="9:11" s="3" customFormat="1" x14ac:dyDescent="0.3">
      <c r="I16439" s="123"/>
      <c r="J16439" s="123"/>
      <c r="K16439" s="123"/>
    </row>
    <row r="16440" spans="9:11" s="3" customFormat="1" x14ac:dyDescent="0.3">
      <c r="I16440" s="123"/>
      <c r="J16440" s="123"/>
      <c r="K16440" s="123"/>
    </row>
    <row r="16441" spans="9:11" s="3" customFormat="1" x14ac:dyDescent="0.3">
      <c r="I16441" s="123"/>
      <c r="J16441" s="123"/>
      <c r="K16441" s="123"/>
    </row>
    <row r="16442" spans="9:11" s="3" customFormat="1" x14ac:dyDescent="0.3">
      <c r="I16442" s="123"/>
      <c r="J16442" s="123"/>
      <c r="K16442" s="123"/>
    </row>
    <row r="16443" spans="9:11" s="3" customFormat="1" x14ac:dyDescent="0.3">
      <c r="I16443" s="123"/>
      <c r="J16443" s="123"/>
      <c r="K16443" s="123"/>
    </row>
    <row r="16444" spans="9:11" s="3" customFormat="1" x14ac:dyDescent="0.3">
      <c r="I16444" s="123"/>
      <c r="J16444" s="123"/>
      <c r="K16444" s="123"/>
    </row>
    <row r="16445" spans="9:11" s="3" customFormat="1" x14ac:dyDescent="0.3">
      <c r="I16445" s="123"/>
      <c r="J16445" s="123"/>
      <c r="K16445" s="123"/>
    </row>
    <row r="16446" spans="9:11" s="3" customFormat="1" x14ac:dyDescent="0.3">
      <c r="I16446" s="123"/>
      <c r="J16446" s="123"/>
      <c r="K16446" s="123"/>
    </row>
    <row r="16447" spans="9:11" s="3" customFormat="1" x14ac:dyDescent="0.3">
      <c r="I16447" s="123"/>
      <c r="J16447" s="123"/>
      <c r="K16447" s="123"/>
    </row>
    <row r="16448" spans="9:11" s="3" customFormat="1" x14ac:dyDescent="0.3">
      <c r="I16448" s="123"/>
      <c r="J16448" s="123"/>
      <c r="K16448" s="123"/>
    </row>
    <row r="16449" spans="9:11" s="3" customFormat="1" x14ac:dyDescent="0.3">
      <c r="I16449" s="123"/>
      <c r="J16449" s="123"/>
      <c r="K16449" s="123"/>
    </row>
    <row r="16450" spans="9:11" s="3" customFormat="1" x14ac:dyDescent="0.3">
      <c r="I16450" s="123"/>
      <c r="J16450" s="123"/>
      <c r="K16450" s="123"/>
    </row>
    <row r="16451" spans="9:11" s="3" customFormat="1" x14ac:dyDescent="0.3">
      <c r="I16451" s="123"/>
      <c r="J16451" s="123"/>
      <c r="K16451" s="123"/>
    </row>
    <row r="16452" spans="9:11" s="3" customFormat="1" x14ac:dyDescent="0.3">
      <c r="I16452" s="123"/>
      <c r="J16452" s="123"/>
      <c r="K16452" s="123"/>
    </row>
    <row r="16453" spans="9:11" s="3" customFormat="1" x14ac:dyDescent="0.3">
      <c r="I16453" s="123"/>
      <c r="J16453" s="123"/>
      <c r="K16453" s="123"/>
    </row>
    <row r="16454" spans="9:11" s="3" customFormat="1" x14ac:dyDescent="0.3">
      <c r="I16454" s="123"/>
      <c r="J16454" s="123"/>
      <c r="K16454" s="123"/>
    </row>
    <row r="16455" spans="9:11" s="3" customFormat="1" x14ac:dyDescent="0.3">
      <c r="I16455" s="123"/>
      <c r="J16455" s="123"/>
      <c r="K16455" s="123"/>
    </row>
    <row r="16456" spans="9:11" s="3" customFormat="1" x14ac:dyDescent="0.3">
      <c r="I16456" s="123"/>
      <c r="J16456" s="123"/>
      <c r="K16456" s="123"/>
    </row>
    <row r="16457" spans="9:11" s="3" customFormat="1" x14ac:dyDescent="0.3">
      <c r="I16457" s="123"/>
      <c r="J16457" s="123"/>
      <c r="K16457" s="123"/>
    </row>
    <row r="16458" spans="9:11" s="3" customFormat="1" x14ac:dyDescent="0.3">
      <c r="I16458" s="123"/>
      <c r="J16458" s="123"/>
      <c r="K16458" s="123"/>
    </row>
    <row r="16459" spans="9:11" s="3" customFormat="1" x14ac:dyDescent="0.3">
      <c r="I16459" s="123"/>
      <c r="J16459" s="123"/>
      <c r="K16459" s="123"/>
    </row>
    <row r="16460" spans="9:11" s="3" customFormat="1" x14ac:dyDescent="0.3">
      <c r="I16460" s="123"/>
      <c r="J16460" s="123"/>
      <c r="K16460" s="123"/>
    </row>
    <row r="16461" spans="9:11" s="3" customFormat="1" x14ac:dyDescent="0.3">
      <c r="I16461" s="123"/>
      <c r="J16461" s="123"/>
      <c r="K16461" s="123"/>
    </row>
    <row r="16462" spans="9:11" s="3" customFormat="1" x14ac:dyDescent="0.3">
      <c r="I16462" s="123"/>
      <c r="J16462" s="123"/>
      <c r="K16462" s="123"/>
    </row>
    <row r="16463" spans="9:11" s="3" customFormat="1" x14ac:dyDescent="0.3">
      <c r="I16463" s="123"/>
      <c r="J16463" s="123"/>
      <c r="K16463" s="123"/>
    </row>
    <row r="16464" spans="9:11" s="3" customFormat="1" x14ac:dyDescent="0.3">
      <c r="I16464" s="123"/>
      <c r="J16464" s="123"/>
      <c r="K16464" s="123"/>
    </row>
    <row r="16465" spans="9:11" s="3" customFormat="1" x14ac:dyDescent="0.3">
      <c r="I16465" s="123"/>
      <c r="J16465" s="123"/>
      <c r="K16465" s="123"/>
    </row>
    <row r="16466" spans="9:11" s="3" customFormat="1" x14ac:dyDescent="0.3">
      <c r="I16466" s="123"/>
      <c r="J16466" s="123"/>
      <c r="K16466" s="123"/>
    </row>
    <row r="16467" spans="9:11" s="3" customFormat="1" x14ac:dyDescent="0.3">
      <c r="I16467" s="123"/>
      <c r="J16467" s="123"/>
      <c r="K16467" s="123"/>
    </row>
    <row r="16468" spans="9:11" s="3" customFormat="1" x14ac:dyDescent="0.3">
      <c r="I16468" s="123"/>
      <c r="J16468" s="123"/>
      <c r="K16468" s="123"/>
    </row>
    <row r="16469" spans="9:11" s="3" customFormat="1" x14ac:dyDescent="0.3">
      <c r="I16469" s="123"/>
      <c r="J16469" s="123"/>
      <c r="K16469" s="123"/>
    </row>
    <row r="16470" spans="9:11" s="3" customFormat="1" x14ac:dyDescent="0.3">
      <c r="I16470" s="123"/>
      <c r="J16470" s="123"/>
      <c r="K16470" s="123"/>
    </row>
    <row r="16471" spans="9:11" s="3" customFormat="1" x14ac:dyDescent="0.3">
      <c r="I16471" s="123"/>
      <c r="J16471" s="123"/>
      <c r="K16471" s="123"/>
    </row>
    <row r="16472" spans="9:11" s="3" customFormat="1" x14ac:dyDescent="0.3">
      <c r="I16472" s="123"/>
      <c r="J16472" s="123"/>
      <c r="K16472" s="123"/>
    </row>
    <row r="16473" spans="9:11" s="3" customFormat="1" x14ac:dyDescent="0.3">
      <c r="I16473" s="123"/>
      <c r="J16473" s="123"/>
      <c r="K16473" s="123"/>
    </row>
    <row r="16474" spans="9:11" s="3" customFormat="1" x14ac:dyDescent="0.3">
      <c r="I16474" s="123"/>
      <c r="J16474" s="123"/>
      <c r="K16474" s="123"/>
    </row>
    <row r="16475" spans="9:11" s="3" customFormat="1" x14ac:dyDescent="0.3">
      <c r="I16475" s="123"/>
      <c r="J16475" s="123"/>
      <c r="K16475" s="123"/>
    </row>
    <row r="16476" spans="9:11" s="3" customFormat="1" x14ac:dyDescent="0.3">
      <c r="I16476" s="123"/>
      <c r="J16476" s="123"/>
      <c r="K16476" s="123"/>
    </row>
    <row r="16477" spans="9:11" s="3" customFormat="1" x14ac:dyDescent="0.3">
      <c r="I16477" s="123"/>
      <c r="J16477" s="123"/>
      <c r="K16477" s="123"/>
    </row>
    <row r="16478" spans="9:11" s="3" customFormat="1" x14ac:dyDescent="0.3">
      <c r="I16478" s="123"/>
      <c r="J16478" s="123"/>
      <c r="K16478" s="123"/>
    </row>
    <row r="16479" spans="9:11" s="3" customFormat="1" x14ac:dyDescent="0.3">
      <c r="I16479" s="123"/>
      <c r="J16479" s="123"/>
      <c r="K16479" s="123"/>
    </row>
    <row r="16480" spans="9:11" s="3" customFormat="1" x14ac:dyDescent="0.3">
      <c r="I16480" s="123"/>
      <c r="J16480" s="123"/>
      <c r="K16480" s="123"/>
    </row>
    <row r="16481" spans="9:11" s="3" customFormat="1" x14ac:dyDescent="0.3">
      <c r="I16481" s="123"/>
      <c r="J16481" s="123"/>
      <c r="K16481" s="123"/>
    </row>
    <row r="16482" spans="9:11" s="3" customFormat="1" x14ac:dyDescent="0.3">
      <c r="I16482" s="123"/>
      <c r="J16482" s="123"/>
      <c r="K16482" s="123"/>
    </row>
    <row r="16483" spans="9:11" s="3" customFormat="1" x14ac:dyDescent="0.3">
      <c r="I16483" s="123"/>
      <c r="J16483" s="123"/>
      <c r="K16483" s="123"/>
    </row>
    <row r="16484" spans="9:11" s="3" customFormat="1" x14ac:dyDescent="0.3">
      <c r="I16484" s="123"/>
      <c r="J16484" s="123"/>
      <c r="K16484" s="123"/>
    </row>
    <row r="16485" spans="9:11" s="3" customFormat="1" x14ac:dyDescent="0.3">
      <c r="I16485" s="123"/>
      <c r="J16485" s="123"/>
      <c r="K16485" s="123"/>
    </row>
    <row r="16486" spans="9:11" s="3" customFormat="1" x14ac:dyDescent="0.3">
      <c r="I16486" s="123"/>
      <c r="J16486" s="123"/>
      <c r="K16486" s="123"/>
    </row>
    <row r="16487" spans="9:11" s="3" customFormat="1" x14ac:dyDescent="0.3">
      <c r="I16487" s="123"/>
      <c r="J16487" s="123"/>
      <c r="K16487" s="123"/>
    </row>
    <row r="16488" spans="9:11" s="3" customFormat="1" x14ac:dyDescent="0.3">
      <c r="I16488" s="123"/>
      <c r="J16488" s="123"/>
      <c r="K16488" s="123"/>
    </row>
    <row r="16489" spans="9:11" s="3" customFormat="1" x14ac:dyDescent="0.3">
      <c r="I16489" s="123"/>
      <c r="J16489" s="123"/>
      <c r="K16489" s="123"/>
    </row>
    <row r="16490" spans="9:11" s="3" customFormat="1" x14ac:dyDescent="0.3">
      <c r="I16490" s="123"/>
      <c r="J16490" s="123"/>
      <c r="K16490" s="123"/>
    </row>
    <row r="16491" spans="9:11" s="3" customFormat="1" x14ac:dyDescent="0.3">
      <c r="I16491" s="123"/>
      <c r="J16491" s="123"/>
      <c r="K16491" s="123"/>
    </row>
    <row r="16492" spans="9:11" s="3" customFormat="1" x14ac:dyDescent="0.3">
      <c r="I16492" s="123"/>
      <c r="J16492" s="123"/>
      <c r="K16492" s="123"/>
    </row>
    <row r="16493" spans="9:11" s="3" customFormat="1" x14ac:dyDescent="0.3">
      <c r="I16493" s="123"/>
      <c r="J16493" s="123"/>
      <c r="K16493" s="123"/>
    </row>
    <row r="16494" spans="9:11" s="3" customFormat="1" x14ac:dyDescent="0.3">
      <c r="I16494" s="123"/>
      <c r="J16494" s="123"/>
      <c r="K16494" s="123"/>
    </row>
    <row r="16495" spans="9:11" s="3" customFormat="1" x14ac:dyDescent="0.3">
      <c r="I16495" s="123"/>
      <c r="J16495" s="123"/>
      <c r="K16495" s="123"/>
    </row>
    <row r="16496" spans="9:11" s="3" customFormat="1" x14ac:dyDescent="0.3">
      <c r="I16496" s="123"/>
      <c r="J16496" s="123"/>
      <c r="K16496" s="123"/>
    </row>
    <row r="16497" spans="9:11" s="3" customFormat="1" x14ac:dyDescent="0.3">
      <c r="I16497" s="123"/>
      <c r="J16497" s="123"/>
      <c r="K16497" s="123"/>
    </row>
    <row r="16498" spans="9:11" s="3" customFormat="1" x14ac:dyDescent="0.3">
      <c r="I16498" s="123"/>
      <c r="J16498" s="123"/>
      <c r="K16498" s="123"/>
    </row>
    <row r="16499" spans="9:11" s="3" customFormat="1" x14ac:dyDescent="0.3">
      <c r="I16499" s="123"/>
      <c r="J16499" s="123"/>
      <c r="K16499" s="123"/>
    </row>
    <row r="16500" spans="9:11" s="3" customFormat="1" x14ac:dyDescent="0.3">
      <c r="I16500" s="123"/>
      <c r="J16500" s="123"/>
      <c r="K16500" s="123"/>
    </row>
    <row r="16501" spans="9:11" s="3" customFormat="1" x14ac:dyDescent="0.3">
      <c r="I16501" s="123"/>
      <c r="J16501" s="123"/>
      <c r="K16501" s="123"/>
    </row>
    <row r="16502" spans="9:11" s="3" customFormat="1" x14ac:dyDescent="0.3">
      <c r="I16502" s="123"/>
      <c r="J16502" s="123"/>
      <c r="K16502" s="123"/>
    </row>
    <row r="16503" spans="9:11" s="3" customFormat="1" x14ac:dyDescent="0.3">
      <c r="I16503" s="123"/>
      <c r="J16503" s="123"/>
      <c r="K16503" s="123"/>
    </row>
    <row r="16504" spans="9:11" s="3" customFormat="1" x14ac:dyDescent="0.3">
      <c r="I16504" s="123"/>
      <c r="J16504" s="123"/>
      <c r="K16504" s="123"/>
    </row>
    <row r="16505" spans="9:11" s="3" customFormat="1" x14ac:dyDescent="0.3">
      <c r="I16505" s="123"/>
      <c r="J16505" s="123"/>
      <c r="K16505" s="123"/>
    </row>
    <row r="16506" spans="9:11" s="3" customFormat="1" x14ac:dyDescent="0.3">
      <c r="I16506" s="123"/>
      <c r="J16506" s="123"/>
      <c r="K16506" s="123"/>
    </row>
    <row r="16507" spans="9:11" s="3" customFormat="1" x14ac:dyDescent="0.3">
      <c r="I16507" s="123"/>
      <c r="J16507" s="123"/>
      <c r="K16507" s="123"/>
    </row>
    <row r="16508" spans="9:11" s="3" customFormat="1" x14ac:dyDescent="0.3">
      <c r="I16508" s="123"/>
      <c r="J16508" s="123"/>
      <c r="K16508" s="123"/>
    </row>
    <row r="16509" spans="9:11" s="3" customFormat="1" x14ac:dyDescent="0.3">
      <c r="I16509" s="123"/>
      <c r="J16509" s="123"/>
      <c r="K16509" s="123"/>
    </row>
    <row r="16510" spans="9:11" s="3" customFormat="1" x14ac:dyDescent="0.3">
      <c r="I16510" s="123"/>
      <c r="J16510" s="123"/>
      <c r="K16510" s="123"/>
    </row>
    <row r="16511" spans="9:11" s="3" customFormat="1" x14ac:dyDescent="0.3">
      <c r="I16511" s="123"/>
      <c r="J16511" s="123"/>
      <c r="K16511" s="123"/>
    </row>
    <row r="16512" spans="9:11" s="3" customFormat="1" x14ac:dyDescent="0.3">
      <c r="I16512" s="123"/>
      <c r="J16512" s="123"/>
      <c r="K16512" s="123"/>
    </row>
    <row r="16513" spans="9:11" s="3" customFormat="1" x14ac:dyDescent="0.3">
      <c r="I16513" s="123"/>
      <c r="J16513" s="123"/>
      <c r="K16513" s="123"/>
    </row>
    <row r="16514" spans="9:11" s="3" customFormat="1" x14ac:dyDescent="0.3">
      <c r="I16514" s="123"/>
      <c r="J16514" s="123"/>
      <c r="K16514" s="123"/>
    </row>
    <row r="16515" spans="9:11" s="3" customFormat="1" x14ac:dyDescent="0.3">
      <c r="I16515" s="123"/>
      <c r="J16515" s="123"/>
      <c r="K16515" s="123"/>
    </row>
    <row r="16516" spans="9:11" s="3" customFormat="1" x14ac:dyDescent="0.3">
      <c r="I16516" s="123"/>
      <c r="J16516" s="123"/>
      <c r="K16516" s="123"/>
    </row>
    <row r="16517" spans="9:11" s="3" customFormat="1" x14ac:dyDescent="0.3">
      <c r="I16517" s="123"/>
      <c r="J16517" s="123"/>
      <c r="K16517" s="123"/>
    </row>
    <row r="16518" spans="9:11" s="3" customFormat="1" x14ac:dyDescent="0.3">
      <c r="I16518" s="123"/>
      <c r="J16518" s="123"/>
      <c r="K16518" s="123"/>
    </row>
    <row r="16519" spans="9:11" s="3" customFormat="1" x14ac:dyDescent="0.3">
      <c r="I16519" s="123"/>
      <c r="J16519" s="123"/>
      <c r="K16519" s="123"/>
    </row>
    <row r="16520" spans="9:11" s="3" customFormat="1" x14ac:dyDescent="0.3">
      <c r="I16520" s="123"/>
      <c r="J16520" s="123"/>
      <c r="K16520" s="123"/>
    </row>
    <row r="16521" spans="9:11" s="3" customFormat="1" x14ac:dyDescent="0.3">
      <c r="I16521" s="123"/>
      <c r="J16521" s="123"/>
      <c r="K16521" s="123"/>
    </row>
    <row r="16522" spans="9:11" s="3" customFormat="1" x14ac:dyDescent="0.3">
      <c r="I16522" s="123"/>
      <c r="J16522" s="123"/>
      <c r="K16522" s="123"/>
    </row>
    <row r="16523" spans="9:11" s="3" customFormat="1" x14ac:dyDescent="0.3">
      <c r="I16523" s="123"/>
      <c r="J16523" s="123"/>
      <c r="K16523" s="123"/>
    </row>
    <row r="16524" spans="9:11" s="3" customFormat="1" x14ac:dyDescent="0.3">
      <c r="I16524" s="123"/>
      <c r="J16524" s="123"/>
      <c r="K16524" s="123"/>
    </row>
    <row r="16525" spans="9:11" s="3" customFormat="1" x14ac:dyDescent="0.3">
      <c r="I16525" s="123"/>
      <c r="J16525" s="123"/>
      <c r="K16525" s="123"/>
    </row>
    <row r="16526" spans="9:11" s="3" customFormat="1" x14ac:dyDescent="0.3">
      <c r="I16526" s="123"/>
      <c r="J16526" s="123"/>
      <c r="K16526" s="123"/>
    </row>
    <row r="16527" spans="9:11" s="3" customFormat="1" x14ac:dyDescent="0.3">
      <c r="I16527" s="123"/>
      <c r="J16527" s="123"/>
      <c r="K16527" s="123"/>
    </row>
    <row r="16528" spans="9:11" s="3" customFormat="1" x14ac:dyDescent="0.3">
      <c r="I16528" s="123"/>
      <c r="J16528" s="123"/>
      <c r="K16528" s="123"/>
    </row>
    <row r="16529" spans="9:11" s="3" customFormat="1" x14ac:dyDescent="0.3">
      <c r="I16529" s="123"/>
      <c r="J16529" s="123"/>
      <c r="K16529" s="123"/>
    </row>
    <row r="16530" spans="9:11" s="3" customFormat="1" x14ac:dyDescent="0.3">
      <c r="I16530" s="123"/>
      <c r="J16530" s="123"/>
      <c r="K16530" s="123"/>
    </row>
    <row r="16531" spans="9:11" s="3" customFormat="1" x14ac:dyDescent="0.3">
      <c r="I16531" s="123"/>
      <c r="J16531" s="123"/>
      <c r="K16531" s="123"/>
    </row>
    <row r="16532" spans="9:11" s="3" customFormat="1" x14ac:dyDescent="0.3">
      <c r="I16532" s="123"/>
      <c r="J16532" s="123"/>
      <c r="K16532" s="123"/>
    </row>
    <row r="16533" spans="9:11" s="3" customFormat="1" x14ac:dyDescent="0.3">
      <c r="I16533" s="123"/>
      <c r="J16533" s="123"/>
      <c r="K16533" s="123"/>
    </row>
    <row r="16534" spans="9:11" s="3" customFormat="1" x14ac:dyDescent="0.3">
      <c r="I16534" s="123"/>
      <c r="J16534" s="123"/>
      <c r="K16534" s="123"/>
    </row>
    <row r="16535" spans="9:11" s="3" customFormat="1" x14ac:dyDescent="0.3">
      <c r="I16535" s="123"/>
      <c r="J16535" s="123"/>
      <c r="K16535" s="123"/>
    </row>
    <row r="16536" spans="9:11" s="3" customFormat="1" x14ac:dyDescent="0.3">
      <c r="I16536" s="123"/>
      <c r="J16536" s="123"/>
      <c r="K16536" s="123"/>
    </row>
    <row r="16537" spans="9:11" s="3" customFormat="1" x14ac:dyDescent="0.3">
      <c r="I16537" s="123"/>
      <c r="J16537" s="123"/>
      <c r="K16537" s="123"/>
    </row>
    <row r="16538" spans="9:11" s="3" customFormat="1" x14ac:dyDescent="0.3">
      <c r="I16538" s="123"/>
      <c r="J16538" s="123"/>
      <c r="K16538" s="123"/>
    </row>
    <row r="16539" spans="9:11" s="3" customFormat="1" x14ac:dyDescent="0.3">
      <c r="I16539" s="123"/>
      <c r="J16539" s="123"/>
      <c r="K16539" s="123"/>
    </row>
    <row r="16540" spans="9:11" s="3" customFormat="1" x14ac:dyDescent="0.3">
      <c r="I16540" s="123"/>
      <c r="J16540" s="123"/>
      <c r="K16540" s="123"/>
    </row>
    <row r="16541" spans="9:11" s="3" customFormat="1" x14ac:dyDescent="0.3">
      <c r="I16541" s="123"/>
      <c r="J16541" s="123"/>
      <c r="K16541" s="123"/>
    </row>
    <row r="16542" spans="9:11" s="3" customFormat="1" x14ac:dyDescent="0.3">
      <c r="I16542" s="123"/>
      <c r="J16542" s="123"/>
      <c r="K16542" s="123"/>
    </row>
    <row r="16543" spans="9:11" s="3" customFormat="1" x14ac:dyDescent="0.3">
      <c r="I16543" s="123"/>
      <c r="J16543" s="123"/>
      <c r="K16543" s="123"/>
    </row>
    <row r="16544" spans="9:11" s="3" customFormat="1" x14ac:dyDescent="0.3">
      <c r="I16544" s="123"/>
      <c r="J16544" s="123"/>
      <c r="K16544" s="123"/>
    </row>
    <row r="16545" spans="9:11" s="3" customFormat="1" x14ac:dyDescent="0.3">
      <c r="I16545" s="123"/>
      <c r="J16545" s="123"/>
      <c r="K16545" s="123"/>
    </row>
    <row r="16546" spans="9:11" s="3" customFormat="1" x14ac:dyDescent="0.3">
      <c r="I16546" s="123"/>
      <c r="J16546" s="123"/>
      <c r="K16546" s="123"/>
    </row>
    <row r="16547" spans="9:11" s="3" customFormat="1" x14ac:dyDescent="0.3">
      <c r="I16547" s="123"/>
      <c r="J16547" s="123"/>
      <c r="K16547" s="123"/>
    </row>
    <row r="16548" spans="9:11" s="3" customFormat="1" x14ac:dyDescent="0.3">
      <c r="I16548" s="123"/>
      <c r="J16548" s="123"/>
      <c r="K16548" s="123"/>
    </row>
    <row r="16549" spans="9:11" s="3" customFormat="1" x14ac:dyDescent="0.3">
      <c r="I16549" s="123"/>
      <c r="J16549" s="123"/>
      <c r="K16549" s="123"/>
    </row>
    <row r="16550" spans="9:11" s="3" customFormat="1" x14ac:dyDescent="0.3">
      <c r="I16550" s="123"/>
      <c r="J16550" s="123"/>
      <c r="K16550" s="123"/>
    </row>
    <row r="16551" spans="9:11" s="3" customFormat="1" x14ac:dyDescent="0.3">
      <c r="I16551" s="123"/>
      <c r="J16551" s="123"/>
      <c r="K16551" s="123"/>
    </row>
    <row r="16552" spans="9:11" s="3" customFormat="1" x14ac:dyDescent="0.3">
      <c r="I16552" s="123"/>
      <c r="J16552" s="123"/>
      <c r="K16552" s="123"/>
    </row>
    <row r="16553" spans="9:11" s="3" customFormat="1" x14ac:dyDescent="0.3">
      <c r="I16553" s="123"/>
      <c r="J16553" s="123"/>
      <c r="K16553" s="123"/>
    </row>
    <row r="16554" spans="9:11" s="3" customFormat="1" x14ac:dyDescent="0.3">
      <c r="I16554" s="123"/>
      <c r="J16554" s="123"/>
      <c r="K16554" s="123"/>
    </row>
    <row r="16555" spans="9:11" s="3" customFormat="1" x14ac:dyDescent="0.3">
      <c r="I16555" s="123"/>
      <c r="J16555" s="123"/>
      <c r="K16555" s="123"/>
    </row>
    <row r="16556" spans="9:11" s="3" customFormat="1" x14ac:dyDescent="0.3">
      <c r="I16556" s="123"/>
      <c r="J16556" s="123"/>
      <c r="K16556" s="123"/>
    </row>
    <row r="16557" spans="9:11" s="3" customFormat="1" x14ac:dyDescent="0.3">
      <c r="I16557" s="123"/>
      <c r="J16557" s="123"/>
      <c r="K16557" s="123"/>
    </row>
    <row r="16558" spans="9:11" s="3" customFormat="1" x14ac:dyDescent="0.3">
      <c r="I16558" s="123"/>
      <c r="J16558" s="123"/>
      <c r="K16558" s="123"/>
    </row>
    <row r="16559" spans="9:11" s="3" customFormat="1" x14ac:dyDescent="0.3">
      <c r="I16559" s="123"/>
      <c r="J16559" s="123"/>
      <c r="K16559" s="123"/>
    </row>
    <row r="16560" spans="9:11" s="3" customFormat="1" x14ac:dyDescent="0.3">
      <c r="I16560" s="123"/>
      <c r="J16560" s="123"/>
      <c r="K16560" s="123"/>
    </row>
    <row r="16561" spans="9:11" s="3" customFormat="1" x14ac:dyDescent="0.3">
      <c r="I16561" s="123"/>
      <c r="J16561" s="123"/>
      <c r="K16561" s="123"/>
    </row>
    <row r="16562" spans="9:11" s="3" customFormat="1" x14ac:dyDescent="0.3">
      <c r="I16562" s="123"/>
      <c r="J16562" s="123"/>
      <c r="K16562" s="123"/>
    </row>
    <row r="16563" spans="9:11" s="3" customFormat="1" x14ac:dyDescent="0.3">
      <c r="I16563" s="123"/>
      <c r="J16563" s="123"/>
      <c r="K16563" s="123"/>
    </row>
    <row r="16564" spans="9:11" s="3" customFormat="1" x14ac:dyDescent="0.3">
      <c r="I16564" s="123"/>
      <c r="J16564" s="123"/>
      <c r="K16564" s="123"/>
    </row>
    <row r="16565" spans="9:11" s="3" customFormat="1" x14ac:dyDescent="0.3">
      <c r="I16565" s="123"/>
      <c r="J16565" s="123"/>
      <c r="K16565" s="123"/>
    </row>
    <row r="16566" spans="9:11" s="3" customFormat="1" x14ac:dyDescent="0.3">
      <c r="I16566" s="123"/>
      <c r="J16566" s="123"/>
      <c r="K16566" s="123"/>
    </row>
    <row r="16567" spans="9:11" s="3" customFormat="1" x14ac:dyDescent="0.3">
      <c r="I16567" s="123"/>
      <c r="J16567" s="123"/>
      <c r="K16567" s="123"/>
    </row>
    <row r="16568" spans="9:11" s="3" customFormat="1" x14ac:dyDescent="0.3">
      <c r="I16568" s="123"/>
      <c r="J16568" s="123"/>
      <c r="K16568" s="123"/>
    </row>
    <row r="16569" spans="9:11" s="3" customFormat="1" x14ac:dyDescent="0.3">
      <c r="I16569" s="123"/>
      <c r="J16569" s="123"/>
      <c r="K16569" s="123"/>
    </row>
    <row r="16570" spans="9:11" s="3" customFormat="1" x14ac:dyDescent="0.3">
      <c r="I16570" s="123"/>
      <c r="J16570" s="123"/>
      <c r="K16570" s="123"/>
    </row>
    <row r="16571" spans="9:11" s="3" customFormat="1" x14ac:dyDescent="0.3">
      <c r="I16571" s="123"/>
      <c r="J16571" s="123"/>
      <c r="K16571" s="123"/>
    </row>
    <row r="16572" spans="9:11" s="3" customFormat="1" x14ac:dyDescent="0.3">
      <c r="I16572" s="123"/>
      <c r="J16572" s="123"/>
      <c r="K16572" s="123"/>
    </row>
    <row r="16573" spans="9:11" s="3" customFormat="1" x14ac:dyDescent="0.3">
      <c r="I16573" s="123"/>
      <c r="J16573" s="123"/>
      <c r="K16573" s="123"/>
    </row>
    <row r="16574" spans="9:11" s="3" customFormat="1" x14ac:dyDescent="0.3">
      <c r="I16574" s="123"/>
      <c r="J16574" s="123"/>
      <c r="K16574" s="123"/>
    </row>
    <row r="16575" spans="9:11" s="3" customFormat="1" x14ac:dyDescent="0.3">
      <c r="I16575" s="123"/>
      <c r="J16575" s="123"/>
      <c r="K16575" s="123"/>
    </row>
    <row r="16576" spans="9:11" s="3" customFormat="1" x14ac:dyDescent="0.3">
      <c r="I16576" s="123"/>
      <c r="J16576" s="123"/>
      <c r="K16576" s="123"/>
    </row>
    <row r="16577" spans="9:11" s="3" customFormat="1" x14ac:dyDescent="0.3">
      <c r="I16577" s="123"/>
      <c r="J16577" s="123"/>
      <c r="K16577" s="123"/>
    </row>
    <row r="16578" spans="9:11" s="3" customFormat="1" x14ac:dyDescent="0.3">
      <c r="I16578" s="123"/>
      <c r="J16578" s="123"/>
      <c r="K16578" s="123"/>
    </row>
    <row r="16579" spans="9:11" s="3" customFormat="1" x14ac:dyDescent="0.3">
      <c r="I16579" s="123"/>
      <c r="J16579" s="123"/>
      <c r="K16579" s="123"/>
    </row>
    <row r="16580" spans="9:11" s="3" customFormat="1" x14ac:dyDescent="0.3">
      <c r="I16580" s="123"/>
      <c r="J16580" s="123"/>
      <c r="K16580" s="123"/>
    </row>
    <row r="16581" spans="9:11" s="3" customFormat="1" x14ac:dyDescent="0.3">
      <c r="I16581" s="123"/>
      <c r="J16581" s="123"/>
      <c r="K16581" s="123"/>
    </row>
    <row r="16582" spans="9:11" s="3" customFormat="1" x14ac:dyDescent="0.3">
      <c r="I16582" s="123"/>
      <c r="J16582" s="123"/>
      <c r="K16582" s="123"/>
    </row>
    <row r="16583" spans="9:11" s="3" customFormat="1" x14ac:dyDescent="0.3">
      <c r="I16583" s="123"/>
      <c r="J16583" s="123"/>
      <c r="K16583" s="123"/>
    </row>
    <row r="16584" spans="9:11" s="3" customFormat="1" x14ac:dyDescent="0.3">
      <c r="I16584" s="123"/>
      <c r="J16584" s="123"/>
      <c r="K16584" s="123"/>
    </row>
    <row r="16585" spans="9:11" s="3" customFormat="1" x14ac:dyDescent="0.3">
      <c r="I16585" s="123"/>
      <c r="J16585" s="123"/>
      <c r="K16585" s="123"/>
    </row>
    <row r="16586" spans="9:11" s="3" customFormat="1" x14ac:dyDescent="0.3">
      <c r="I16586" s="123"/>
      <c r="J16586" s="123"/>
      <c r="K16586" s="123"/>
    </row>
    <row r="16587" spans="9:11" s="3" customFormat="1" x14ac:dyDescent="0.3">
      <c r="I16587" s="123"/>
      <c r="J16587" s="123"/>
      <c r="K16587" s="123"/>
    </row>
    <row r="16588" spans="9:11" s="3" customFormat="1" x14ac:dyDescent="0.3">
      <c r="I16588" s="123"/>
      <c r="J16588" s="123"/>
      <c r="K16588" s="123"/>
    </row>
    <row r="16589" spans="9:11" s="3" customFormat="1" x14ac:dyDescent="0.3">
      <c r="I16589" s="123"/>
      <c r="J16589" s="123"/>
      <c r="K16589" s="123"/>
    </row>
    <row r="16590" spans="9:11" s="3" customFormat="1" x14ac:dyDescent="0.3">
      <c r="I16590" s="123"/>
      <c r="J16590" s="123"/>
      <c r="K16590" s="123"/>
    </row>
    <row r="16591" spans="9:11" s="3" customFormat="1" x14ac:dyDescent="0.3">
      <c r="I16591" s="123"/>
      <c r="J16591" s="123"/>
      <c r="K16591" s="123"/>
    </row>
    <row r="16592" spans="9:11" s="3" customFormat="1" x14ac:dyDescent="0.3">
      <c r="I16592" s="123"/>
      <c r="J16592" s="123"/>
      <c r="K16592" s="123"/>
    </row>
    <row r="16593" spans="9:11" s="3" customFormat="1" x14ac:dyDescent="0.3">
      <c r="I16593" s="123"/>
      <c r="J16593" s="123"/>
      <c r="K16593" s="123"/>
    </row>
    <row r="16594" spans="9:11" s="3" customFormat="1" x14ac:dyDescent="0.3">
      <c r="I16594" s="123"/>
      <c r="J16594" s="123"/>
      <c r="K16594" s="123"/>
    </row>
    <row r="16595" spans="9:11" s="3" customFormat="1" x14ac:dyDescent="0.3">
      <c r="I16595" s="123"/>
      <c r="J16595" s="123"/>
      <c r="K16595" s="123"/>
    </row>
    <row r="16596" spans="9:11" s="3" customFormat="1" x14ac:dyDescent="0.3">
      <c r="I16596" s="123"/>
      <c r="J16596" s="123"/>
      <c r="K16596" s="123"/>
    </row>
    <row r="16597" spans="9:11" s="3" customFormat="1" x14ac:dyDescent="0.3">
      <c r="I16597" s="123"/>
      <c r="J16597" s="123"/>
      <c r="K16597" s="123"/>
    </row>
    <row r="16598" spans="9:11" s="3" customFormat="1" x14ac:dyDescent="0.3">
      <c r="I16598" s="123"/>
      <c r="J16598" s="123"/>
      <c r="K16598" s="123"/>
    </row>
    <row r="16599" spans="9:11" s="3" customFormat="1" x14ac:dyDescent="0.3">
      <c r="I16599" s="123"/>
      <c r="J16599" s="123"/>
      <c r="K16599" s="123"/>
    </row>
    <row r="16600" spans="9:11" s="3" customFormat="1" x14ac:dyDescent="0.3">
      <c r="I16600" s="123"/>
      <c r="J16600" s="123"/>
      <c r="K16600" s="123"/>
    </row>
    <row r="16601" spans="9:11" s="3" customFormat="1" x14ac:dyDescent="0.3">
      <c r="I16601" s="123"/>
      <c r="J16601" s="123"/>
      <c r="K16601" s="123"/>
    </row>
    <row r="16602" spans="9:11" s="3" customFormat="1" x14ac:dyDescent="0.3">
      <c r="I16602" s="123"/>
      <c r="J16602" s="123"/>
      <c r="K16602" s="123"/>
    </row>
    <row r="16603" spans="9:11" s="3" customFormat="1" x14ac:dyDescent="0.3">
      <c r="I16603" s="123"/>
      <c r="J16603" s="123"/>
      <c r="K16603" s="123"/>
    </row>
    <row r="16604" spans="9:11" s="3" customFormat="1" x14ac:dyDescent="0.3">
      <c r="I16604" s="123"/>
      <c r="J16604" s="123"/>
      <c r="K16604" s="123"/>
    </row>
    <row r="16605" spans="9:11" s="3" customFormat="1" x14ac:dyDescent="0.3">
      <c r="I16605" s="123"/>
      <c r="J16605" s="123"/>
      <c r="K16605" s="123"/>
    </row>
    <row r="16606" spans="9:11" s="3" customFormat="1" x14ac:dyDescent="0.3">
      <c r="I16606" s="123"/>
      <c r="J16606" s="123"/>
      <c r="K16606" s="123"/>
    </row>
    <row r="16607" spans="9:11" s="3" customFormat="1" x14ac:dyDescent="0.3">
      <c r="I16607" s="123"/>
      <c r="J16607" s="123"/>
      <c r="K16607" s="123"/>
    </row>
    <row r="16608" spans="9:11" s="3" customFormat="1" x14ac:dyDescent="0.3">
      <c r="I16608" s="123"/>
      <c r="J16608" s="123"/>
      <c r="K16608" s="123"/>
    </row>
    <row r="16609" spans="9:11" s="3" customFormat="1" x14ac:dyDescent="0.3">
      <c r="I16609" s="123"/>
      <c r="J16609" s="123"/>
      <c r="K16609" s="123"/>
    </row>
    <row r="16610" spans="9:11" s="3" customFormat="1" x14ac:dyDescent="0.3">
      <c r="I16610" s="123"/>
      <c r="J16610" s="123"/>
      <c r="K16610" s="123"/>
    </row>
    <row r="16611" spans="9:11" s="3" customFormat="1" x14ac:dyDescent="0.3">
      <c r="I16611" s="123"/>
      <c r="J16611" s="123"/>
      <c r="K16611" s="123"/>
    </row>
    <row r="16612" spans="9:11" s="3" customFormat="1" x14ac:dyDescent="0.3">
      <c r="I16612" s="123"/>
      <c r="J16612" s="123"/>
      <c r="K16612" s="123"/>
    </row>
    <row r="16613" spans="9:11" s="3" customFormat="1" x14ac:dyDescent="0.3">
      <c r="I16613" s="123"/>
      <c r="J16613" s="123"/>
      <c r="K16613" s="123"/>
    </row>
    <row r="16614" spans="9:11" s="3" customFormat="1" x14ac:dyDescent="0.3">
      <c r="I16614" s="123"/>
      <c r="J16614" s="123"/>
      <c r="K16614" s="123"/>
    </row>
    <row r="16615" spans="9:11" s="3" customFormat="1" x14ac:dyDescent="0.3">
      <c r="I16615" s="123"/>
      <c r="J16615" s="123"/>
      <c r="K16615" s="123"/>
    </row>
    <row r="16616" spans="9:11" s="3" customFormat="1" x14ac:dyDescent="0.3">
      <c r="I16616" s="123"/>
      <c r="J16616" s="123"/>
      <c r="K16616" s="123"/>
    </row>
    <row r="16617" spans="9:11" s="3" customFormat="1" x14ac:dyDescent="0.3">
      <c r="I16617" s="123"/>
      <c r="J16617" s="123"/>
      <c r="K16617" s="123"/>
    </row>
    <row r="16618" spans="9:11" s="3" customFormat="1" x14ac:dyDescent="0.3">
      <c r="I16618" s="123"/>
      <c r="J16618" s="123"/>
      <c r="K16618" s="123"/>
    </row>
    <row r="16619" spans="9:11" s="3" customFormat="1" x14ac:dyDescent="0.3">
      <c r="I16619" s="123"/>
      <c r="J16619" s="123"/>
      <c r="K16619" s="123"/>
    </row>
    <row r="16620" spans="9:11" s="3" customFormat="1" x14ac:dyDescent="0.3">
      <c r="I16620" s="123"/>
      <c r="J16620" s="123"/>
      <c r="K16620" s="123"/>
    </row>
    <row r="16621" spans="9:11" s="3" customFormat="1" x14ac:dyDescent="0.3">
      <c r="I16621" s="123"/>
      <c r="J16621" s="123"/>
      <c r="K16621" s="123"/>
    </row>
    <row r="16622" spans="9:11" s="3" customFormat="1" x14ac:dyDescent="0.3">
      <c r="I16622" s="123"/>
      <c r="J16622" s="123"/>
      <c r="K16622" s="123"/>
    </row>
    <row r="16623" spans="9:11" s="3" customFormat="1" x14ac:dyDescent="0.3">
      <c r="I16623" s="123"/>
      <c r="J16623" s="123"/>
      <c r="K16623" s="123"/>
    </row>
    <row r="16624" spans="9:11" s="3" customFormat="1" x14ac:dyDescent="0.3">
      <c r="I16624" s="123"/>
      <c r="J16624" s="123"/>
      <c r="K16624" s="123"/>
    </row>
    <row r="16625" spans="9:11" s="3" customFormat="1" x14ac:dyDescent="0.3">
      <c r="I16625" s="123"/>
      <c r="J16625" s="123"/>
      <c r="K16625" s="123"/>
    </row>
    <row r="16626" spans="9:11" s="3" customFormat="1" x14ac:dyDescent="0.3">
      <c r="I16626" s="123"/>
      <c r="J16626" s="123"/>
      <c r="K16626" s="123"/>
    </row>
    <row r="16627" spans="9:11" s="3" customFormat="1" x14ac:dyDescent="0.3">
      <c r="I16627" s="123"/>
      <c r="J16627" s="123"/>
      <c r="K16627" s="123"/>
    </row>
    <row r="16628" spans="9:11" s="3" customFormat="1" x14ac:dyDescent="0.3">
      <c r="I16628" s="123"/>
      <c r="J16628" s="123"/>
      <c r="K16628" s="123"/>
    </row>
    <row r="16629" spans="9:11" s="3" customFormat="1" x14ac:dyDescent="0.3">
      <c r="I16629" s="123"/>
      <c r="J16629" s="123"/>
      <c r="K16629" s="123"/>
    </row>
    <row r="16630" spans="9:11" s="3" customFormat="1" x14ac:dyDescent="0.3">
      <c r="I16630" s="123"/>
      <c r="J16630" s="123"/>
      <c r="K16630" s="123"/>
    </row>
    <row r="16631" spans="9:11" s="3" customFormat="1" x14ac:dyDescent="0.3">
      <c r="I16631" s="123"/>
      <c r="J16631" s="123"/>
      <c r="K16631" s="123"/>
    </row>
    <row r="16632" spans="9:11" s="3" customFormat="1" x14ac:dyDescent="0.3">
      <c r="I16632" s="123"/>
      <c r="J16632" s="123"/>
      <c r="K16632" s="123"/>
    </row>
    <row r="16633" spans="9:11" s="3" customFormat="1" x14ac:dyDescent="0.3">
      <c r="I16633" s="123"/>
      <c r="J16633" s="123"/>
      <c r="K16633" s="123"/>
    </row>
    <row r="16634" spans="9:11" s="3" customFormat="1" x14ac:dyDescent="0.3">
      <c r="I16634" s="123"/>
      <c r="J16634" s="123"/>
      <c r="K16634" s="123"/>
    </row>
    <row r="16635" spans="9:11" s="3" customFormat="1" x14ac:dyDescent="0.3">
      <c r="I16635" s="123"/>
      <c r="J16635" s="123"/>
      <c r="K16635" s="123"/>
    </row>
    <row r="16636" spans="9:11" s="3" customFormat="1" x14ac:dyDescent="0.3">
      <c r="I16636" s="123"/>
      <c r="J16636" s="123"/>
      <c r="K16636" s="123"/>
    </row>
    <row r="16637" spans="9:11" s="3" customFormat="1" x14ac:dyDescent="0.3">
      <c r="I16637" s="123"/>
      <c r="J16637" s="123"/>
      <c r="K16637" s="123"/>
    </row>
    <row r="16638" spans="9:11" s="3" customFormat="1" x14ac:dyDescent="0.3">
      <c r="I16638" s="123"/>
      <c r="J16638" s="123"/>
      <c r="K16638" s="123"/>
    </row>
    <row r="16639" spans="9:11" s="3" customFormat="1" x14ac:dyDescent="0.3">
      <c r="I16639" s="123"/>
      <c r="J16639" s="123"/>
      <c r="K16639" s="123"/>
    </row>
    <row r="16640" spans="9:11" s="3" customFormat="1" x14ac:dyDescent="0.3">
      <c r="I16640" s="123"/>
      <c r="J16640" s="123"/>
      <c r="K16640" s="123"/>
    </row>
    <row r="16641" spans="9:11" s="3" customFormat="1" x14ac:dyDescent="0.3">
      <c r="I16641" s="123"/>
      <c r="J16641" s="123"/>
      <c r="K16641" s="123"/>
    </row>
    <row r="16642" spans="9:11" s="3" customFormat="1" x14ac:dyDescent="0.3">
      <c r="I16642" s="123"/>
      <c r="J16642" s="123"/>
      <c r="K16642" s="123"/>
    </row>
    <row r="16643" spans="9:11" s="3" customFormat="1" x14ac:dyDescent="0.3">
      <c r="I16643" s="123"/>
      <c r="J16643" s="123"/>
      <c r="K16643" s="123"/>
    </row>
    <row r="16644" spans="9:11" s="3" customFormat="1" x14ac:dyDescent="0.3">
      <c r="I16644" s="123"/>
      <c r="J16644" s="123"/>
      <c r="K16644" s="123"/>
    </row>
    <row r="16645" spans="9:11" s="3" customFormat="1" x14ac:dyDescent="0.3">
      <c r="I16645" s="123"/>
      <c r="J16645" s="123"/>
      <c r="K16645" s="123"/>
    </row>
    <row r="16646" spans="9:11" s="3" customFormat="1" x14ac:dyDescent="0.3">
      <c r="I16646" s="123"/>
      <c r="J16646" s="123"/>
      <c r="K16646" s="123"/>
    </row>
    <row r="16647" spans="9:11" s="3" customFormat="1" x14ac:dyDescent="0.3">
      <c r="I16647" s="123"/>
      <c r="J16647" s="123"/>
      <c r="K16647" s="123"/>
    </row>
    <row r="16648" spans="9:11" s="3" customFormat="1" x14ac:dyDescent="0.3">
      <c r="I16648" s="123"/>
      <c r="J16648" s="123"/>
      <c r="K16648" s="123"/>
    </row>
    <row r="16649" spans="9:11" s="3" customFormat="1" x14ac:dyDescent="0.3">
      <c r="I16649" s="123"/>
      <c r="J16649" s="123"/>
      <c r="K16649" s="123"/>
    </row>
    <row r="16650" spans="9:11" s="3" customFormat="1" x14ac:dyDescent="0.3">
      <c r="I16650" s="123"/>
      <c r="J16650" s="123"/>
      <c r="K16650" s="123"/>
    </row>
    <row r="16651" spans="9:11" s="3" customFormat="1" x14ac:dyDescent="0.3">
      <c r="I16651" s="123"/>
      <c r="J16651" s="123"/>
      <c r="K16651" s="123"/>
    </row>
    <row r="16652" spans="9:11" s="3" customFormat="1" x14ac:dyDescent="0.3">
      <c r="I16652" s="123"/>
      <c r="J16652" s="123"/>
      <c r="K16652" s="123"/>
    </row>
    <row r="16653" spans="9:11" s="3" customFormat="1" x14ac:dyDescent="0.3">
      <c r="I16653" s="123"/>
      <c r="J16653" s="123"/>
      <c r="K16653" s="123"/>
    </row>
    <row r="16654" spans="9:11" s="3" customFormat="1" x14ac:dyDescent="0.3">
      <c r="I16654" s="123"/>
      <c r="J16654" s="123"/>
      <c r="K16654" s="123"/>
    </row>
    <row r="16655" spans="9:11" s="3" customFormat="1" x14ac:dyDescent="0.3">
      <c r="I16655" s="123"/>
      <c r="J16655" s="123"/>
      <c r="K16655" s="123"/>
    </row>
    <row r="16656" spans="9:11" s="3" customFormat="1" x14ac:dyDescent="0.3">
      <c r="I16656" s="123"/>
      <c r="J16656" s="123"/>
      <c r="K16656" s="123"/>
    </row>
    <row r="16657" spans="9:11" s="3" customFormat="1" x14ac:dyDescent="0.3">
      <c r="I16657" s="123"/>
      <c r="J16657" s="123"/>
      <c r="K16657" s="123"/>
    </row>
    <row r="16658" spans="9:11" s="3" customFormat="1" x14ac:dyDescent="0.3">
      <c r="I16658" s="123"/>
      <c r="J16658" s="123"/>
      <c r="K16658" s="123"/>
    </row>
    <row r="16659" spans="9:11" s="3" customFormat="1" x14ac:dyDescent="0.3">
      <c r="I16659" s="123"/>
      <c r="J16659" s="123"/>
      <c r="K16659" s="123"/>
    </row>
    <row r="16660" spans="9:11" s="3" customFormat="1" x14ac:dyDescent="0.3">
      <c r="I16660" s="123"/>
      <c r="J16660" s="123"/>
      <c r="K16660" s="123"/>
    </row>
    <row r="16661" spans="9:11" s="3" customFormat="1" x14ac:dyDescent="0.3">
      <c r="I16661" s="123"/>
      <c r="J16661" s="123"/>
      <c r="K16661" s="123"/>
    </row>
    <row r="16662" spans="9:11" s="3" customFormat="1" x14ac:dyDescent="0.3">
      <c r="I16662" s="123"/>
      <c r="J16662" s="123"/>
      <c r="K16662" s="123"/>
    </row>
    <row r="16663" spans="9:11" s="3" customFormat="1" x14ac:dyDescent="0.3">
      <c r="I16663" s="123"/>
      <c r="J16663" s="123"/>
      <c r="K16663" s="123"/>
    </row>
    <row r="16664" spans="9:11" s="3" customFormat="1" x14ac:dyDescent="0.3">
      <c r="I16664" s="123"/>
      <c r="J16664" s="123"/>
      <c r="K16664" s="123"/>
    </row>
    <row r="16665" spans="9:11" s="3" customFormat="1" x14ac:dyDescent="0.3">
      <c r="I16665" s="123"/>
      <c r="J16665" s="123"/>
      <c r="K16665" s="123"/>
    </row>
    <row r="16666" spans="9:11" s="3" customFormat="1" x14ac:dyDescent="0.3">
      <c r="I16666" s="123"/>
      <c r="J16666" s="123"/>
      <c r="K16666" s="123"/>
    </row>
    <row r="16667" spans="9:11" s="3" customFormat="1" x14ac:dyDescent="0.3">
      <c r="I16667" s="123"/>
      <c r="J16667" s="123"/>
      <c r="K16667" s="123"/>
    </row>
    <row r="16668" spans="9:11" s="3" customFormat="1" x14ac:dyDescent="0.3">
      <c r="I16668" s="123"/>
      <c r="J16668" s="123"/>
      <c r="K16668" s="123"/>
    </row>
    <row r="16669" spans="9:11" s="3" customFormat="1" x14ac:dyDescent="0.3">
      <c r="I16669" s="123"/>
      <c r="J16669" s="123"/>
      <c r="K16669" s="123"/>
    </row>
    <row r="16670" spans="9:11" s="3" customFormat="1" x14ac:dyDescent="0.3">
      <c r="I16670" s="123"/>
      <c r="J16670" s="123"/>
      <c r="K16670" s="123"/>
    </row>
    <row r="16671" spans="9:11" s="3" customFormat="1" x14ac:dyDescent="0.3">
      <c r="I16671" s="123"/>
      <c r="J16671" s="123"/>
      <c r="K16671" s="123"/>
    </row>
    <row r="16672" spans="9:11" s="3" customFormat="1" x14ac:dyDescent="0.3">
      <c r="I16672" s="123"/>
      <c r="J16672" s="123"/>
      <c r="K16672" s="123"/>
    </row>
    <row r="16673" spans="9:11" s="3" customFormat="1" x14ac:dyDescent="0.3">
      <c r="I16673" s="123"/>
      <c r="J16673" s="123"/>
      <c r="K16673" s="123"/>
    </row>
    <row r="16674" spans="9:11" s="3" customFormat="1" x14ac:dyDescent="0.3">
      <c r="I16674" s="123"/>
      <c r="J16674" s="123"/>
      <c r="K16674" s="123"/>
    </row>
    <row r="16675" spans="9:11" s="3" customFormat="1" x14ac:dyDescent="0.3">
      <c r="I16675" s="123"/>
      <c r="J16675" s="123"/>
      <c r="K16675" s="123"/>
    </row>
    <row r="16676" spans="9:11" s="3" customFormat="1" x14ac:dyDescent="0.3">
      <c r="I16676" s="123"/>
      <c r="J16676" s="123"/>
      <c r="K16676" s="123"/>
    </row>
    <row r="16677" spans="9:11" s="3" customFormat="1" x14ac:dyDescent="0.3">
      <c r="I16677" s="123"/>
      <c r="J16677" s="123"/>
      <c r="K16677" s="123"/>
    </row>
    <row r="16678" spans="9:11" s="3" customFormat="1" x14ac:dyDescent="0.3">
      <c r="I16678" s="123"/>
      <c r="J16678" s="123"/>
      <c r="K16678" s="123"/>
    </row>
    <row r="16679" spans="9:11" s="3" customFormat="1" x14ac:dyDescent="0.3">
      <c r="I16679" s="123"/>
      <c r="J16679" s="123"/>
      <c r="K16679" s="123"/>
    </row>
    <row r="16680" spans="9:11" s="3" customFormat="1" x14ac:dyDescent="0.3">
      <c r="I16680" s="123"/>
      <c r="J16680" s="123"/>
      <c r="K16680" s="123"/>
    </row>
    <row r="16681" spans="9:11" s="3" customFormat="1" x14ac:dyDescent="0.3">
      <c r="I16681" s="123"/>
      <c r="J16681" s="123"/>
      <c r="K16681" s="123"/>
    </row>
    <row r="16682" spans="9:11" s="3" customFormat="1" x14ac:dyDescent="0.3">
      <c r="I16682" s="123"/>
      <c r="J16682" s="123"/>
      <c r="K16682" s="123"/>
    </row>
    <row r="16683" spans="9:11" s="3" customFormat="1" x14ac:dyDescent="0.3">
      <c r="I16683" s="123"/>
      <c r="J16683" s="123"/>
      <c r="K16683" s="123"/>
    </row>
    <row r="16684" spans="9:11" s="3" customFormat="1" x14ac:dyDescent="0.3">
      <c r="I16684" s="123"/>
      <c r="J16684" s="123"/>
      <c r="K16684" s="123"/>
    </row>
    <row r="16685" spans="9:11" s="3" customFormat="1" x14ac:dyDescent="0.3">
      <c r="I16685" s="123"/>
      <c r="J16685" s="123"/>
      <c r="K16685" s="123"/>
    </row>
    <row r="16686" spans="9:11" s="3" customFormat="1" x14ac:dyDescent="0.3">
      <c r="I16686" s="123"/>
      <c r="J16686" s="123"/>
      <c r="K16686" s="123"/>
    </row>
    <row r="16687" spans="9:11" s="3" customFormat="1" x14ac:dyDescent="0.3">
      <c r="I16687" s="123"/>
      <c r="J16687" s="123"/>
      <c r="K16687" s="123"/>
    </row>
    <row r="16688" spans="9:11" s="3" customFormat="1" x14ac:dyDescent="0.3">
      <c r="I16688" s="123"/>
      <c r="J16688" s="123"/>
      <c r="K16688" s="123"/>
    </row>
    <row r="16689" spans="9:11" s="3" customFormat="1" x14ac:dyDescent="0.3">
      <c r="I16689" s="123"/>
      <c r="J16689" s="123"/>
      <c r="K16689" s="123"/>
    </row>
    <row r="16690" spans="9:11" s="3" customFormat="1" x14ac:dyDescent="0.3">
      <c r="I16690" s="123"/>
      <c r="J16690" s="123"/>
      <c r="K16690" s="123"/>
    </row>
    <row r="16691" spans="9:11" s="3" customFormat="1" x14ac:dyDescent="0.3">
      <c r="I16691" s="123"/>
      <c r="J16691" s="123"/>
      <c r="K16691" s="123"/>
    </row>
    <row r="16692" spans="9:11" s="3" customFormat="1" x14ac:dyDescent="0.3">
      <c r="I16692" s="123"/>
      <c r="J16692" s="123"/>
      <c r="K16692" s="123"/>
    </row>
    <row r="16693" spans="9:11" s="3" customFormat="1" x14ac:dyDescent="0.3">
      <c r="I16693" s="123"/>
      <c r="J16693" s="123"/>
      <c r="K16693" s="123"/>
    </row>
    <row r="16694" spans="9:11" s="3" customFormat="1" x14ac:dyDescent="0.3">
      <c r="I16694" s="123"/>
      <c r="J16694" s="123"/>
      <c r="K16694" s="123"/>
    </row>
    <row r="16695" spans="9:11" s="3" customFormat="1" x14ac:dyDescent="0.3">
      <c r="I16695" s="123"/>
      <c r="J16695" s="123"/>
      <c r="K16695" s="123"/>
    </row>
    <row r="16696" spans="9:11" s="3" customFormat="1" x14ac:dyDescent="0.3">
      <c r="I16696" s="123"/>
      <c r="J16696" s="123"/>
      <c r="K16696" s="123"/>
    </row>
    <row r="16697" spans="9:11" s="3" customFormat="1" x14ac:dyDescent="0.3">
      <c r="I16697" s="123"/>
      <c r="J16697" s="123"/>
      <c r="K16697" s="123"/>
    </row>
    <row r="16698" spans="9:11" s="3" customFormat="1" x14ac:dyDescent="0.3">
      <c r="I16698" s="123"/>
      <c r="J16698" s="123"/>
      <c r="K16698" s="123"/>
    </row>
    <row r="16699" spans="9:11" s="3" customFormat="1" x14ac:dyDescent="0.3">
      <c r="I16699" s="123"/>
      <c r="J16699" s="123"/>
      <c r="K16699" s="123"/>
    </row>
    <row r="16700" spans="9:11" s="3" customFormat="1" x14ac:dyDescent="0.3">
      <c r="I16700" s="123"/>
      <c r="J16700" s="123"/>
      <c r="K16700" s="123"/>
    </row>
    <row r="16701" spans="9:11" s="3" customFormat="1" x14ac:dyDescent="0.3">
      <c r="I16701" s="123"/>
      <c r="J16701" s="123"/>
      <c r="K16701" s="123"/>
    </row>
    <row r="16702" spans="9:11" s="3" customFormat="1" x14ac:dyDescent="0.3">
      <c r="I16702" s="123"/>
      <c r="J16702" s="123"/>
      <c r="K16702" s="123"/>
    </row>
    <row r="16703" spans="9:11" s="3" customFormat="1" x14ac:dyDescent="0.3">
      <c r="I16703" s="123"/>
      <c r="J16703" s="123"/>
      <c r="K16703" s="123"/>
    </row>
    <row r="16704" spans="9:11" s="3" customFormat="1" x14ac:dyDescent="0.3">
      <c r="I16704" s="123"/>
      <c r="J16704" s="123"/>
      <c r="K16704" s="123"/>
    </row>
    <row r="16705" spans="9:11" s="3" customFormat="1" x14ac:dyDescent="0.3">
      <c r="I16705" s="123"/>
      <c r="J16705" s="123"/>
      <c r="K16705" s="123"/>
    </row>
    <row r="16706" spans="9:11" s="3" customFormat="1" x14ac:dyDescent="0.3">
      <c r="I16706" s="123"/>
      <c r="J16706" s="123"/>
      <c r="K16706" s="123"/>
    </row>
    <row r="16707" spans="9:11" s="3" customFormat="1" x14ac:dyDescent="0.3">
      <c r="I16707" s="123"/>
      <c r="J16707" s="123"/>
      <c r="K16707" s="123"/>
    </row>
    <row r="16708" spans="9:11" s="3" customFormat="1" x14ac:dyDescent="0.3">
      <c r="I16708" s="123"/>
      <c r="J16708" s="123"/>
      <c r="K16708" s="123"/>
    </row>
    <row r="16709" spans="9:11" s="3" customFormat="1" x14ac:dyDescent="0.3">
      <c r="I16709" s="123"/>
      <c r="J16709" s="123"/>
      <c r="K16709" s="123"/>
    </row>
    <row r="16710" spans="9:11" s="3" customFormat="1" x14ac:dyDescent="0.3">
      <c r="I16710" s="123"/>
      <c r="J16710" s="123"/>
      <c r="K16710" s="123"/>
    </row>
    <row r="16711" spans="9:11" s="3" customFormat="1" x14ac:dyDescent="0.3">
      <c r="I16711" s="123"/>
      <c r="J16711" s="123"/>
      <c r="K16711" s="123"/>
    </row>
    <row r="16712" spans="9:11" s="3" customFormat="1" x14ac:dyDescent="0.3">
      <c r="I16712" s="123"/>
      <c r="J16712" s="123"/>
      <c r="K16712" s="123"/>
    </row>
    <row r="16713" spans="9:11" s="3" customFormat="1" x14ac:dyDescent="0.3">
      <c r="I16713" s="123"/>
      <c r="J16713" s="123"/>
      <c r="K16713" s="123"/>
    </row>
    <row r="16714" spans="9:11" s="3" customFormat="1" x14ac:dyDescent="0.3">
      <c r="I16714" s="123"/>
      <c r="J16714" s="123"/>
      <c r="K16714" s="123"/>
    </row>
    <row r="16715" spans="9:11" s="3" customFormat="1" x14ac:dyDescent="0.3">
      <c r="I16715" s="123"/>
      <c r="J16715" s="123"/>
      <c r="K16715" s="123"/>
    </row>
    <row r="16716" spans="9:11" s="3" customFormat="1" x14ac:dyDescent="0.3">
      <c r="I16716" s="123"/>
      <c r="J16716" s="123"/>
      <c r="K16716" s="123"/>
    </row>
    <row r="16717" spans="9:11" s="3" customFormat="1" x14ac:dyDescent="0.3">
      <c r="I16717" s="123"/>
      <c r="J16717" s="123"/>
      <c r="K16717" s="123"/>
    </row>
    <row r="16718" spans="9:11" s="3" customFormat="1" x14ac:dyDescent="0.3">
      <c r="I16718" s="123"/>
      <c r="J16718" s="123"/>
      <c r="K16718" s="123"/>
    </row>
    <row r="16719" spans="9:11" s="3" customFormat="1" x14ac:dyDescent="0.3">
      <c r="I16719" s="123"/>
      <c r="J16719" s="123"/>
      <c r="K16719" s="123"/>
    </row>
    <row r="16720" spans="9:11" s="3" customFormat="1" x14ac:dyDescent="0.3">
      <c r="I16720" s="123"/>
      <c r="J16720" s="123"/>
      <c r="K16720" s="123"/>
    </row>
    <row r="16721" spans="9:11" s="3" customFormat="1" x14ac:dyDescent="0.3">
      <c r="I16721" s="123"/>
      <c r="J16721" s="123"/>
      <c r="K16721" s="123"/>
    </row>
    <row r="16722" spans="9:11" s="3" customFormat="1" x14ac:dyDescent="0.3">
      <c r="I16722" s="123"/>
      <c r="J16722" s="123"/>
      <c r="K16722" s="123"/>
    </row>
    <row r="16723" spans="9:11" s="3" customFormat="1" x14ac:dyDescent="0.3">
      <c r="I16723" s="123"/>
      <c r="J16723" s="123"/>
      <c r="K16723" s="123"/>
    </row>
    <row r="16724" spans="9:11" s="3" customFormat="1" x14ac:dyDescent="0.3">
      <c r="I16724" s="123"/>
      <c r="J16724" s="123"/>
      <c r="K16724" s="123"/>
    </row>
    <row r="16725" spans="9:11" s="3" customFormat="1" x14ac:dyDescent="0.3">
      <c r="I16725" s="123"/>
      <c r="J16725" s="123"/>
      <c r="K16725" s="123"/>
    </row>
    <row r="16726" spans="9:11" s="3" customFormat="1" x14ac:dyDescent="0.3">
      <c r="I16726" s="123"/>
      <c r="J16726" s="123"/>
      <c r="K16726" s="123"/>
    </row>
    <row r="16727" spans="9:11" s="3" customFormat="1" x14ac:dyDescent="0.3">
      <c r="I16727" s="123"/>
      <c r="J16727" s="123"/>
      <c r="K16727" s="123"/>
    </row>
    <row r="16728" spans="9:11" s="3" customFormat="1" x14ac:dyDescent="0.3">
      <c r="I16728" s="123"/>
      <c r="J16728" s="123"/>
      <c r="K16728" s="123"/>
    </row>
    <row r="16729" spans="9:11" s="3" customFormat="1" x14ac:dyDescent="0.3">
      <c r="I16729" s="123"/>
      <c r="J16729" s="123"/>
      <c r="K16729" s="123"/>
    </row>
    <row r="16730" spans="9:11" s="3" customFormat="1" x14ac:dyDescent="0.3">
      <c r="I16730" s="123"/>
      <c r="J16730" s="123"/>
      <c r="K16730" s="123"/>
    </row>
    <row r="16731" spans="9:11" s="3" customFormat="1" x14ac:dyDescent="0.3">
      <c r="I16731" s="123"/>
      <c r="J16731" s="123"/>
      <c r="K16731" s="123"/>
    </row>
    <row r="16732" spans="9:11" s="3" customFormat="1" x14ac:dyDescent="0.3">
      <c r="I16732" s="123"/>
      <c r="J16732" s="123"/>
      <c r="K16732" s="123"/>
    </row>
    <row r="16733" spans="9:11" s="3" customFormat="1" x14ac:dyDescent="0.3">
      <c r="I16733" s="123"/>
      <c r="J16733" s="123"/>
      <c r="K16733" s="123"/>
    </row>
    <row r="16734" spans="9:11" s="3" customFormat="1" x14ac:dyDescent="0.3">
      <c r="I16734" s="123"/>
      <c r="J16734" s="123"/>
      <c r="K16734" s="123"/>
    </row>
    <row r="16735" spans="9:11" s="3" customFormat="1" x14ac:dyDescent="0.3">
      <c r="I16735" s="123"/>
      <c r="J16735" s="123"/>
      <c r="K16735" s="123"/>
    </row>
    <row r="16736" spans="9:11" s="3" customFormat="1" x14ac:dyDescent="0.3">
      <c r="I16736" s="123"/>
      <c r="J16736" s="123"/>
      <c r="K16736" s="123"/>
    </row>
    <row r="16737" spans="9:11" s="3" customFormat="1" x14ac:dyDescent="0.3">
      <c r="I16737" s="123"/>
      <c r="J16737" s="123"/>
      <c r="K16737" s="123"/>
    </row>
    <row r="16738" spans="9:11" s="3" customFormat="1" x14ac:dyDescent="0.3">
      <c r="I16738" s="123"/>
      <c r="J16738" s="123"/>
      <c r="K16738" s="123"/>
    </row>
    <row r="16739" spans="9:11" s="3" customFormat="1" x14ac:dyDescent="0.3">
      <c r="I16739" s="123"/>
      <c r="J16739" s="123"/>
      <c r="K16739" s="123"/>
    </row>
    <row r="16740" spans="9:11" s="3" customFormat="1" x14ac:dyDescent="0.3">
      <c r="I16740" s="123"/>
      <c r="J16740" s="123"/>
      <c r="K16740" s="123"/>
    </row>
    <row r="16741" spans="9:11" s="3" customFormat="1" x14ac:dyDescent="0.3">
      <c r="I16741" s="123"/>
      <c r="J16741" s="123"/>
      <c r="K16741" s="123"/>
    </row>
    <row r="16742" spans="9:11" s="3" customFormat="1" x14ac:dyDescent="0.3">
      <c r="I16742" s="123"/>
      <c r="J16742" s="123"/>
      <c r="K16742" s="123"/>
    </row>
    <row r="16743" spans="9:11" s="3" customFormat="1" x14ac:dyDescent="0.3">
      <c r="I16743" s="123"/>
      <c r="J16743" s="123"/>
      <c r="K16743" s="123"/>
    </row>
    <row r="16744" spans="9:11" s="3" customFormat="1" x14ac:dyDescent="0.3">
      <c r="I16744" s="123"/>
      <c r="J16744" s="123"/>
      <c r="K16744" s="123"/>
    </row>
    <row r="16745" spans="9:11" s="3" customFormat="1" x14ac:dyDescent="0.3">
      <c r="I16745" s="123"/>
      <c r="J16745" s="123"/>
      <c r="K16745" s="123"/>
    </row>
    <row r="16746" spans="9:11" s="3" customFormat="1" x14ac:dyDescent="0.3">
      <c r="I16746" s="123"/>
      <c r="J16746" s="123"/>
      <c r="K16746" s="123"/>
    </row>
    <row r="16747" spans="9:11" s="3" customFormat="1" x14ac:dyDescent="0.3">
      <c r="I16747" s="123"/>
      <c r="J16747" s="123"/>
      <c r="K16747" s="123"/>
    </row>
    <row r="16748" spans="9:11" s="3" customFormat="1" x14ac:dyDescent="0.3">
      <c r="I16748" s="123"/>
      <c r="J16748" s="123"/>
      <c r="K16748" s="123"/>
    </row>
    <row r="16749" spans="9:11" s="3" customFormat="1" x14ac:dyDescent="0.3">
      <c r="I16749" s="123"/>
      <c r="J16749" s="123"/>
      <c r="K16749" s="123"/>
    </row>
    <row r="16750" spans="9:11" s="3" customFormat="1" x14ac:dyDescent="0.3">
      <c r="I16750" s="123"/>
      <c r="J16750" s="123"/>
      <c r="K16750" s="123"/>
    </row>
    <row r="16751" spans="9:11" s="3" customFormat="1" x14ac:dyDescent="0.3">
      <c r="I16751" s="123"/>
      <c r="J16751" s="123"/>
      <c r="K16751" s="123"/>
    </row>
    <row r="16752" spans="9:11" s="3" customFormat="1" x14ac:dyDescent="0.3">
      <c r="I16752" s="123"/>
      <c r="J16752" s="123"/>
      <c r="K16752" s="123"/>
    </row>
    <row r="16753" spans="9:11" s="3" customFormat="1" x14ac:dyDescent="0.3">
      <c r="I16753" s="123"/>
      <c r="J16753" s="123"/>
      <c r="K16753" s="123"/>
    </row>
    <row r="16754" spans="9:11" s="3" customFormat="1" x14ac:dyDescent="0.3">
      <c r="I16754" s="123"/>
      <c r="J16754" s="123"/>
      <c r="K16754" s="123"/>
    </row>
    <row r="16755" spans="9:11" s="3" customFormat="1" x14ac:dyDescent="0.3">
      <c r="I16755" s="123"/>
      <c r="J16755" s="123"/>
      <c r="K16755" s="123"/>
    </row>
    <row r="16756" spans="9:11" s="3" customFormat="1" x14ac:dyDescent="0.3">
      <c r="I16756" s="123"/>
      <c r="J16756" s="123"/>
      <c r="K16756" s="123"/>
    </row>
    <row r="16757" spans="9:11" s="3" customFormat="1" x14ac:dyDescent="0.3">
      <c r="I16757" s="123"/>
      <c r="J16757" s="123"/>
      <c r="K16757" s="123"/>
    </row>
    <row r="16758" spans="9:11" s="3" customFormat="1" x14ac:dyDescent="0.3">
      <c r="I16758" s="123"/>
      <c r="J16758" s="123"/>
      <c r="K16758" s="123"/>
    </row>
    <row r="16759" spans="9:11" s="3" customFormat="1" x14ac:dyDescent="0.3">
      <c r="I16759" s="123"/>
      <c r="J16759" s="123"/>
      <c r="K16759" s="123"/>
    </row>
    <row r="16760" spans="9:11" s="3" customFormat="1" x14ac:dyDescent="0.3">
      <c r="I16760" s="123"/>
      <c r="J16760" s="123"/>
      <c r="K16760" s="123"/>
    </row>
    <row r="16761" spans="9:11" s="3" customFormat="1" x14ac:dyDescent="0.3">
      <c r="I16761" s="123"/>
      <c r="J16761" s="123"/>
      <c r="K16761" s="123"/>
    </row>
    <row r="16762" spans="9:11" s="3" customFormat="1" x14ac:dyDescent="0.3">
      <c r="I16762" s="123"/>
      <c r="J16762" s="123"/>
      <c r="K16762" s="123"/>
    </row>
    <row r="16763" spans="9:11" s="3" customFormat="1" x14ac:dyDescent="0.3">
      <c r="I16763" s="123"/>
      <c r="J16763" s="123"/>
      <c r="K16763" s="123"/>
    </row>
    <row r="16764" spans="9:11" s="3" customFormat="1" x14ac:dyDescent="0.3">
      <c r="I16764" s="123"/>
      <c r="J16764" s="123"/>
      <c r="K16764" s="123"/>
    </row>
    <row r="16765" spans="9:11" s="3" customFormat="1" x14ac:dyDescent="0.3">
      <c r="I16765" s="123"/>
      <c r="J16765" s="123"/>
      <c r="K16765" s="123"/>
    </row>
    <row r="16766" spans="9:11" s="3" customFormat="1" x14ac:dyDescent="0.3">
      <c r="I16766" s="123"/>
      <c r="J16766" s="123"/>
      <c r="K16766" s="123"/>
    </row>
    <row r="16767" spans="9:11" s="3" customFormat="1" x14ac:dyDescent="0.3">
      <c r="I16767" s="123"/>
      <c r="J16767" s="123"/>
      <c r="K16767" s="123"/>
    </row>
    <row r="16768" spans="9:11" s="3" customFormat="1" x14ac:dyDescent="0.3">
      <c r="I16768" s="123"/>
      <c r="J16768" s="123"/>
      <c r="K16768" s="123"/>
    </row>
    <row r="16769" spans="9:11" s="3" customFormat="1" x14ac:dyDescent="0.3">
      <c r="I16769" s="123"/>
      <c r="J16769" s="123"/>
      <c r="K16769" s="123"/>
    </row>
    <row r="16770" spans="9:11" s="3" customFormat="1" x14ac:dyDescent="0.3">
      <c r="I16770" s="123"/>
      <c r="J16770" s="123"/>
      <c r="K16770" s="123"/>
    </row>
    <row r="16771" spans="9:11" s="3" customFormat="1" x14ac:dyDescent="0.3">
      <c r="I16771" s="123"/>
      <c r="J16771" s="123"/>
      <c r="K16771" s="123"/>
    </row>
    <row r="16772" spans="9:11" s="3" customFormat="1" x14ac:dyDescent="0.3">
      <c r="I16772" s="123"/>
      <c r="J16772" s="123"/>
      <c r="K16772" s="123"/>
    </row>
    <row r="16773" spans="9:11" s="3" customFormat="1" x14ac:dyDescent="0.3">
      <c r="I16773" s="123"/>
      <c r="J16773" s="123"/>
      <c r="K16773" s="123"/>
    </row>
    <row r="16774" spans="9:11" s="3" customFormat="1" x14ac:dyDescent="0.3">
      <c r="I16774" s="123"/>
      <c r="J16774" s="123"/>
      <c r="K16774" s="123"/>
    </row>
    <row r="16775" spans="9:11" s="3" customFormat="1" x14ac:dyDescent="0.3">
      <c r="I16775" s="123"/>
      <c r="J16775" s="123"/>
      <c r="K16775" s="123"/>
    </row>
    <row r="16776" spans="9:11" s="3" customFormat="1" x14ac:dyDescent="0.3">
      <c r="I16776" s="123"/>
      <c r="J16776" s="123"/>
      <c r="K16776" s="123"/>
    </row>
    <row r="16777" spans="9:11" s="3" customFormat="1" x14ac:dyDescent="0.3">
      <c r="I16777" s="123"/>
      <c r="J16777" s="123"/>
      <c r="K16777" s="123"/>
    </row>
    <row r="16778" spans="9:11" s="3" customFormat="1" x14ac:dyDescent="0.3">
      <c r="I16778" s="123"/>
      <c r="J16778" s="123"/>
      <c r="K16778" s="123"/>
    </row>
    <row r="16779" spans="9:11" s="3" customFormat="1" x14ac:dyDescent="0.3">
      <c r="I16779" s="123"/>
      <c r="J16779" s="123"/>
      <c r="K16779" s="123"/>
    </row>
    <row r="16780" spans="9:11" s="3" customFormat="1" x14ac:dyDescent="0.3">
      <c r="I16780" s="123"/>
      <c r="J16780" s="123"/>
      <c r="K16780" s="123"/>
    </row>
    <row r="16781" spans="9:11" s="3" customFormat="1" x14ac:dyDescent="0.3">
      <c r="I16781" s="123"/>
      <c r="J16781" s="123"/>
      <c r="K16781" s="123"/>
    </row>
    <row r="16782" spans="9:11" s="3" customFormat="1" x14ac:dyDescent="0.3">
      <c r="I16782" s="123"/>
      <c r="J16782" s="123"/>
      <c r="K16782" s="123"/>
    </row>
    <row r="16783" spans="9:11" s="3" customFormat="1" x14ac:dyDescent="0.3">
      <c r="I16783" s="123"/>
      <c r="J16783" s="123"/>
      <c r="K16783" s="123"/>
    </row>
    <row r="16784" spans="9:11" s="3" customFormat="1" x14ac:dyDescent="0.3">
      <c r="I16784" s="123"/>
      <c r="J16784" s="123"/>
      <c r="K16784" s="123"/>
    </row>
    <row r="16785" spans="9:11" s="3" customFormat="1" x14ac:dyDescent="0.3">
      <c r="I16785" s="123"/>
      <c r="J16785" s="123"/>
      <c r="K16785" s="123"/>
    </row>
    <row r="16786" spans="9:11" s="3" customFormat="1" x14ac:dyDescent="0.3">
      <c r="I16786" s="123"/>
      <c r="J16786" s="123"/>
      <c r="K16786" s="123"/>
    </row>
    <row r="16787" spans="9:11" s="3" customFormat="1" x14ac:dyDescent="0.3">
      <c r="I16787" s="123"/>
      <c r="J16787" s="123"/>
      <c r="K16787" s="123"/>
    </row>
    <row r="16788" spans="9:11" s="3" customFormat="1" x14ac:dyDescent="0.3">
      <c r="I16788" s="123"/>
      <c r="J16788" s="123"/>
      <c r="K16788" s="123"/>
    </row>
    <row r="16789" spans="9:11" s="3" customFormat="1" x14ac:dyDescent="0.3">
      <c r="I16789" s="123"/>
      <c r="J16789" s="123"/>
      <c r="K16789" s="123"/>
    </row>
    <row r="16790" spans="9:11" s="3" customFormat="1" x14ac:dyDescent="0.3">
      <c r="I16790" s="123"/>
      <c r="J16790" s="123"/>
      <c r="K16790" s="123"/>
    </row>
    <row r="16791" spans="9:11" s="3" customFormat="1" x14ac:dyDescent="0.3">
      <c r="I16791" s="123"/>
      <c r="J16791" s="123"/>
      <c r="K16791" s="123"/>
    </row>
    <row r="16792" spans="9:11" s="3" customFormat="1" x14ac:dyDescent="0.3">
      <c r="I16792" s="123"/>
      <c r="J16792" s="123"/>
      <c r="K16792" s="123"/>
    </row>
    <row r="16793" spans="9:11" s="3" customFormat="1" x14ac:dyDescent="0.3">
      <c r="I16793" s="123"/>
      <c r="J16793" s="123"/>
      <c r="K16793" s="123"/>
    </row>
    <row r="16794" spans="9:11" s="3" customFormat="1" x14ac:dyDescent="0.3">
      <c r="I16794" s="123"/>
      <c r="J16794" s="123"/>
      <c r="K16794" s="123"/>
    </row>
    <row r="16795" spans="9:11" s="3" customFormat="1" x14ac:dyDescent="0.3">
      <c r="I16795" s="123"/>
      <c r="J16795" s="123"/>
      <c r="K16795" s="123"/>
    </row>
    <row r="16796" spans="9:11" s="3" customFormat="1" x14ac:dyDescent="0.3">
      <c r="I16796" s="123"/>
      <c r="J16796" s="123"/>
      <c r="K16796" s="123"/>
    </row>
    <row r="16797" spans="9:11" s="3" customFormat="1" x14ac:dyDescent="0.3">
      <c r="I16797" s="123"/>
      <c r="J16797" s="123"/>
      <c r="K16797" s="123"/>
    </row>
    <row r="16798" spans="9:11" s="3" customFormat="1" x14ac:dyDescent="0.3">
      <c r="I16798" s="123"/>
      <c r="J16798" s="123"/>
      <c r="K16798" s="123"/>
    </row>
    <row r="16799" spans="9:11" s="3" customFormat="1" x14ac:dyDescent="0.3">
      <c r="I16799" s="123"/>
      <c r="J16799" s="123"/>
      <c r="K16799" s="123"/>
    </row>
    <row r="16800" spans="9:11" s="3" customFormat="1" x14ac:dyDescent="0.3">
      <c r="I16800" s="123"/>
      <c r="J16800" s="123"/>
      <c r="K16800" s="123"/>
    </row>
    <row r="16801" spans="9:11" s="3" customFormat="1" x14ac:dyDescent="0.3">
      <c r="I16801" s="123"/>
      <c r="J16801" s="123"/>
      <c r="K16801" s="123"/>
    </row>
    <row r="16802" spans="9:11" s="3" customFormat="1" x14ac:dyDescent="0.3">
      <c r="I16802" s="123"/>
      <c r="J16802" s="123"/>
      <c r="K16802" s="123"/>
    </row>
    <row r="16803" spans="9:11" s="3" customFormat="1" x14ac:dyDescent="0.3">
      <c r="I16803" s="123"/>
      <c r="J16803" s="123"/>
      <c r="K16803" s="123"/>
    </row>
    <row r="16804" spans="9:11" s="3" customFormat="1" x14ac:dyDescent="0.3">
      <c r="I16804" s="123"/>
      <c r="J16804" s="123"/>
      <c r="K16804" s="123"/>
    </row>
    <row r="16805" spans="9:11" s="3" customFormat="1" x14ac:dyDescent="0.3">
      <c r="I16805" s="123"/>
      <c r="J16805" s="123"/>
      <c r="K16805" s="123"/>
    </row>
    <row r="16806" spans="9:11" s="3" customFormat="1" x14ac:dyDescent="0.3">
      <c r="I16806" s="123"/>
      <c r="J16806" s="123"/>
      <c r="K16806" s="123"/>
    </row>
    <row r="16807" spans="9:11" s="3" customFormat="1" x14ac:dyDescent="0.3">
      <c r="I16807" s="123"/>
      <c r="J16807" s="123"/>
      <c r="K16807" s="123"/>
    </row>
    <row r="16808" spans="9:11" s="3" customFormat="1" x14ac:dyDescent="0.3">
      <c r="I16808" s="123"/>
      <c r="J16808" s="123"/>
      <c r="K16808" s="123"/>
    </row>
    <row r="16809" spans="9:11" s="3" customFormat="1" x14ac:dyDescent="0.3">
      <c r="I16809" s="123"/>
      <c r="J16809" s="123"/>
      <c r="K16809" s="123"/>
    </row>
    <row r="16810" spans="9:11" s="3" customFormat="1" x14ac:dyDescent="0.3">
      <c r="I16810" s="123"/>
      <c r="J16810" s="123"/>
      <c r="K16810" s="123"/>
    </row>
    <row r="16811" spans="9:11" s="3" customFormat="1" x14ac:dyDescent="0.3">
      <c r="I16811" s="123"/>
      <c r="J16811" s="123"/>
      <c r="K16811" s="123"/>
    </row>
    <row r="16812" spans="9:11" s="3" customFormat="1" x14ac:dyDescent="0.3">
      <c r="I16812" s="123"/>
      <c r="J16812" s="123"/>
      <c r="K16812" s="123"/>
    </row>
    <row r="16813" spans="9:11" s="3" customFormat="1" x14ac:dyDescent="0.3">
      <c r="I16813" s="123"/>
      <c r="J16813" s="123"/>
      <c r="K16813" s="123"/>
    </row>
    <row r="16814" spans="9:11" s="3" customFormat="1" x14ac:dyDescent="0.3">
      <c r="I16814" s="123"/>
      <c r="J16814" s="123"/>
      <c r="K16814" s="123"/>
    </row>
    <row r="16815" spans="9:11" s="3" customFormat="1" x14ac:dyDescent="0.3">
      <c r="I16815" s="123"/>
      <c r="J16815" s="123"/>
      <c r="K16815" s="123"/>
    </row>
    <row r="16816" spans="9:11" s="3" customFormat="1" x14ac:dyDescent="0.3">
      <c r="I16816" s="123"/>
      <c r="J16816" s="123"/>
      <c r="K16816" s="123"/>
    </row>
    <row r="16817" spans="9:11" s="3" customFormat="1" x14ac:dyDescent="0.3">
      <c r="I16817" s="123"/>
      <c r="J16817" s="123"/>
      <c r="K16817" s="123"/>
    </row>
    <row r="16818" spans="9:11" s="3" customFormat="1" x14ac:dyDescent="0.3">
      <c r="I16818" s="123"/>
      <c r="J16818" s="123"/>
      <c r="K16818" s="123"/>
    </row>
    <row r="16819" spans="9:11" s="3" customFormat="1" x14ac:dyDescent="0.3">
      <c r="I16819" s="123"/>
      <c r="J16819" s="123"/>
      <c r="K16819" s="123"/>
    </row>
    <row r="16820" spans="9:11" s="3" customFormat="1" x14ac:dyDescent="0.3">
      <c r="I16820" s="123"/>
      <c r="J16820" s="123"/>
      <c r="K16820" s="123"/>
    </row>
    <row r="16821" spans="9:11" s="3" customFormat="1" x14ac:dyDescent="0.3">
      <c r="I16821" s="123"/>
      <c r="J16821" s="123"/>
      <c r="K16821" s="123"/>
    </row>
    <row r="16822" spans="9:11" s="3" customFormat="1" x14ac:dyDescent="0.3">
      <c r="I16822" s="123"/>
      <c r="J16822" s="123"/>
      <c r="K16822" s="123"/>
    </row>
    <row r="16823" spans="9:11" s="3" customFormat="1" x14ac:dyDescent="0.3">
      <c r="I16823" s="123"/>
      <c r="J16823" s="123"/>
      <c r="K16823" s="123"/>
    </row>
    <row r="16824" spans="9:11" s="3" customFormat="1" x14ac:dyDescent="0.3">
      <c r="I16824" s="123"/>
      <c r="J16824" s="123"/>
      <c r="K16824" s="123"/>
    </row>
    <row r="16825" spans="9:11" s="3" customFormat="1" x14ac:dyDescent="0.3">
      <c r="I16825" s="123"/>
      <c r="J16825" s="123"/>
      <c r="K16825" s="123"/>
    </row>
    <row r="16826" spans="9:11" s="3" customFormat="1" x14ac:dyDescent="0.3">
      <c r="I16826" s="123"/>
      <c r="J16826" s="123"/>
      <c r="K16826" s="123"/>
    </row>
    <row r="16827" spans="9:11" s="3" customFormat="1" x14ac:dyDescent="0.3">
      <c r="I16827" s="123"/>
      <c r="J16827" s="123"/>
      <c r="K16827" s="123"/>
    </row>
    <row r="16828" spans="9:11" s="3" customFormat="1" x14ac:dyDescent="0.3">
      <c r="I16828" s="123"/>
      <c r="J16828" s="123"/>
      <c r="K16828" s="123"/>
    </row>
    <row r="16829" spans="9:11" s="3" customFormat="1" x14ac:dyDescent="0.3">
      <c r="I16829" s="123"/>
      <c r="J16829" s="123"/>
      <c r="K16829" s="123"/>
    </row>
    <row r="16830" spans="9:11" s="3" customFormat="1" x14ac:dyDescent="0.3">
      <c r="I16830" s="123"/>
      <c r="J16830" s="123"/>
      <c r="K16830" s="123"/>
    </row>
    <row r="16831" spans="9:11" s="3" customFormat="1" x14ac:dyDescent="0.3">
      <c r="I16831" s="123"/>
      <c r="J16831" s="123"/>
      <c r="K16831" s="123"/>
    </row>
    <row r="16832" spans="9:11" s="3" customFormat="1" x14ac:dyDescent="0.3">
      <c r="I16832" s="123"/>
      <c r="J16832" s="123"/>
      <c r="K16832" s="123"/>
    </row>
    <row r="16833" spans="9:11" s="3" customFormat="1" x14ac:dyDescent="0.3">
      <c r="I16833" s="123"/>
      <c r="J16833" s="123"/>
      <c r="K16833" s="123"/>
    </row>
    <row r="16834" spans="9:11" s="3" customFormat="1" x14ac:dyDescent="0.3">
      <c r="I16834" s="123"/>
      <c r="J16834" s="123"/>
      <c r="K16834" s="123"/>
    </row>
    <row r="16835" spans="9:11" s="3" customFormat="1" x14ac:dyDescent="0.3">
      <c r="I16835" s="123"/>
      <c r="J16835" s="123"/>
      <c r="K16835" s="123"/>
    </row>
    <row r="16836" spans="9:11" s="3" customFormat="1" x14ac:dyDescent="0.3">
      <c r="I16836" s="123"/>
      <c r="J16836" s="123"/>
      <c r="K16836" s="123"/>
    </row>
    <row r="16837" spans="9:11" s="3" customFormat="1" x14ac:dyDescent="0.3">
      <c r="I16837" s="123"/>
      <c r="J16837" s="123"/>
      <c r="K16837" s="123"/>
    </row>
    <row r="16838" spans="9:11" s="3" customFormat="1" x14ac:dyDescent="0.3">
      <c r="I16838" s="123"/>
      <c r="J16838" s="123"/>
      <c r="K16838" s="123"/>
    </row>
    <row r="16839" spans="9:11" s="3" customFormat="1" x14ac:dyDescent="0.3">
      <c r="I16839" s="123"/>
      <c r="J16839" s="123"/>
      <c r="K16839" s="123"/>
    </row>
    <row r="16840" spans="9:11" s="3" customFormat="1" x14ac:dyDescent="0.3">
      <c r="I16840" s="123"/>
      <c r="J16840" s="123"/>
      <c r="K16840" s="123"/>
    </row>
    <row r="16841" spans="9:11" s="3" customFormat="1" x14ac:dyDescent="0.3">
      <c r="I16841" s="123"/>
      <c r="J16841" s="123"/>
      <c r="K16841" s="123"/>
    </row>
    <row r="16842" spans="9:11" s="3" customFormat="1" x14ac:dyDescent="0.3">
      <c r="I16842" s="123"/>
      <c r="J16842" s="123"/>
      <c r="K16842" s="123"/>
    </row>
    <row r="16843" spans="9:11" s="3" customFormat="1" x14ac:dyDescent="0.3">
      <c r="I16843" s="123"/>
      <c r="J16843" s="123"/>
      <c r="K16843" s="123"/>
    </row>
    <row r="16844" spans="9:11" s="3" customFormat="1" x14ac:dyDescent="0.3">
      <c r="I16844" s="123"/>
      <c r="J16844" s="123"/>
      <c r="K16844" s="123"/>
    </row>
    <row r="16845" spans="9:11" s="3" customFormat="1" x14ac:dyDescent="0.3">
      <c r="I16845" s="123"/>
      <c r="J16845" s="123"/>
      <c r="K16845" s="123"/>
    </row>
    <row r="16846" spans="9:11" s="3" customFormat="1" x14ac:dyDescent="0.3">
      <c r="I16846" s="123"/>
      <c r="J16846" s="123"/>
      <c r="K16846" s="123"/>
    </row>
    <row r="16847" spans="9:11" s="3" customFormat="1" x14ac:dyDescent="0.3">
      <c r="I16847" s="123"/>
      <c r="J16847" s="123"/>
      <c r="K16847" s="123"/>
    </row>
    <row r="16848" spans="9:11" s="3" customFormat="1" x14ac:dyDescent="0.3">
      <c r="I16848" s="123"/>
      <c r="J16848" s="123"/>
      <c r="K16848" s="123"/>
    </row>
    <row r="16849" spans="9:11" s="3" customFormat="1" x14ac:dyDescent="0.3">
      <c r="I16849" s="123"/>
      <c r="J16849" s="123"/>
      <c r="K16849" s="123"/>
    </row>
    <row r="16850" spans="9:11" s="3" customFormat="1" x14ac:dyDescent="0.3">
      <c r="I16850" s="123"/>
      <c r="J16850" s="123"/>
      <c r="K16850" s="123"/>
    </row>
    <row r="16851" spans="9:11" s="3" customFormat="1" x14ac:dyDescent="0.3">
      <c r="I16851" s="123"/>
      <c r="J16851" s="123"/>
      <c r="K16851" s="123"/>
    </row>
    <row r="16852" spans="9:11" s="3" customFormat="1" x14ac:dyDescent="0.3">
      <c r="I16852" s="123"/>
      <c r="J16852" s="123"/>
      <c r="K16852" s="123"/>
    </row>
    <row r="16853" spans="9:11" s="3" customFormat="1" x14ac:dyDescent="0.3">
      <c r="I16853" s="123"/>
      <c r="J16853" s="123"/>
      <c r="K16853" s="123"/>
    </row>
    <row r="16854" spans="9:11" s="3" customFormat="1" x14ac:dyDescent="0.3">
      <c r="I16854" s="123"/>
      <c r="J16854" s="123"/>
      <c r="K16854" s="123"/>
    </row>
    <row r="16855" spans="9:11" s="3" customFormat="1" x14ac:dyDescent="0.3">
      <c r="I16855" s="123"/>
      <c r="J16855" s="123"/>
      <c r="K16855" s="123"/>
    </row>
    <row r="16856" spans="9:11" s="3" customFormat="1" x14ac:dyDescent="0.3">
      <c r="I16856" s="123"/>
      <c r="J16856" s="123"/>
      <c r="K16856" s="123"/>
    </row>
    <row r="16857" spans="9:11" s="3" customFormat="1" x14ac:dyDescent="0.3">
      <c r="I16857" s="123"/>
      <c r="J16857" s="123"/>
      <c r="K16857" s="123"/>
    </row>
    <row r="16858" spans="9:11" s="3" customFormat="1" x14ac:dyDescent="0.3">
      <c r="I16858" s="123"/>
      <c r="J16858" s="123"/>
      <c r="K16858" s="123"/>
    </row>
    <row r="16859" spans="9:11" s="3" customFormat="1" x14ac:dyDescent="0.3">
      <c r="I16859" s="123"/>
      <c r="J16859" s="123"/>
      <c r="K16859" s="123"/>
    </row>
    <row r="16860" spans="9:11" s="3" customFormat="1" x14ac:dyDescent="0.3">
      <c r="I16860" s="123"/>
      <c r="J16860" s="123"/>
      <c r="K16860" s="123"/>
    </row>
    <row r="16861" spans="9:11" s="3" customFormat="1" x14ac:dyDescent="0.3">
      <c r="I16861" s="123"/>
      <c r="J16861" s="123"/>
      <c r="K16861" s="123"/>
    </row>
    <row r="16862" spans="9:11" s="3" customFormat="1" x14ac:dyDescent="0.3">
      <c r="I16862" s="123"/>
      <c r="J16862" s="123"/>
      <c r="K16862" s="123"/>
    </row>
    <row r="16863" spans="9:11" s="3" customFormat="1" x14ac:dyDescent="0.3">
      <c r="I16863" s="123"/>
      <c r="J16863" s="123"/>
      <c r="K16863" s="123"/>
    </row>
    <row r="16864" spans="9:11" s="3" customFormat="1" x14ac:dyDescent="0.3">
      <c r="I16864" s="123"/>
      <c r="J16864" s="123"/>
      <c r="K16864" s="123"/>
    </row>
    <row r="16865" spans="9:11" s="3" customFormat="1" x14ac:dyDescent="0.3">
      <c r="I16865" s="123"/>
      <c r="J16865" s="123"/>
      <c r="K16865" s="123"/>
    </row>
    <row r="16866" spans="9:11" s="3" customFormat="1" x14ac:dyDescent="0.3">
      <c r="I16866" s="123"/>
      <c r="J16866" s="123"/>
      <c r="K16866" s="123"/>
    </row>
    <row r="16867" spans="9:11" s="3" customFormat="1" x14ac:dyDescent="0.3">
      <c r="I16867" s="123"/>
      <c r="J16867" s="123"/>
      <c r="K16867" s="123"/>
    </row>
    <row r="16868" spans="9:11" s="3" customFormat="1" x14ac:dyDescent="0.3">
      <c r="I16868" s="123"/>
      <c r="J16868" s="123"/>
      <c r="K16868" s="123"/>
    </row>
    <row r="16869" spans="9:11" s="3" customFormat="1" x14ac:dyDescent="0.3">
      <c r="I16869" s="123"/>
      <c r="J16869" s="123"/>
      <c r="K16869" s="123"/>
    </row>
    <row r="16870" spans="9:11" s="3" customFormat="1" x14ac:dyDescent="0.3">
      <c r="I16870" s="123"/>
      <c r="J16870" s="123"/>
      <c r="K16870" s="123"/>
    </row>
    <row r="16871" spans="9:11" s="3" customFormat="1" x14ac:dyDescent="0.3">
      <c r="I16871" s="123"/>
      <c r="J16871" s="123"/>
      <c r="K16871" s="123"/>
    </row>
    <row r="16872" spans="9:11" s="3" customFormat="1" x14ac:dyDescent="0.3">
      <c r="I16872" s="123"/>
      <c r="J16872" s="123"/>
      <c r="K16872" s="123"/>
    </row>
    <row r="16873" spans="9:11" s="3" customFormat="1" x14ac:dyDescent="0.3">
      <c r="I16873" s="123"/>
      <c r="J16873" s="123"/>
      <c r="K16873" s="123"/>
    </row>
    <row r="16874" spans="9:11" s="3" customFormat="1" x14ac:dyDescent="0.3">
      <c r="I16874" s="123"/>
      <c r="J16874" s="123"/>
      <c r="K16874" s="123"/>
    </row>
    <row r="16875" spans="9:11" s="3" customFormat="1" x14ac:dyDescent="0.3">
      <c r="I16875" s="123"/>
      <c r="J16875" s="123"/>
      <c r="K16875" s="123"/>
    </row>
    <row r="16876" spans="9:11" s="3" customFormat="1" x14ac:dyDescent="0.3">
      <c r="I16876" s="123"/>
      <c r="J16876" s="123"/>
      <c r="K16876" s="123"/>
    </row>
    <row r="16877" spans="9:11" s="3" customFormat="1" x14ac:dyDescent="0.3">
      <c r="I16877" s="123"/>
      <c r="J16877" s="123"/>
      <c r="K16877" s="123"/>
    </row>
    <row r="16878" spans="9:11" s="3" customFormat="1" x14ac:dyDescent="0.3">
      <c r="I16878" s="123"/>
      <c r="J16878" s="123"/>
      <c r="K16878" s="123"/>
    </row>
    <row r="16879" spans="9:11" s="3" customFormat="1" x14ac:dyDescent="0.3">
      <c r="I16879" s="123"/>
      <c r="J16879" s="123"/>
      <c r="K16879" s="123"/>
    </row>
    <row r="16880" spans="9:11" s="3" customFormat="1" x14ac:dyDescent="0.3">
      <c r="I16880" s="123"/>
      <c r="J16880" s="123"/>
      <c r="K16880" s="123"/>
    </row>
    <row r="16881" spans="9:11" s="3" customFormat="1" x14ac:dyDescent="0.3">
      <c r="I16881" s="123"/>
      <c r="J16881" s="123"/>
      <c r="K16881" s="123"/>
    </row>
    <row r="16882" spans="9:11" s="3" customFormat="1" x14ac:dyDescent="0.3">
      <c r="I16882" s="123"/>
      <c r="J16882" s="123"/>
      <c r="K16882" s="123"/>
    </row>
    <row r="16883" spans="9:11" s="3" customFormat="1" x14ac:dyDescent="0.3">
      <c r="I16883" s="123"/>
      <c r="J16883" s="123"/>
      <c r="K16883" s="123"/>
    </row>
    <row r="16884" spans="9:11" s="3" customFormat="1" x14ac:dyDescent="0.3">
      <c r="I16884" s="123"/>
      <c r="J16884" s="123"/>
      <c r="K16884" s="123"/>
    </row>
    <row r="16885" spans="9:11" s="3" customFormat="1" x14ac:dyDescent="0.3">
      <c r="I16885" s="123"/>
      <c r="J16885" s="123"/>
      <c r="K16885" s="123"/>
    </row>
    <row r="16886" spans="9:11" s="3" customFormat="1" x14ac:dyDescent="0.3">
      <c r="I16886" s="123"/>
      <c r="J16886" s="123"/>
      <c r="K16886" s="123"/>
    </row>
    <row r="16887" spans="9:11" s="3" customFormat="1" x14ac:dyDescent="0.3">
      <c r="I16887" s="123"/>
      <c r="J16887" s="123"/>
      <c r="K16887" s="123"/>
    </row>
    <row r="16888" spans="9:11" s="3" customFormat="1" x14ac:dyDescent="0.3">
      <c r="I16888" s="123"/>
      <c r="J16888" s="123"/>
      <c r="K16888" s="123"/>
    </row>
    <row r="16889" spans="9:11" s="3" customFormat="1" x14ac:dyDescent="0.3">
      <c r="I16889" s="123"/>
      <c r="J16889" s="123"/>
      <c r="K16889" s="123"/>
    </row>
    <row r="16890" spans="9:11" s="3" customFormat="1" x14ac:dyDescent="0.3">
      <c r="I16890" s="123"/>
      <c r="J16890" s="123"/>
      <c r="K16890" s="123"/>
    </row>
    <row r="16891" spans="9:11" s="3" customFormat="1" x14ac:dyDescent="0.3">
      <c r="I16891" s="123"/>
      <c r="J16891" s="123"/>
      <c r="K16891" s="123"/>
    </row>
    <row r="16892" spans="9:11" s="3" customFormat="1" x14ac:dyDescent="0.3">
      <c r="I16892" s="123"/>
      <c r="J16892" s="123"/>
      <c r="K16892" s="123"/>
    </row>
    <row r="16893" spans="9:11" s="3" customFormat="1" x14ac:dyDescent="0.3">
      <c r="I16893" s="123"/>
      <c r="J16893" s="123"/>
      <c r="K16893" s="123"/>
    </row>
    <row r="16894" spans="9:11" s="3" customFormat="1" x14ac:dyDescent="0.3">
      <c r="I16894" s="123"/>
      <c r="J16894" s="123"/>
      <c r="K16894" s="123"/>
    </row>
    <row r="16895" spans="9:11" s="3" customFormat="1" x14ac:dyDescent="0.3">
      <c r="I16895" s="123"/>
      <c r="J16895" s="123"/>
      <c r="K16895" s="123"/>
    </row>
    <row r="16896" spans="9:11" s="3" customFormat="1" x14ac:dyDescent="0.3">
      <c r="I16896" s="123"/>
      <c r="J16896" s="123"/>
      <c r="K16896" s="123"/>
    </row>
    <row r="16897" spans="9:11" s="3" customFormat="1" x14ac:dyDescent="0.3">
      <c r="I16897" s="123"/>
      <c r="J16897" s="123"/>
      <c r="K16897" s="123"/>
    </row>
    <row r="16898" spans="9:11" s="3" customFormat="1" x14ac:dyDescent="0.3">
      <c r="I16898" s="123"/>
      <c r="J16898" s="123"/>
      <c r="K16898" s="123"/>
    </row>
    <row r="16899" spans="9:11" s="3" customFormat="1" x14ac:dyDescent="0.3">
      <c r="I16899" s="123"/>
      <c r="J16899" s="123"/>
      <c r="K16899" s="123"/>
    </row>
    <row r="16900" spans="9:11" s="3" customFormat="1" x14ac:dyDescent="0.3">
      <c r="I16900" s="123"/>
      <c r="J16900" s="123"/>
      <c r="K16900" s="123"/>
    </row>
    <row r="16901" spans="9:11" s="3" customFormat="1" x14ac:dyDescent="0.3">
      <c r="I16901" s="123"/>
      <c r="J16901" s="123"/>
      <c r="K16901" s="123"/>
    </row>
    <row r="16902" spans="9:11" s="3" customFormat="1" x14ac:dyDescent="0.3">
      <c r="I16902" s="123"/>
      <c r="J16902" s="123"/>
      <c r="K16902" s="123"/>
    </row>
    <row r="16903" spans="9:11" s="3" customFormat="1" x14ac:dyDescent="0.3">
      <c r="I16903" s="123"/>
      <c r="J16903" s="123"/>
      <c r="K16903" s="123"/>
    </row>
    <row r="16904" spans="9:11" s="3" customFormat="1" x14ac:dyDescent="0.3">
      <c r="I16904" s="123"/>
      <c r="J16904" s="123"/>
      <c r="K16904" s="123"/>
    </row>
    <row r="16905" spans="9:11" s="3" customFormat="1" x14ac:dyDescent="0.3">
      <c r="I16905" s="123"/>
      <c r="J16905" s="123"/>
      <c r="K16905" s="123"/>
    </row>
    <row r="16906" spans="9:11" s="3" customFormat="1" x14ac:dyDescent="0.3">
      <c r="I16906" s="123"/>
      <c r="J16906" s="123"/>
      <c r="K16906" s="123"/>
    </row>
    <row r="16907" spans="9:11" s="3" customFormat="1" x14ac:dyDescent="0.3">
      <c r="I16907" s="123"/>
      <c r="J16907" s="123"/>
      <c r="K16907" s="123"/>
    </row>
    <row r="16908" spans="9:11" s="3" customFormat="1" x14ac:dyDescent="0.3">
      <c r="I16908" s="123"/>
      <c r="J16908" s="123"/>
      <c r="K16908" s="123"/>
    </row>
    <row r="16909" spans="9:11" s="3" customFormat="1" x14ac:dyDescent="0.3">
      <c r="I16909" s="123"/>
      <c r="J16909" s="123"/>
      <c r="K16909" s="123"/>
    </row>
    <row r="16910" spans="9:11" s="3" customFormat="1" x14ac:dyDescent="0.3">
      <c r="I16910" s="123"/>
      <c r="J16910" s="123"/>
      <c r="K16910" s="123"/>
    </row>
    <row r="16911" spans="9:11" s="3" customFormat="1" x14ac:dyDescent="0.3">
      <c r="I16911" s="123"/>
      <c r="J16911" s="123"/>
      <c r="K16911" s="123"/>
    </row>
    <row r="16912" spans="9:11" s="3" customFormat="1" x14ac:dyDescent="0.3">
      <c r="I16912" s="123"/>
      <c r="J16912" s="123"/>
      <c r="K16912" s="123"/>
    </row>
    <row r="16913" spans="9:11" s="3" customFormat="1" x14ac:dyDescent="0.3">
      <c r="I16913" s="123"/>
      <c r="J16913" s="123"/>
      <c r="K16913" s="123"/>
    </row>
    <row r="16914" spans="9:11" s="3" customFormat="1" x14ac:dyDescent="0.3">
      <c r="I16914" s="123"/>
      <c r="J16914" s="123"/>
      <c r="K16914" s="123"/>
    </row>
    <row r="16915" spans="9:11" s="3" customFormat="1" x14ac:dyDescent="0.3">
      <c r="I16915" s="123"/>
      <c r="J16915" s="123"/>
      <c r="K16915" s="123"/>
    </row>
    <row r="16916" spans="9:11" s="3" customFormat="1" x14ac:dyDescent="0.3">
      <c r="I16916" s="123"/>
      <c r="J16916" s="123"/>
      <c r="K16916" s="123"/>
    </row>
    <row r="16917" spans="9:11" s="3" customFormat="1" x14ac:dyDescent="0.3">
      <c r="I16917" s="123"/>
      <c r="J16917" s="123"/>
      <c r="K16917" s="123"/>
    </row>
    <row r="16918" spans="9:11" s="3" customFormat="1" x14ac:dyDescent="0.3">
      <c r="I16918" s="123"/>
      <c r="J16918" s="123"/>
      <c r="K16918" s="123"/>
    </row>
    <row r="16919" spans="9:11" s="3" customFormat="1" x14ac:dyDescent="0.3">
      <c r="I16919" s="123"/>
      <c r="J16919" s="123"/>
      <c r="K16919" s="123"/>
    </row>
    <row r="16920" spans="9:11" s="3" customFormat="1" x14ac:dyDescent="0.3">
      <c r="I16920" s="123"/>
      <c r="J16920" s="123"/>
      <c r="K16920" s="123"/>
    </row>
    <row r="16921" spans="9:11" s="3" customFormat="1" x14ac:dyDescent="0.3">
      <c r="I16921" s="123"/>
      <c r="J16921" s="123"/>
      <c r="K16921" s="123"/>
    </row>
    <row r="16922" spans="9:11" s="3" customFormat="1" x14ac:dyDescent="0.3">
      <c r="I16922" s="123"/>
      <c r="J16922" s="123"/>
      <c r="K16922" s="123"/>
    </row>
    <row r="16923" spans="9:11" s="3" customFormat="1" x14ac:dyDescent="0.3">
      <c r="I16923" s="123"/>
      <c r="J16923" s="123"/>
      <c r="K16923" s="123"/>
    </row>
    <row r="16924" spans="9:11" s="3" customFormat="1" x14ac:dyDescent="0.3">
      <c r="I16924" s="123"/>
      <c r="J16924" s="123"/>
      <c r="K16924" s="123"/>
    </row>
    <row r="16925" spans="9:11" s="3" customFormat="1" x14ac:dyDescent="0.3">
      <c r="I16925" s="123"/>
      <c r="J16925" s="123"/>
      <c r="K16925" s="123"/>
    </row>
    <row r="16926" spans="9:11" s="3" customFormat="1" x14ac:dyDescent="0.3">
      <c r="I16926" s="123"/>
      <c r="J16926" s="123"/>
      <c r="K16926" s="123"/>
    </row>
    <row r="16927" spans="9:11" s="3" customFormat="1" x14ac:dyDescent="0.3">
      <c r="I16927" s="123"/>
      <c r="J16927" s="123"/>
      <c r="K16927" s="123"/>
    </row>
    <row r="16928" spans="9:11" s="3" customFormat="1" x14ac:dyDescent="0.3">
      <c r="I16928" s="123"/>
      <c r="J16928" s="123"/>
      <c r="K16928" s="123"/>
    </row>
    <row r="16929" spans="9:11" s="3" customFormat="1" x14ac:dyDescent="0.3">
      <c r="I16929" s="123"/>
      <c r="J16929" s="123"/>
      <c r="K16929" s="123"/>
    </row>
    <row r="16930" spans="9:11" s="3" customFormat="1" x14ac:dyDescent="0.3">
      <c r="I16930" s="123"/>
      <c r="J16930" s="123"/>
      <c r="K16930" s="123"/>
    </row>
    <row r="16931" spans="9:11" s="3" customFormat="1" x14ac:dyDescent="0.3">
      <c r="I16931" s="123"/>
      <c r="J16931" s="123"/>
      <c r="K16931" s="123"/>
    </row>
    <row r="16932" spans="9:11" s="3" customFormat="1" x14ac:dyDescent="0.3">
      <c r="I16932" s="123"/>
      <c r="J16932" s="123"/>
      <c r="K16932" s="123"/>
    </row>
    <row r="16933" spans="9:11" s="3" customFormat="1" x14ac:dyDescent="0.3">
      <c r="I16933" s="123"/>
      <c r="J16933" s="123"/>
      <c r="K16933" s="123"/>
    </row>
    <row r="16934" spans="9:11" s="3" customFormat="1" x14ac:dyDescent="0.3">
      <c r="I16934" s="123"/>
      <c r="J16934" s="123"/>
      <c r="K16934" s="123"/>
    </row>
    <row r="16935" spans="9:11" s="3" customFormat="1" x14ac:dyDescent="0.3">
      <c r="I16935" s="123"/>
      <c r="J16935" s="123"/>
      <c r="K16935" s="123"/>
    </row>
    <row r="16936" spans="9:11" s="3" customFormat="1" x14ac:dyDescent="0.3">
      <c r="I16936" s="123"/>
      <c r="J16936" s="123"/>
      <c r="K16936" s="123"/>
    </row>
    <row r="16937" spans="9:11" s="3" customFormat="1" x14ac:dyDescent="0.3">
      <c r="I16937" s="123"/>
      <c r="J16937" s="123"/>
      <c r="K16937" s="123"/>
    </row>
    <row r="16938" spans="9:11" s="3" customFormat="1" x14ac:dyDescent="0.3">
      <c r="I16938" s="123"/>
      <c r="J16938" s="123"/>
      <c r="K16938" s="123"/>
    </row>
    <row r="16939" spans="9:11" s="3" customFormat="1" x14ac:dyDescent="0.3">
      <c r="I16939" s="123"/>
      <c r="J16939" s="123"/>
      <c r="K16939" s="123"/>
    </row>
    <row r="16940" spans="9:11" s="3" customFormat="1" x14ac:dyDescent="0.3">
      <c r="I16940" s="123"/>
      <c r="J16940" s="123"/>
      <c r="K16940" s="123"/>
    </row>
    <row r="16941" spans="9:11" s="3" customFormat="1" x14ac:dyDescent="0.3">
      <c r="I16941" s="123"/>
      <c r="J16941" s="123"/>
      <c r="K16941" s="123"/>
    </row>
    <row r="16942" spans="9:11" s="3" customFormat="1" x14ac:dyDescent="0.3">
      <c r="I16942" s="123"/>
      <c r="J16942" s="123"/>
      <c r="K16942" s="123"/>
    </row>
    <row r="16943" spans="9:11" s="3" customFormat="1" x14ac:dyDescent="0.3">
      <c r="I16943" s="123"/>
      <c r="J16943" s="123"/>
      <c r="K16943" s="123"/>
    </row>
    <row r="16944" spans="9:11" s="3" customFormat="1" x14ac:dyDescent="0.3">
      <c r="I16944" s="123"/>
      <c r="J16944" s="123"/>
      <c r="K16944" s="123"/>
    </row>
    <row r="16945" spans="9:11" s="3" customFormat="1" x14ac:dyDescent="0.3">
      <c r="I16945" s="123"/>
      <c r="J16945" s="123"/>
      <c r="K16945" s="123"/>
    </row>
    <row r="16946" spans="9:11" s="3" customFormat="1" x14ac:dyDescent="0.3">
      <c r="I16946" s="123"/>
      <c r="J16946" s="123"/>
      <c r="K16946" s="123"/>
    </row>
    <row r="16947" spans="9:11" s="3" customFormat="1" x14ac:dyDescent="0.3">
      <c r="I16947" s="123"/>
      <c r="J16947" s="123"/>
      <c r="K16947" s="123"/>
    </row>
    <row r="16948" spans="9:11" s="3" customFormat="1" x14ac:dyDescent="0.3">
      <c r="I16948" s="123"/>
      <c r="J16948" s="123"/>
      <c r="K16948" s="123"/>
    </row>
    <row r="16949" spans="9:11" s="3" customFormat="1" x14ac:dyDescent="0.3">
      <c r="I16949" s="123"/>
      <c r="J16949" s="123"/>
      <c r="K16949" s="123"/>
    </row>
    <row r="16950" spans="9:11" s="3" customFormat="1" x14ac:dyDescent="0.3">
      <c r="I16950" s="123"/>
      <c r="J16950" s="123"/>
      <c r="K16950" s="123"/>
    </row>
    <row r="16951" spans="9:11" s="3" customFormat="1" x14ac:dyDescent="0.3">
      <c r="I16951" s="123"/>
      <c r="J16951" s="123"/>
      <c r="K16951" s="123"/>
    </row>
    <row r="16952" spans="9:11" s="3" customFormat="1" x14ac:dyDescent="0.3">
      <c r="I16952" s="123"/>
      <c r="J16952" s="123"/>
      <c r="K16952" s="123"/>
    </row>
    <row r="16953" spans="9:11" s="3" customFormat="1" x14ac:dyDescent="0.3">
      <c r="I16953" s="123"/>
      <c r="J16953" s="123"/>
      <c r="K16953" s="123"/>
    </row>
    <row r="16954" spans="9:11" s="3" customFormat="1" x14ac:dyDescent="0.3">
      <c r="I16954" s="123"/>
      <c r="J16954" s="123"/>
      <c r="K16954" s="123"/>
    </row>
    <row r="16955" spans="9:11" s="3" customFormat="1" x14ac:dyDescent="0.3">
      <c r="I16955" s="123"/>
      <c r="J16955" s="123"/>
      <c r="K16955" s="123"/>
    </row>
    <row r="16956" spans="9:11" s="3" customFormat="1" x14ac:dyDescent="0.3">
      <c r="I16956" s="123"/>
      <c r="J16956" s="123"/>
      <c r="K16956" s="123"/>
    </row>
    <row r="16957" spans="9:11" s="3" customFormat="1" x14ac:dyDescent="0.3">
      <c r="I16957" s="123"/>
      <c r="J16957" s="123"/>
      <c r="K16957" s="123"/>
    </row>
    <row r="16958" spans="9:11" s="3" customFormat="1" x14ac:dyDescent="0.3">
      <c r="I16958" s="123"/>
      <c r="J16958" s="123"/>
      <c r="K16958" s="123"/>
    </row>
    <row r="16959" spans="9:11" s="3" customFormat="1" x14ac:dyDescent="0.3">
      <c r="I16959" s="123"/>
      <c r="J16959" s="123"/>
      <c r="K16959" s="123"/>
    </row>
    <row r="16960" spans="9:11" s="3" customFormat="1" x14ac:dyDescent="0.3">
      <c r="I16960" s="123"/>
      <c r="J16960" s="123"/>
      <c r="K16960" s="123"/>
    </row>
    <row r="16961" spans="9:11" s="3" customFormat="1" x14ac:dyDescent="0.3">
      <c r="I16961" s="123"/>
      <c r="J16961" s="123"/>
      <c r="K16961" s="123"/>
    </row>
    <row r="16962" spans="9:11" s="3" customFormat="1" x14ac:dyDescent="0.3">
      <c r="I16962" s="123"/>
      <c r="J16962" s="123"/>
      <c r="K16962" s="123"/>
    </row>
    <row r="16963" spans="9:11" s="3" customFormat="1" x14ac:dyDescent="0.3">
      <c r="I16963" s="123"/>
      <c r="J16963" s="123"/>
      <c r="K16963" s="123"/>
    </row>
    <row r="16964" spans="9:11" s="3" customFormat="1" x14ac:dyDescent="0.3">
      <c r="I16964" s="123"/>
      <c r="J16964" s="123"/>
      <c r="K16964" s="123"/>
    </row>
    <row r="16965" spans="9:11" s="3" customFormat="1" x14ac:dyDescent="0.3">
      <c r="I16965" s="123"/>
      <c r="J16965" s="123"/>
      <c r="K16965" s="123"/>
    </row>
    <row r="16966" spans="9:11" s="3" customFormat="1" x14ac:dyDescent="0.3">
      <c r="I16966" s="123"/>
      <c r="J16966" s="123"/>
      <c r="K16966" s="123"/>
    </row>
    <row r="16967" spans="9:11" s="3" customFormat="1" x14ac:dyDescent="0.3">
      <c r="I16967" s="123"/>
      <c r="J16967" s="123"/>
      <c r="K16967" s="123"/>
    </row>
    <row r="16968" spans="9:11" s="3" customFormat="1" x14ac:dyDescent="0.3">
      <c r="I16968" s="123"/>
      <c r="J16968" s="123"/>
      <c r="K16968" s="123"/>
    </row>
    <row r="16969" spans="9:11" s="3" customFormat="1" x14ac:dyDescent="0.3">
      <c r="I16969" s="123"/>
      <c r="J16969" s="123"/>
      <c r="K16969" s="123"/>
    </row>
    <row r="16970" spans="9:11" s="3" customFormat="1" x14ac:dyDescent="0.3">
      <c r="I16970" s="123"/>
      <c r="J16970" s="123"/>
      <c r="K16970" s="123"/>
    </row>
    <row r="16971" spans="9:11" s="3" customFormat="1" x14ac:dyDescent="0.3">
      <c r="I16971" s="123"/>
      <c r="J16971" s="123"/>
      <c r="K16971" s="123"/>
    </row>
    <row r="16972" spans="9:11" s="3" customFormat="1" x14ac:dyDescent="0.3">
      <c r="I16972" s="123"/>
      <c r="J16972" s="123"/>
      <c r="K16972" s="123"/>
    </row>
    <row r="16973" spans="9:11" s="3" customFormat="1" x14ac:dyDescent="0.3">
      <c r="I16973" s="123"/>
      <c r="J16973" s="123"/>
      <c r="K16973" s="123"/>
    </row>
    <row r="16974" spans="9:11" s="3" customFormat="1" x14ac:dyDescent="0.3">
      <c r="I16974" s="123"/>
      <c r="J16974" s="123"/>
      <c r="K16974" s="123"/>
    </row>
    <row r="16975" spans="9:11" s="3" customFormat="1" x14ac:dyDescent="0.3">
      <c r="I16975" s="123"/>
      <c r="J16975" s="123"/>
      <c r="K16975" s="123"/>
    </row>
    <row r="16976" spans="9:11" s="3" customFormat="1" x14ac:dyDescent="0.3">
      <c r="I16976" s="123"/>
      <c r="J16976" s="123"/>
      <c r="K16976" s="123"/>
    </row>
    <row r="16977" spans="9:11" s="3" customFormat="1" x14ac:dyDescent="0.3">
      <c r="I16977" s="123"/>
      <c r="J16977" s="123"/>
      <c r="K16977" s="123"/>
    </row>
    <row r="16978" spans="9:11" s="3" customFormat="1" x14ac:dyDescent="0.3">
      <c r="I16978" s="123"/>
      <c r="J16978" s="123"/>
      <c r="K16978" s="123"/>
    </row>
    <row r="16979" spans="9:11" s="3" customFormat="1" x14ac:dyDescent="0.3">
      <c r="I16979" s="123"/>
      <c r="J16979" s="123"/>
      <c r="K16979" s="123"/>
    </row>
    <row r="16980" spans="9:11" s="3" customFormat="1" x14ac:dyDescent="0.3">
      <c r="I16980" s="123"/>
      <c r="J16980" s="123"/>
      <c r="K16980" s="123"/>
    </row>
    <row r="16981" spans="9:11" s="3" customFormat="1" x14ac:dyDescent="0.3">
      <c r="I16981" s="123"/>
      <c r="J16981" s="123"/>
      <c r="K16981" s="123"/>
    </row>
    <row r="16982" spans="9:11" s="3" customFormat="1" x14ac:dyDescent="0.3">
      <c r="I16982" s="123"/>
      <c r="J16982" s="123"/>
      <c r="K16982" s="123"/>
    </row>
    <row r="16983" spans="9:11" s="3" customFormat="1" x14ac:dyDescent="0.3">
      <c r="I16983" s="123"/>
      <c r="J16983" s="123"/>
      <c r="K16983" s="123"/>
    </row>
    <row r="16984" spans="9:11" s="3" customFormat="1" x14ac:dyDescent="0.3">
      <c r="I16984" s="123"/>
      <c r="J16984" s="123"/>
      <c r="K16984" s="123"/>
    </row>
    <row r="16985" spans="9:11" s="3" customFormat="1" x14ac:dyDescent="0.3">
      <c r="I16985" s="123"/>
      <c r="J16985" s="123"/>
      <c r="K16985" s="123"/>
    </row>
    <row r="16986" spans="9:11" s="3" customFormat="1" x14ac:dyDescent="0.3">
      <c r="I16986" s="123"/>
      <c r="J16986" s="123"/>
      <c r="K16986" s="123"/>
    </row>
    <row r="16987" spans="9:11" s="3" customFormat="1" x14ac:dyDescent="0.3">
      <c r="I16987" s="123"/>
      <c r="J16987" s="123"/>
      <c r="K16987" s="123"/>
    </row>
    <row r="16988" spans="9:11" s="3" customFormat="1" x14ac:dyDescent="0.3">
      <c r="I16988" s="123"/>
      <c r="J16988" s="123"/>
      <c r="K16988" s="123"/>
    </row>
    <row r="16989" spans="9:11" s="3" customFormat="1" x14ac:dyDescent="0.3">
      <c r="I16989" s="123"/>
      <c r="J16989" s="123"/>
      <c r="K16989" s="123"/>
    </row>
    <row r="16990" spans="9:11" s="3" customFormat="1" x14ac:dyDescent="0.3">
      <c r="I16990" s="123"/>
      <c r="J16990" s="123"/>
      <c r="K16990" s="123"/>
    </row>
    <row r="16991" spans="9:11" s="3" customFormat="1" x14ac:dyDescent="0.3">
      <c r="I16991" s="123"/>
      <c r="J16991" s="123"/>
      <c r="K16991" s="123"/>
    </row>
    <row r="16992" spans="9:11" s="3" customFormat="1" x14ac:dyDescent="0.3">
      <c r="I16992" s="123"/>
      <c r="J16992" s="123"/>
      <c r="K16992" s="123"/>
    </row>
    <row r="16993" spans="9:11" s="3" customFormat="1" x14ac:dyDescent="0.3">
      <c r="I16993" s="123"/>
      <c r="J16993" s="123"/>
      <c r="K16993" s="123"/>
    </row>
    <row r="16994" spans="9:11" s="3" customFormat="1" x14ac:dyDescent="0.3">
      <c r="I16994" s="123"/>
      <c r="J16994" s="123"/>
      <c r="K16994" s="123"/>
    </row>
    <row r="16995" spans="9:11" s="3" customFormat="1" x14ac:dyDescent="0.3">
      <c r="I16995" s="123"/>
      <c r="J16995" s="123"/>
      <c r="K16995" s="123"/>
    </row>
    <row r="16996" spans="9:11" s="3" customFormat="1" x14ac:dyDescent="0.3">
      <c r="I16996" s="123"/>
      <c r="J16996" s="123"/>
      <c r="K16996" s="123"/>
    </row>
    <row r="16997" spans="9:11" s="3" customFormat="1" x14ac:dyDescent="0.3">
      <c r="I16997" s="123"/>
      <c r="J16997" s="123"/>
      <c r="K16997" s="123"/>
    </row>
    <row r="16998" spans="9:11" s="3" customFormat="1" x14ac:dyDescent="0.3">
      <c r="I16998" s="123"/>
      <c r="J16998" s="123"/>
      <c r="K16998" s="123"/>
    </row>
    <row r="16999" spans="9:11" s="3" customFormat="1" x14ac:dyDescent="0.3">
      <c r="I16999" s="123"/>
      <c r="J16999" s="123"/>
      <c r="K16999" s="123"/>
    </row>
    <row r="17000" spans="9:11" s="3" customFormat="1" x14ac:dyDescent="0.3">
      <c r="I17000" s="123"/>
      <c r="J17000" s="123"/>
      <c r="K17000" s="123"/>
    </row>
    <row r="17001" spans="9:11" s="3" customFormat="1" x14ac:dyDescent="0.3">
      <c r="I17001" s="123"/>
      <c r="J17001" s="123"/>
      <c r="K17001" s="123"/>
    </row>
    <row r="17002" spans="9:11" s="3" customFormat="1" x14ac:dyDescent="0.3">
      <c r="I17002" s="123"/>
      <c r="J17002" s="123"/>
      <c r="K17002" s="123"/>
    </row>
    <row r="17003" spans="9:11" s="3" customFormat="1" x14ac:dyDescent="0.3">
      <c r="I17003" s="123"/>
      <c r="J17003" s="123"/>
      <c r="K17003" s="123"/>
    </row>
    <row r="17004" spans="9:11" s="3" customFormat="1" x14ac:dyDescent="0.3">
      <c r="I17004" s="123"/>
      <c r="J17004" s="123"/>
      <c r="K17004" s="123"/>
    </row>
    <row r="17005" spans="9:11" s="3" customFormat="1" x14ac:dyDescent="0.3">
      <c r="I17005" s="123"/>
      <c r="J17005" s="123"/>
      <c r="K17005" s="123"/>
    </row>
    <row r="17006" spans="9:11" s="3" customFormat="1" x14ac:dyDescent="0.3">
      <c r="I17006" s="123"/>
      <c r="J17006" s="123"/>
      <c r="K17006" s="123"/>
    </row>
    <row r="17007" spans="9:11" s="3" customFormat="1" x14ac:dyDescent="0.3">
      <c r="I17007" s="123"/>
      <c r="J17007" s="123"/>
      <c r="K17007" s="123"/>
    </row>
    <row r="17008" spans="9:11" s="3" customFormat="1" x14ac:dyDescent="0.3">
      <c r="I17008" s="123"/>
      <c r="J17008" s="123"/>
      <c r="K17008" s="123"/>
    </row>
    <row r="17009" spans="9:11" s="3" customFormat="1" x14ac:dyDescent="0.3">
      <c r="I17009" s="123"/>
      <c r="J17009" s="123"/>
      <c r="K17009" s="123"/>
    </row>
    <row r="17010" spans="9:11" s="3" customFormat="1" x14ac:dyDescent="0.3">
      <c r="I17010" s="123"/>
      <c r="J17010" s="123"/>
      <c r="K17010" s="123"/>
    </row>
    <row r="17011" spans="9:11" s="3" customFormat="1" x14ac:dyDescent="0.3">
      <c r="I17011" s="123"/>
      <c r="J17011" s="123"/>
      <c r="K17011" s="123"/>
    </row>
    <row r="17012" spans="9:11" s="3" customFormat="1" x14ac:dyDescent="0.3">
      <c r="I17012" s="123"/>
      <c r="J17012" s="123"/>
      <c r="K17012" s="123"/>
    </row>
    <row r="17013" spans="9:11" s="3" customFormat="1" x14ac:dyDescent="0.3">
      <c r="I17013" s="123"/>
      <c r="J17013" s="123"/>
      <c r="K17013" s="123"/>
    </row>
    <row r="17014" spans="9:11" s="3" customFormat="1" x14ac:dyDescent="0.3">
      <c r="I17014" s="123"/>
      <c r="J17014" s="123"/>
      <c r="K17014" s="123"/>
    </row>
    <row r="17015" spans="9:11" s="3" customFormat="1" x14ac:dyDescent="0.3">
      <c r="I17015" s="123"/>
      <c r="J17015" s="123"/>
      <c r="K17015" s="123"/>
    </row>
    <row r="17016" spans="9:11" s="3" customFormat="1" x14ac:dyDescent="0.3">
      <c r="I17016" s="123"/>
      <c r="J17016" s="123"/>
      <c r="K17016" s="123"/>
    </row>
    <row r="17017" spans="9:11" s="3" customFormat="1" x14ac:dyDescent="0.3">
      <c r="I17017" s="123"/>
      <c r="J17017" s="123"/>
      <c r="K17017" s="123"/>
    </row>
    <row r="17018" spans="9:11" s="3" customFormat="1" x14ac:dyDescent="0.3">
      <c r="I17018" s="123"/>
      <c r="J17018" s="123"/>
      <c r="K17018" s="123"/>
    </row>
    <row r="17019" spans="9:11" s="3" customFormat="1" x14ac:dyDescent="0.3">
      <c r="I17019" s="123"/>
      <c r="J17019" s="123"/>
      <c r="K17019" s="123"/>
    </row>
    <row r="17020" spans="9:11" s="3" customFormat="1" x14ac:dyDescent="0.3">
      <c r="I17020" s="123"/>
      <c r="J17020" s="123"/>
      <c r="K17020" s="123"/>
    </row>
    <row r="17021" spans="9:11" s="3" customFormat="1" x14ac:dyDescent="0.3">
      <c r="I17021" s="123"/>
      <c r="J17021" s="123"/>
      <c r="K17021" s="123"/>
    </row>
    <row r="17022" spans="9:11" s="3" customFormat="1" x14ac:dyDescent="0.3">
      <c r="I17022" s="123"/>
      <c r="J17022" s="123"/>
      <c r="K17022" s="123"/>
    </row>
    <row r="17023" spans="9:11" s="3" customFormat="1" x14ac:dyDescent="0.3">
      <c r="I17023" s="123"/>
      <c r="J17023" s="123"/>
      <c r="K17023" s="123"/>
    </row>
    <row r="17024" spans="9:11" s="3" customFormat="1" x14ac:dyDescent="0.3">
      <c r="I17024" s="123"/>
      <c r="J17024" s="123"/>
      <c r="K17024" s="123"/>
    </row>
    <row r="17025" spans="9:11" s="3" customFormat="1" x14ac:dyDescent="0.3">
      <c r="I17025" s="123"/>
      <c r="J17025" s="123"/>
      <c r="K17025" s="123"/>
    </row>
    <row r="17026" spans="9:11" s="3" customFormat="1" x14ac:dyDescent="0.3">
      <c r="I17026" s="123"/>
      <c r="J17026" s="123"/>
      <c r="K17026" s="123"/>
    </row>
    <row r="17027" spans="9:11" s="3" customFormat="1" x14ac:dyDescent="0.3">
      <c r="I17027" s="123"/>
      <c r="J17027" s="123"/>
      <c r="K17027" s="123"/>
    </row>
    <row r="17028" spans="9:11" s="3" customFormat="1" x14ac:dyDescent="0.3">
      <c r="I17028" s="123"/>
      <c r="J17028" s="123"/>
      <c r="K17028" s="123"/>
    </row>
    <row r="17029" spans="9:11" s="3" customFormat="1" x14ac:dyDescent="0.3">
      <c r="I17029" s="123"/>
      <c r="J17029" s="123"/>
      <c r="K17029" s="123"/>
    </row>
    <row r="17030" spans="9:11" s="3" customFormat="1" x14ac:dyDescent="0.3">
      <c r="I17030" s="123"/>
      <c r="J17030" s="123"/>
      <c r="K17030" s="123"/>
    </row>
    <row r="17031" spans="9:11" s="3" customFormat="1" x14ac:dyDescent="0.3">
      <c r="I17031" s="123"/>
      <c r="J17031" s="123"/>
      <c r="K17031" s="123"/>
    </row>
    <row r="17032" spans="9:11" s="3" customFormat="1" x14ac:dyDescent="0.3">
      <c r="I17032" s="123"/>
      <c r="J17032" s="123"/>
      <c r="K17032" s="123"/>
    </row>
    <row r="17033" spans="9:11" s="3" customFormat="1" x14ac:dyDescent="0.3">
      <c r="I17033" s="123"/>
      <c r="J17033" s="123"/>
      <c r="K17033" s="123"/>
    </row>
    <row r="17034" spans="9:11" s="3" customFormat="1" x14ac:dyDescent="0.3">
      <c r="I17034" s="123"/>
      <c r="J17034" s="123"/>
      <c r="K17034" s="123"/>
    </row>
    <row r="17035" spans="9:11" s="3" customFormat="1" x14ac:dyDescent="0.3">
      <c r="I17035" s="123"/>
      <c r="J17035" s="123"/>
      <c r="K17035" s="123"/>
    </row>
    <row r="17036" spans="9:11" s="3" customFormat="1" x14ac:dyDescent="0.3">
      <c r="I17036" s="123"/>
      <c r="J17036" s="123"/>
      <c r="K17036" s="123"/>
    </row>
    <row r="17037" spans="9:11" s="3" customFormat="1" x14ac:dyDescent="0.3">
      <c r="I17037" s="123"/>
      <c r="J17037" s="123"/>
      <c r="K17037" s="123"/>
    </row>
    <row r="17038" spans="9:11" s="3" customFormat="1" x14ac:dyDescent="0.3">
      <c r="I17038" s="123"/>
      <c r="J17038" s="123"/>
      <c r="K17038" s="123"/>
    </row>
    <row r="17039" spans="9:11" s="3" customFormat="1" x14ac:dyDescent="0.3">
      <c r="I17039" s="123"/>
      <c r="J17039" s="123"/>
      <c r="K17039" s="123"/>
    </row>
    <row r="17040" spans="9:11" s="3" customFormat="1" x14ac:dyDescent="0.3">
      <c r="I17040" s="123"/>
      <c r="J17040" s="123"/>
      <c r="K17040" s="123"/>
    </row>
    <row r="17041" spans="9:11" s="3" customFormat="1" x14ac:dyDescent="0.3">
      <c r="I17041" s="123"/>
      <c r="J17041" s="123"/>
      <c r="K17041" s="123"/>
    </row>
    <row r="17042" spans="9:11" s="3" customFormat="1" x14ac:dyDescent="0.3">
      <c r="I17042" s="123"/>
      <c r="J17042" s="123"/>
      <c r="K17042" s="123"/>
    </row>
    <row r="17043" spans="9:11" s="3" customFormat="1" x14ac:dyDescent="0.3">
      <c r="I17043" s="123"/>
      <c r="J17043" s="123"/>
      <c r="K17043" s="123"/>
    </row>
    <row r="17044" spans="9:11" s="3" customFormat="1" x14ac:dyDescent="0.3">
      <c r="I17044" s="123"/>
      <c r="J17044" s="123"/>
      <c r="K17044" s="123"/>
    </row>
    <row r="17045" spans="9:11" s="3" customFormat="1" x14ac:dyDescent="0.3">
      <c r="I17045" s="123"/>
      <c r="J17045" s="123"/>
      <c r="K17045" s="123"/>
    </row>
    <row r="17046" spans="9:11" s="3" customFormat="1" x14ac:dyDescent="0.3">
      <c r="I17046" s="123"/>
      <c r="J17046" s="123"/>
      <c r="K17046" s="123"/>
    </row>
    <row r="17047" spans="9:11" s="3" customFormat="1" x14ac:dyDescent="0.3">
      <c r="I17047" s="123"/>
      <c r="J17047" s="123"/>
      <c r="K17047" s="123"/>
    </row>
    <row r="17048" spans="9:11" s="3" customFormat="1" x14ac:dyDescent="0.3">
      <c r="I17048" s="123"/>
      <c r="J17048" s="123"/>
      <c r="K17048" s="123"/>
    </row>
    <row r="17049" spans="9:11" s="3" customFormat="1" x14ac:dyDescent="0.3">
      <c r="I17049" s="123"/>
      <c r="J17049" s="123"/>
      <c r="K17049" s="123"/>
    </row>
    <row r="17050" spans="9:11" s="3" customFormat="1" x14ac:dyDescent="0.3">
      <c r="I17050" s="123"/>
      <c r="J17050" s="123"/>
      <c r="K17050" s="123"/>
    </row>
    <row r="17051" spans="9:11" s="3" customFormat="1" x14ac:dyDescent="0.3">
      <c r="I17051" s="123"/>
      <c r="J17051" s="123"/>
      <c r="K17051" s="123"/>
    </row>
    <row r="17052" spans="9:11" s="3" customFormat="1" x14ac:dyDescent="0.3">
      <c r="I17052" s="123"/>
      <c r="J17052" s="123"/>
      <c r="K17052" s="123"/>
    </row>
    <row r="17053" spans="9:11" s="3" customFormat="1" x14ac:dyDescent="0.3">
      <c r="I17053" s="123"/>
      <c r="J17053" s="123"/>
      <c r="K17053" s="123"/>
    </row>
    <row r="17054" spans="9:11" s="3" customFormat="1" x14ac:dyDescent="0.3">
      <c r="I17054" s="123"/>
      <c r="J17054" s="123"/>
      <c r="K17054" s="123"/>
    </row>
    <row r="17055" spans="9:11" s="3" customFormat="1" x14ac:dyDescent="0.3">
      <c r="I17055" s="123"/>
      <c r="J17055" s="123"/>
      <c r="K17055" s="123"/>
    </row>
    <row r="17056" spans="9:11" s="3" customFormat="1" x14ac:dyDescent="0.3">
      <c r="I17056" s="123"/>
      <c r="J17056" s="123"/>
      <c r="K17056" s="123"/>
    </row>
    <row r="17057" spans="9:11" s="3" customFormat="1" x14ac:dyDescent="0.3">
      <c r="I17057" s="123"/>
      <c r="J17057" s="123"/>
      <c r="K17057" s="123"/>
    </row>
    <row r="17058" spans="9:11" s="3" customFormat="1" x14ac:dyDescent="0.3">
      <c r="I17058" s="123"/>
      <c r="J17058" s="123"/>
      <c r="K17058" s="123"/>
    </row>
    <row r="17059" spans="9:11" s="3" customFormat="1" x14ac:dyDescent="0.3">
      <c r="I17059" s="123"/>
      <c r="J17059" s="123"/>
      <c r="K17059" s="123"/>
    </row>
    <row r="17060" spans="9:11" s="3" customFormat="1" x14ac:dyDescent="0.3">
      <c r="I17060" s="123"/>
      <c r="J17060" s="123"/>
      <c r="K17060" s="123"/>
    </row>
    <row r="17061" spans="9:11" s="3" customFormat="1" x14ac:dyDescent="0.3">
      <c r="I17061" s="123"/>
      <c r="J17061" s="123"/>
      <c r="K17061" s="123"/>
    </row>
    <row r="17062" spans="9:11" s="3" customFormat="1" x14ac:dyDescent="0.3">
      <c r="I17062" s="123"/>
      <c r="J17062" s="123"/>
      <c r="K17062" s="123"/>
    </row>
    <row r="17063" spans="9:11" s="3" customFormat="1" x14ac:dyDescent="0.3">
      <c r="I17063" s="123"/>
      <c r="J17063" s="123"/>
      <c r="K17063" s="123"/>
    </row>
    <row r="17064" spans="9:11" s="3" customFormat="1" x14ac:dyDescent="0.3">
      <c r="I17064" s="123"/>
      <c r="J17064" s="123"/>
      <c r="K17064" s="123"/>
    </row>
    <row r="17065" spans="9:11" s="3" customFormat="1" x14ac:dyDescent="0.3">
      <c r="I17065" s="123"/>
      <c r="J17065" s="123"/>
      <c r="K17065" s="123"/>
    </row>
    <row r="17066" spans="9:11" s="3" customFormat="1" x14ac:dyDescent="0.3">
      <c r="I17066" s="123"/>
      <c r="J17066" s="123"/>
      <c r="K17066" s="123"/>
    </row>
    <row r="17067" spans="9:11" s="3" customFormat="1" x14ac:dyDescent="0.3">
      <c r="I17067" s="123"/>
      <c r="J17067" s="123"/>
      <c r="K17067" s="123"/>
    </row>
    <row r="17068" spans="9:11" s="3" customFormat="1" x14ac:dyDescent="0.3">
      <c r="I17068" s="123"/>
      <c r="J17068" s="123"/>
      <c r="K17068" s="123"/>
    </row>
    <row r="17069" spans="9:11" s="3" customFormat="1" x14ac:dyDescent="0.3">
      <c r="I17069" s="123"/>
      <c r="J17069" s="123"/>
      <c r="K17069" s="123"/>
    </row>
    <row r="17070" spans="9:11" s="3" customFormat="1" x14ac:dyDescent="0.3">
      <c r="I17070" s="123"/>
      <c r="J17070" s="123"/>
      <c r="K17070" s="123"/>
    </row>
    <row r="17071" spans="9:11" s="3" customFormat="1" x14ac:dyDescent="0.3">
      <c r="I17071" s="123"/>
      <c r="J17071" s="123"/>
      <c r="K17071" s="123"/>
    </row>
    <row r="17072" spans="9:11" s="3" customFormat="1" x14ac:dyDescent="0.3">
      <c r="I17072" s="123"/>
      <c r="J17072" s="123"/>
      <c r="K17072" s="123"/>
    </row>
    <row r="17073" spans="9:11" s="3" customFormat="1" x14ac:dyDescent="0.3">
      <c r="I17073" s="123"/>
      <c r="J17073" s="123"/>
      <c r="K17073" s="123"/>
    </row>
    <row r="17074" spans="9:11" s="3" customFormat="1" x14ac:dyDescent="0.3">
      <c r="I17074" s="123"/>
      <c r="J17074" s="123"/>
      <c r="K17074" s="123"/>
    </row>
    <row r="17075" spans="9:11" s="3" customFormat="1" x14ac:dyDescent="0.3">
      <c r="I17075" s="123"/>
      <c r="J17075" s="123"/>
      <c r="K17075" s="123"/>
    </row>
    <row r="17076" spans="9:11" s="3" customFormat="1" x14ac:dyDescent="0.3">
      <c r="I17076" s="123"/>
      <c r="J17076" s="123"/>
      <c r="K17076" s="123"/>
    </row>
    <row r="17077" spans="9:11" s="3" customFormat="1" x14ac:dyDescent="0.3">
      <c r="I17077" s="123"/>
      <c r="J17077" s="123"/>
      <c r="K17077" s="123"/>
    </row>
    <row r="17078" spans="9:11" s="3" customFormat="1" x14ac:dyDescent="0.3">
      <c r="I17078" s="123"/>
      <c r="J17078" s="123"/>
      <c r="K17078" s="123"/>
    </row>
    <row r="17079" spans="9:11" s="3" customFormat="1" x14ac:dyDescent="0.3">
      <c r="I17079" s="123"/>
      <c r="J17079" s="123"/>
      <c r="K17079" s="123"/>
    </row>
    <row r="17080" spans="9:11" s="3" customFormat="1" x14ac:dyDescent="0.3">
      <c r="I17080" s="123"/>
      <c r="J17080" s="123"/>
      <c r="K17080" s="123"/>
    </row>
    <row r="17081" spans="9:11" s="3" customFormat="1" x14ac:dyDescent="0.3">
      <c r="I17081" s="123"/>
      <c r="J17081" s="123"/>
      <c r="K17081" s="123"/>
    </row>
    <row r="17082" spans="9:11" s="3" customFormat="1" x14ac:dyDescent="0.3">
      <c r="I17082" s="123"/>
      <c r="J17082" s="123"/>
      <c r="K17082" s="123"/>
    </row>
    <row r="17083" spans="9:11" s="3" customFormat="1" x14ac:dyDescent="0.3">
      <c r="I17083" s="123"/>
      <c r="J17083" s="123"/>
      <c r="K17083" s="123"/>
    </row>
    <row r="17084" spans="9:11" s="3" customFormat="1" x14ac:dyDescent="0.3">
      <c r="I17084" s="123"/>
      <c r="J17084" s="123"/>
      <c r="K17084" s="123"/>
    </row>
    <row r="17085" spans="9:11" s="3" customFormat="1" x14ac:dyDescent="0.3">
      <c r="I17085" s="123"/>
      <c r="J17085" s="123"/>
      <c r="K17085" s="123"/>
    </row>
    <row r="17086" spans="9:11" s="3" customFormat="1" x14ac:dyDescent="0.3">
      <c r="I17086" s="123"/>
      <c r="J17086" s="123"/>
      <c r="K17086" s="123"/>
    </row>
    <row r="17087" spans="9:11" s="3" customFormat="1" x14ac:dyDescent="0.3">
      <c r="I17087" s="123"/>
      <c r="J17087" s="123"/>
      <c r="K17087" s="123"/>
    </row>
    <row r="17088" spans="9:11" s="3" customFormat="1" x14ac:dyDescent="0.3">
      <c r="I17088" s="123"/>
      <c r="J17088" s="123"/>
      <c r="K17088" s="123"/>
    </row>
    <row r="17089" spans="9:11" s="3" customFormat="1" x14ac:dyDescent="0.3">
      <c r="I17089" s="123"/>
      <c r="J17089" s="123"/>
      <c r="K17089" s="123"/>
    </row>
    <row r="17090" spans="9:11" s="3" customFormat="1" x14ac:dyDescent="0.3">
      <c r="I17090" s="123"/>
      <c r="J17090" s="123"/>
      <c r="K17090" s="123"/>
    </row>
    <row r="17091" spans="9:11" s="3" customFormat="1" x14ac:dyDescent="0.3">
      <c r="I17091" s="123"/>
      <c r="J17091" s="123"/>
      <c r="K17091" s="123"/>
    </row>
    <row r="17092" spans="9:11" s="3" customFormat="1" x14ac:dyDescent="0.3">
      <c r="I17092" s="123"/>
      <c r="J17092" s="123"/>
      <c r="K17092" s="123"/>
    </row>
    <row r="17093" spans="9:11" s="3" customFormat="1" x14ac:dyDescent="0.3">
      <c r="I17093" s="123"/>
      <c r="J17093" s="123"/>
      <c r="K17093" s="123"/>
    </row>
    <row r="17094" spans="9:11" s="3" customFormat="1" x14ac:dyDescent="0.3">
      <c r="I17094" s="123"/>
      <c r="J17094" s="123"/>
      <c r="K17094" s="123"/>
    </row>
    <row r="17095" spans="9:11" s="3" customFormat="1" x14ac:dyDescent="0.3">
      <c r="I17095" s="123"/>
      <c r="J17095" s="123"/>
      <c r="K17095" s="123"/>
    </row>
    <row r="17096" spans="9:11" s="3" customFormat="1" x14ac:dyDescent="0.3">
      <c r="I17096" s="123"/>
      <c r="J17096" s="123"/>
      <c r="K17096" s="123"/>
    </row>
    <row r="17097" spans="9:11" s="3" customFormat="1" x14ac:dyDescent="0.3">
      <c r="I17097" s="123"/>
      <c r="J17097" s="123"/>
      <c r="K17097" s="123"/>
    </row>
    <row r="17098" spans="9:11" s="3" customFormat="1" x14ac:dyDescent="0.3">
      <c r="I17098" s="123"/>
      <c r="J17098" s="123"/>
      <c r="K17098" s="123"/>
    </row>
    <row r="17099" spans="9:11" s="3" customFormat="1" x14ac:dyDescent="0.3">
      <c r="I17099" s="123"/>
      <c r="J17099" s="123"/>
      <c r="K17099" s="123"/>
    </row>
    <row r="17100" spans="9:11" s="3" customFormat="1" x14ac:dyDescent="0.3">
      <c r="I17100" s="123"/>
      <c r="J17100" s="123"/>
      <c r="K17100" s="123"/>
    </row>
    <row r="17101" spans="9:11" s="3" customFormat="1" x14ac:dyDescent="0.3">
      <c r="I17101" s="123"/>
      <c r="J17101" s="123"/>
      <c r="K17101" s="123"/>
    </row>
    <row r="17102" spans="9:11" s="3" customFormat="1" x14ac:dyDescent="0.3">
      <c r="I17102" s="123"/>
      <c r="J17102" s="123"/>
      <c r="K17102" s="123"/>
    </row>
    <row r="17103" spans="9:11" s="3" customFormat="1" x14ac:dyDescent="0.3">
      <c r="I17103" s="123"/>
      <c r="J17103" s="123"/>
      <c r="K17103" s="123"/>
    </row>
    <row r="17104" spans="9:11" s="3" customFormat="1" x14ac:dyDescent="0.3">
      <c r="I17104" s="123"/>
      <c r="J17104" s="123"/>
      <c r="K17104" s="123"/>
    </row>
    <row r="17105" spans="9:11" s="3" customFormat="1" x14ac:dyDescent="0.3">
      <c r="I17105" s="123"/>
      <c r="J17105" s="123"/>
      <c r="K17105" s="123"/>
    </row>
    <row r="17106" spans="9:11" s="3" customFormat="1" x14ac:dyDescent="0.3">
      <c r="I17106" s="123"/>
      <c r="J17106" s="123"/>
      <c r="K17106" s="123"/>
    </row>
    <row r="17107" spans="9:11" s="3" customFormat="1" x14ac:dyDescent="0.3">
      <c r="I17107" s="123"/>
      <c r="J17107" s="123"/>
      <c r="K17107" s="123"/>
    </row>
    <row r="17108" spans="9:11" s="3" customFormat="1" x14ac:dyDescent="0.3">
      <c r="I17108" s="123"/>
      <c r="J17108" s="123"/>
      <c r="K17108" s="123"/>
    </row>
    <row r="17109" spans="9:11" s="3" customFormat="1" x14ac:dyDescent="0.3">
      <c r="I17109" s="123"/>
      <c r="J17109" s="123"/>
      <c r="K17109" s="123"/>
    </row>
    <row r="17110" spans="9:11" s="3" customFormat="1" x14ac:dyDescent="0.3">
      <c r="I17110" s="123"/>
      <c r="J17110" s="123"/>
      <c r="K17110" s="123"/>
    </row>
    <row r="17111" spans="9:11" s="3" customFormat="1" x14ac:dyDescent="0.3">
      <c r="I17111" s="123"/>
      <c r="J17111" s="123"/>
      <c r="K17111" s="123"/>
    </row>
    <row r="17112" spans="9:11" s="3" customFormat="1" x14ac:dyDescent="0.3">
      <c r="I17112" s="123"/>
      <c r="J17112" s="123"/>
      <c r="K17112" s="123"/>
    </row>
    <row r="17113" spans="9:11" s="3" customFormat="1" x14ac:dyDescent="0.3">
      <c r="I17113" s="123"/>
      <c r="J17113" s="123"/>
      <c r="K17113" s="123"/>
    </row>
    <row r="17114" spans="9:11" s="3" customFormat="1" x14ac:dyDescent="0.3">
      <c r="I17114" s="123"/>
      <c r="J17114" s="123"/>
      <c r="K17114" s="123"/>
    </row>
    <row r="17115" spans="9:11" s="3" customFormat="1" x14ac:dyDescent="0.3">
      <c r="I17115" s="123"/>
      <c r="J17115" s="123"/>
      <c r="K17115" s="123"/>
    </row>
    <row r="17116" spans="9:11" s="3" customFormat="1" x14ac:dyDescent="0.3">
      <c r="I17116" s="123"/>
      <c r="J17116" s="123"/>
      <c r="K17116" s="123"/>
    </row>
    <row r="17117" spans="9:11" s="3" customFormat="1" x14ac:dyDescent="0.3">
      <c r="I17117" s="123"/>
      <c r="J17117" s="123"/>
      <c r="K17117" s="123"/>
    </row>
    <row r="17118" spans="9:11" s="3" customFormat="1" x14ac:dyDescent="0.3">
      <c r="I17118" s="123"/>
      <c r="J17118" s="123"/>
      <c r="K17118" s="123"/>
    </row>
    <row r="17119" spans="9:11" s="3" customFormat="1" x14ac:dyDescent="0.3">
      <c r="I17119" s="123"/>
      <c r="J17119" s="123"/>
      <c r="K17119" s="123"/>
    </row>
    <row r="17120" spans="9:11" s="3" customFormat="1" x14ac:dyDescent="0.3">
      <c r="I17120" s="123"/>
      <c r="J17120" s="123"/>
      <c r="K17120" s="123"/>
    </row>
    <row r="17121" spans="9:11" s="3" customFormat="1" x14ac:dyDescent="0.3">
      <c r="I17121" s="123"/>
      <c r="J17121" s="123"/>
      <c r="K17121" s="123"/>
    </row>
    <row r="17122" spans="9:11" s="3" customFormat="1" x14ac:dyDescent="0.3">
      <c r="I17122" s="123"/>
      <c r="J17122" s="123"/>
      <c r="K17122" s="123"/>
    </row>
    <row r="17123" spans="9:11" s="3" customFormat="1" x14ac:dyDescent="0.3">
      <c r="I17123" s="123"/>
      <c r="J17123" s="123"/>
      <c r="K17123" s="123"/>
    </row>
    <row r="17124" spans="9:11" s="3" customFormat="1" x14ac:dyDescent="0.3">
      <c r="I17124" s="123"/>
      <c r="J17124" s="123"/>
      <c r="K17124" s="123"/>
    </row>
    <row r="17125" spans="9:11" s="3" customFormat="1" x14ac:dyDescent="0.3">
      <c r="I17125" s="123"/>
      <c r="J17125" s="123"/>
      <c r="K17125" s="123"/>
    </row>
    <row r="17126" spans="9:11" s="3" customFormat="1" x14ac:dyDescent="0.3">
      <c r="I17126" s="123"/>
      <c r="J17126" s="123"/>
      <c r="K17126" s="123"/>
    </row>
    <row r="17127" spans="9:11" s="3" customFormat="1" x14ac:dyDescent="0.3">
      <c r="I17127" s="123"/>
      <c r="J17127" s="123"/>
      <c r="K17127" s="123"/>
    </row>
    <row r="17128" spans="9:11" s="3" customFormat="1" x14ac:dyDescent="0.3">
      <c r="I17128" s="123"/>
      <c r="J17128" s="123"/>
      <c r="K17128" s="123"/>
    </row>
    <row r="17129" spans="9:11" s="3" customFormat="1" x14ac:dyDescent="0.3">
      <c r="I17129" s="123"/>
      <c r="J17129" s="123"/>
      <c r="K17129" s="123"/>
    </row>
    <row r="17130" spans="9:11" s="3" customFormat="1" x14ac:dyDescent="0.3">
      <c r="I17130" s="123"/>
      <c r="J17130" s="123"/>
      <c r="K17130" s="123"/>
    </row>
    <row r="17131" spans="9:11" s="3" customFormat="1" x14ac:dyDescent="0.3">
      <c r="I17131" s="123"/>
      <c r="J17131" s="123"/>
      <c r="K17131" s="123"/>
    </row>
    <row r="17132" spans="9:11" s="3" customFormat="1" x14ac:dyDescent="0.3">
      <c r="I17132" s="123"/>
      <c r="J17132" s="123"/>
      <c r="K17132" s="123"/>
    </row>
    <row r="17133" spans="9:11" s="3" customFormat="1" x14ac:dyDescent="0.3">
      <c r="I17133" s="123"/>
      <c r="J17133" s="123"/>
      <c r="K17133" s="123"/>
    </row>
    <row r="17134" spans="9:11" s="3" customFormat="1" x14ac:dyDescent="0.3">
      <c r="I17134" s="123"/>
      <c r="J17134" s="123"/>
      <c r="K17134" s="123"/>
    </row>
    <row r="17135" spans="9:11" s="3" customFormat="1" x14ac:dyDescent="0.3">
      <c r="I17135" s="123"/>
      <c r="J17135" s="123"/>
      <c r="K17135" s="123"/>
    </row>
    <row r="17136" spans="9:11" s="3" customFormat="1" x14ac:dyDescent="0.3">
      <c r="I17136" s="123"/>
      <c r="J17136" s="123"/>
      <c r="K17136" s="123"/>
    </row>
    <row r="17137" spans="9:11" s="3" customFormat="1" x14ac:dyDescent="0.3">
      <c r="I17137" s="123"/>
      <c r="J17137" s="123"/>
      <c r="K17137" s="123"/>
    </row>
    <row r="17138" spans="9:11" s="3" customFormat="1" x14ac:dyDescent="0.3">
      <c r="I17138" s="123"/>
      <c r="J17138" s="123"/>
      <c r="K17138" s="123"/>
    </row>
    <row r="17139" spans="9:11" s="3" customFormat="1" x14ac:dyDescent="0.3">
      <c r="I17139" s="123"/>
      <c r="J17139" s="123"/>
      <c r="K17139" s="123"/>
    </row>
    <row r="17140" spans="9:11" s="3" customFormat="1" x14ac:dyDescent="0.3">
      <c r="I17140" s="123"/>
      <c r="J17140" s="123"/>
      <c r="K17140" s="123"/>
    </row>
    <row r="17141" spans="9:11" s="3" customFormat="1" x14ac:dyDescent="0.3">
      <c r="I17141" s="123"/>
      <c r="J17141" s="123"/>
      <c r="K17141" s="123"/>
    </row>
    <row r="17142" spans="9:11" s="3" customFormat="1" x14ac:dyDescent="0.3">
      <c r="I17142" s="123"/>
      <c r="J17142" s="123"/>
      <c r="K17142" s="123"/>
    </row>
    <row r="17143" spans="9:11" s="3" customFormat="1" x14ac:dyDescent="0.3">
      <c r="I17143" s="123"/>
      <c r="J17143" s="123"/>
      <c r="K17143" s="123"/>
    </row>
    <row r="17144" spans="9:11" s="3" customFormat="1" x14ac:dyDescent="0.3">
      <c r="I17144" s="123"/>
      <c r="J17144" s="123"/>
      <c r="K17144" s="123"/>
    </row>
    <row r="17145" spans="9:11" s="3" customFormat="1" x14ac:dyDescent="0.3">
      <c r="I17145" s="123"/>
      <c r="J17145" s="123"/>
      <c r="K17145" s="123"/>
    </row>
    <row r="17146" spans="9:11" s="3" customFormat="1" x14ac:dyDescent="0.3">
      <c r="I17146" s="123"/>
      <c r="J17146" s="123"/>
      <c r="K17146" s="123"/>
    </row>
    <row r="17147" spans="9:11" s="3" customFormat="1" x14ac:dyDescent="0.3">
      <c r="I17147" s="123"/>
      <c r="J17147" s="123"/>
      <c r="K17147" s="123"/>
    </row>
    <row r="17148" spans="9:11" s="3" customFormat="1" x14ac:dyDescent="0.3">
      <c r="I17148" s="123"/>
      <c r="J17148" s="123"/>
      <c r="K17148" s="123"/>
    </row>
    <row r="17149" spans="9:11" s="3" customFormat="1" x14ac:dyDescent="0.3">
      <c r="I17149" s="123"/>
      <c r="J17149" s="123"/>
      <c r="K17149" s="123"/>
    </row>
    <row r="17150" spans="9:11" s="3" customFormat="1" x14ac:dyDescent="0.3">
      <c r="I17150" s="123"/>
      <c r="J17150" s="123"/>
      <c r="K17150" s="123"/>
    </row>
    <row r="17151" spans="9:11" s="3" customFormat="1" x14ac:dyDescent="0.3">
      <c r="I17151" s="123"/>
      <c r="J17151" s="123"/>
      <c r="K17151" s="123"/>
    </row>
    <row r="17152" spans="9:11" s="3" customFormat="1" x14ac:dyDescent="0.3">
      <c r="I17152" s="123"/>
      <c r="J17152" s="123"/>
      <c r="K17152" s="123"/>
    </row>
    <row r="17153" spans="9:11" s="3" customFormat="1" x14ac:dyDescent="0.3">
      <c r="I17153" s="123"/>
      <c r="J17153" s="123"/>
      <c r="K17153" s="123"/>
    </row>
    <row r="17154" spans="9:11" s="3" customFormat="1" x14ac:dyDescent="0.3">
      <c r="I17154" s="123"/>
      <c r="J17154" s="123"/>
      <c r="K17154" s="123"/>
    </row>
    <row r="17155" spans="9:11" s="3" customFormat="1" x14ac:dyDescent="0.3">
      <c r="I17155" s="123"/>
      <c r="J17155" s="123"/>
      <c r="K17155" s="123"/>
    </row>
    <row r="17156" spans="9:11" s="3" customFormat="1" x14ac:dyDescent="0.3">
      <c r="I17156" s="123"/>
      <c r="J17156" s="123"/>
      <c r="K17156" s="123"/>
    </row>
    <row r="17157" spans="9:11" s="3" customFormat="1" x14ac:dyDescent="0.3">
      <c r="I17157" s="123"/>
      <c r="J17157" s="123"/>
      <c r="K17157" s="123"/>
    </row>
    <row r="17158" spans="9:11" s="3" customFormat="1" x14ac:dyDescent="0.3">
      <c r="I17158" s="123"/>
      <c r="J17158" s="123"/>
      <c r="K17158" s="123"/>
    </row>
    <row r="17159" spans="9:11" s="3" customFormat="1" x14ac:dyDescent="0.3">
      <c r="I17159" s="123"/>
      <c r="J17159" s="123"/>
      <c r="K17159" s="123"/>
    </row>
    <row r="17160" spans="9:11" s="3" customFormat="1" x14ac:dyDescent="0.3">
      <c r="I17160" s="123"/>
      <c r="J17160" s="123"/>
      <c r="K17160" s="123"/>
    </row>
    <row r="17161" spans="9:11" s="3" customFormat="1" x14ac:dyDescent="0.3">
      <c r="I17161" s="123"/>
      <c r="J17161" s="123"/>
      <c r="K17161" s="123"/>
    </row>
    <row r="17162" spans="9:11" s="3" customFormat="1" x14ac:dyDescent="0.3">
      <c r="I17162" s="123"/>
      <c r="J17162" s="123"/>
      <c r="K17162" s="123"/>
    </row>
    <row r="17163" spans="9:11" s="3" customFormat="1" x14ac:dyDescent="0.3">
      <c r="I17163" s="123"/>
      <c r="J17163" s="123"/>
      <c r="K17163" s="123"/>
    </row>
    <row r="17164" spans="9:11" s="3" customFormat="1" x14ac:dyDescent="0.3">
      <c r="I17164" s="123"/>
      <c r="J17164" s="123"/>
      <c r="K17164" s="123"/>
    </row>
    <row r="17165" spans="9:11" s="3" customFormat="1" x14ac:dyDescent="0.3">
      <c r="I17165" s="123"/>
      <c r="J17165" s="123"/>
      <c r="K17165" s="123"/>
    </row>
    <row r="17166" spans="9:11" s="3" customFormat="1" x14ac:dyDescent="0.3">
      <c r="I17166" s="123"/>
      <c r="J17166" s="123"/>
      <c r="K17166" s="123"/>
    </row>
    <row r="17167" spans="9:11" s="3" customFormat="1" x14ac:dyDescent="0.3">
      <c r="I17167" s="123"/>
      <c r="J17167" s="123"/>
      <c r="K17167" s="123"/>
    </row>
    <row r="17168" spans="9:11" s="3" customFormat="1" x14ac:dyDescent="0.3">
      <c r="I17168" s="123"/>
      <c r="J17168" s="123"/>
      <c r="K17168" s="123"/>
    </row>
    <row r="17169" spans="9:11" s="3" customFormat="1" x14ac:dyDescent="0.3">
      <c r="I17169" s="123"/>
      <c r="J17169" s="123"/>
      <c r="K17169" s="123"/>
    </row>
    <row r="17170" spans="9:11" s="3" customFormat="1" x14ac:dyDescent="0.3">
      <c r="I17170" s="123"/>
      <c r="J17170" s="123"/>
      <c r="K17170" s="123"/>
    </row>
    <row r="17171" spans="9:11" s="3" customFormat="1" x14ac:dyDescent="0.3">
      <c r="I17171" s="123"/>
      <c r="J17171" s="123"/>
      <c r="K17171" s="123"/>
    </row>
    <row r="17172" spans="9:11" s="3" customFormat="1" x14ac:dyDescent="0.3">
      <c r="I17172" s="123"/>
      <c r="J17172" s="123"/>
      <c r="K17172" s="123"/>
    </row>
    <row r="17173" spans="9:11" s="3" customFormat="1" x14ac:dyDescent="0.3">
      <c r="I17173" s="123"/>
      <c r="J17173" s="123"/>
      <c r="K17173" s="123"/>
    </row>
    <row r="17174" spans="9:11" s="3" customFormat="1" x14ac:dyDescent="0.3">
      <c r="I17174" s="123"/>
      <c r="J17174" s="123"/>
      <c r="K17174" s="123"/>
    </row>
    <row r="17175" spans="9:11" s="3" customFormat="1" x14ac:dyDescent="0.3">
      <c r="I17175" s="123"/>
      <c r="J17175" s="123"/>
      <c r="K17175" s="123"/>
    </row>
    <row r="17176" spans="9:11" s="3" customFormat="1" x14ac:dyDescent="0.3">
      <c r="I17176" s="123"/>
      <c r="J17176" s="123"/>
      <c r="K17176" s="123"/>
    </row>
    <row r="17177" spans="9:11" s="3" customFormat="1" x14ac:dyDescent="0.3">
      <c r="I17177" s="123"/>
      <c r="J17177" s="123"/>
      <c r="K17177" s="123"/>
    </row>
    <row r="17178" spans="9:11" s="3" customFormat="1" x14ac:dyDescent="0.3">
      <c r="I17178" s="123"/>
      <c r="J17178" s="123"/>
      <c r="K17178" s="123"/>
    </row>
    <row r="17179" spans="9:11" s="3" customFormat="1" x14ac:dyDescent="0.3">
      <c r="I17179" s="123"/>
      <c r="J17179" s="123"/>
      <c r="K17179" s="123"/>
    </row>
    <row r="17180" spans="9:11" s="3" customFormat="1" x14ac:dyDescent="0.3">
      <c r="I17180" s="123"/>
      <c r="J17180" s="123"/>
      <c r="K17180" s="123"/>
    </row>
    <row r="17181" spans="9:11" s="3" customFormat="1" x14ac:dyDescent="0.3">
      <c r="I17181" s="123"/>
      <c r="J17181" s="123"/>
      <c r="K17181" s="123"/>
    </row>
    <row r="17182" spans="9:11" s="3" customFormat="1" x14ac:dyDescent="0.3">
      <c r="I17182" s="123"/>
      <c r="J17182" s="123"/>
      <c r="K17182" s="123"/>
    </row>
    <row r="17183" spans="9:11" s="3" customFormat="1" x14ac:dyDescent="0.3">
      <c r="I17183" s="123"/>
      <c r="J17183" s="123"/>
      <c r="K17183" s="123"/>
    </row>
    <row r="17184" spans="9:11" s="3" customFormat="1" x14ac:dyDescent="0.3">
      <c r="I17184" s="123"/>
      <c r="J17184" s="123"/>
      <c r="K17184" s="123"/>
    </row>
    <row r="17185" spans="9:11" s="3" customFormat="1" x14ac:dyDescent="0.3">
      <c r="I17185" s="123"/>
      <c r="J17185" s="123"/>
      <c r="K17185" s="123"/>
    </row>
    <row r="17186" spans="9:11" s="3" customFormat="1" x14ac:dyDescent="0.3">
      <c r="I17186" s="123"/>
      <c r="J17186" s="123"/>
      <c r="K17186" s="123"/>
    </row>
    <row r="17187" spans="9:11" s="3" customFormat="1" x14ac:dyDescent="0.3">
      <c r="I17187" s="123"/>
      <c r="J17187" s="123"/>
      <c r="K17187" s="123"/>
    </row>
    <row r="17188" spans="9:11" s="3" customFormat="1" x14ac:dyDescent="0.3">
      <c r="I17188" s="123"/>
      <c r="J17188" s="123"/>
      <c r="K17188" s="123"/>
    </row>
    <row r="17189" spans="9:11" s="3" customFormat="1" x14ac:dyDescent="0.3">
      <c r="I17189" s="123"/>
      <c r="J17189" s="123"/>
      <c r="K17189" s="123"/>
    </row>
    <row r="17190" spans="9:11" s="3" customFormat="1" x14ac:dyDescent="0.3">
      <c r="I17190" s="123"/>
      <c r="J17190" s="123"/>
      <c r="K17190" s="123"/>
    </row>
    <row r="17191" spans="9:11" s="3" customFormat="1" x14ac:dyDescent="0.3">
      <c r="I17191" s="123"/>
      <c r="J17191" s="123"/>
      <c r="K17191" s="123"/>
    </row>
    <row r="17192" spans="9:11" s="3" customFormat="1" x14ac:dyDescent="0.3">
      <c r="I17192" s="123"/>
      <c r="J17192" s="123"/>
      <c r="K17192" s="123"/>
    </row>
    <row r="17193" spans="9:11" s="3" customFormat="1" x14ac:dyDescent="0.3">
      <c r="I17193" s="123"/>
      <c r="J17193" s="123"/>
      <c r="K17193" s="123"/>
    </row>
    <row r="17194" spans="9:11" s="3" customFormat="1" x14ac:dyDescent="0.3">
      <c r="I17194" s="123"/>
      <c r="J17194" s="123"/>
      <c r="K17194" s="123"/>
    </row>
    <row r="17195" spans="9:11" s="3" customFormat="1" x14ac:dyDescent="0.3">
      <c r="I17195" s="123"/>
      <c r="J17195" s="123"/>
      <c r="K17195" s="123"/>
    </row>
    <row r="17196" spans="9:11" s="3" customFormat="1" x14ac:dyDescent="0.3">
      <c r="I17196" s="123"/>
      <c r="J17196" s="123"/>
      <c r="K17196" s="123"/>
    </row>
    <row r="17197" spans="9:11" s="3" customFormat="1" x14ac:dyDescent="0.3">
      <c r="I17197" s="123"/>
      <c r="J17197" s="123"/>
      <c r="K17197" s="123"/>
    </row>
    <row r="17198" spans="9:11" s="3" customFormat="1" x14ac:dyDescent="0.3">
      <c r="I17198" s="123"/>
      <c r="J17198" s="123"/>
      <c r="K17198" s="123"/>
    </row>
    <row r="17199" spans="9:11" s="3" customFormat="1" x14ac:dyDescent="0.3">
      <c r="I17199" s="123"/>
      <c r="J17199" s="123"/>
      <c r="K17199" s="123"/>
    </row>
    <row r="17200" spans="9:11" s="3" customFormat="1" x14ac:dyDescent="0.3">
      <c r="I17200" s="123"/>
      <c r="J17200" s="123"/>
      <c r="K17200" s="123"/>
    </row>
    <row r="17201" spans="9:11" s="3" customFormat="1" x14ac:dyDescent="0.3">
      <c r="I17201" s="123"/>
      <c r="J17201" s="123"/>
      <c r="K17201" s="123"/>
    </row>
    <row r="17202" spans="9:11" s="3" customFormat="1" x14ac:dyDescent="0.3">
      <c r="I17202" s="123"/>
      <c r="J17202" s="123"/>
      <c r="K17202" s="123"/>
    </row>
    <row r="17203" spans="9:11" s="3" customFormat="1" x14ac:dyDescent="0.3">
      <c r="I17203" s="123"/>
      <c r="J17203" s="123"/>
      <c r="K17203" s="123"/>
    </row>
    <row r="17204" spans="9:11" s="3" customFormat="1" x14ac:dyDescent="0.3">
      <c r="I17204" s="123"/>
      <c r="J17204" s="123"/>
      <c r="K17204" s="123"/>
    </row>
    <row r="17205" spans="9:11" s="3" customFormat="1" x14ac:dyDescent="0.3">
      <c r="I17205" s="123"/>
      <c r="J17205" s="123"/>
      <c r="K17205" s="123"/>
    </row>
    <row r="17206" spans="9:11" s="3" customFormat="1" x14ac:dyDescent="0.3">
      <c r="I17206" s="123"/>
      <c r="J17206" s="123"/>
      <c r="K17206" s="123"/>
    </row>
    <row r="17207" spans="9:11" s="3" customFormat="1" x14ac:dyDescent="0.3">
      <c r="I17207" s="123"/>
      <c r="J17207" s="123"/>
      <c r="K17207" s="123"/>
    </row>
    <row r="17208" spans="9:11" s="3" customFormat="1" x14ac:dyDescent="0.3">
      <c r="I17208" s="123"/>
      <c r="J17208" s="123"/>
      <c r="K17208" s="123"/>
    </row>
    <row r="17209" spans="9:11" s="3" customFormat="1" x14ac:dyDescent="0.3">
      <c r="I17209" s="123"/>
      <c r="J17209" s="123"/>
      <c r="K17209" s="123"/>
    </row>
    <row r="17210" spans="9:11" s="3" customFormat="1" x14ac:dyDescent="0.3">
      <c r="I17210" s="123"/>
      <c r="J17210" s="123"/>
      <c r="K17210" s="123"/>
    </row>
    <row r="17211" spans="9:11" s="3" customFormat="1" x14ac:dyDescent="0.3">
      <c r="I17211" s="123"/>
      <c r="J17211" s="123"/>
      <c r="K17211" s="123"/>
    </row>
    <row r="17212" spans="9:11" s="3" customFormat="1" x14ac:dyDescent="0.3">
      <c r="I17212" s="123"/>
      <c r="J17212" s="123"/>
      <c r="K17212" s="123"/>
    </row>
    <row r="17213" spans="9:11" s="3" customFormat="1" x14ac:dyDescent="0.3">
      <c r="I17213" s="123"/>
      <c r="J17213" s="123"/>
      <c r="K17213" s="123"/>
    </row>
    <row r="17214" spans="9:11" s="3" customFormat="1" x14ac:dyDescent="0.3">
      <c r="I17214" s="123"/>
      <c r="J17214" s="123"/>
      <c r="K17214" s="123"/>
    </row>
    <row r="17215" spans="9:11" s="3" customFormat="1" x14ac:dyDescent="0.3">
      <c r="I17215" s="123"/>
      <c r="J17215" s="123"/>
      <c r="K17215" s="123"/>
    </row>
    <row r="17216" spans="9:11" s="3" customFormat="1" x14ac:dyDescent="0.3">
      <c r="I17216" s="123"/>
      <c r="J17216" s="123"/>
      <c r="K17216" s="123"/>
    </row>
    <row r="17217" spans="9:11" s="3" customFormat="1" x14ac:dyDescent="0.3">
      <c r="I17217" s="123"/>
      <c r="J17217" s="123"/>
      <c r="K17217" s="123"/>
    </row>
    <row r="17218" spans="9:11" s="3" customFormat="1" x14ac:dyDescent="0.3">
      <c r="I17218" s="123"/>
      <c r="J17218" s="123"/>
      <c r="K17218" s="123"/>
    </row>
    <row r="17219" spans="9:11" s="3" customFormat="1" x14ac:dyDescent="0.3">
      <c r="I17219" s="123"/>
      <c r="J17219" s="123"/>
      <c r="K17219" s="123"/>
    </row>
    <row r="17220" spans="9:11" s="3" customFormat="1" x14ac:dyDescent="0.3">
      <c r="I17220" s="123"/>
      <c r="J17220" s="123"/>
      <c r="K17220" s="123"/>
    </row>
    <row r="17221" spans="9:11" s="3" customFormat="1" x14ac:dyDescent="0.3">
      <c r="I17221" s="123"/>
      <c r="J17221" s="123"/>
      <c r="K17221" s="123"/>
    </row>
    <row r="17222" spans="9:11" s="3" customFormat="1" x14ac:dyDescent="0.3">
      <c r="I17222" s="123"/>
      <c r="J17222" s="123"/>
      <c r="K17222" s="123"/>
    </row>
    <row r="17223" spans="9:11" s="3" customFormat="1" x14ac:dyDescent="0.3">
      <c r="I17223" s="123"/>
      <c r="J17223" s="123"/>
      <c r="K17223" s="123"/>
    </row>
    <row r="17224" spans="9:11" s="3" customFormat="1" x14ac:dyDescent="0.3">
      <c r="I17224" s="123"/>
      <c r="J17224" s="123"/>
      <c r="K17224" s="123"/>
    </row>
    <row r="17225" spans="9:11" s="3" customFormat="1" x14ac:dyDescent="0.3">
      <c r="I17225" s="123"/>
      <c r="J17225" s="123"/>
      <c r="K17225" s="123"/>
    </row>
    <row r="17226" spans="9:11" s="3" customFormat="1" x14ac:dyDescent="0.3">
      <c r="I17226" s="123"/>
      <c r="J17226" s="123"/>
      <c r="K17226" s="123"/>
    </row>
    <row r="17227" spans="9:11" s="3" customFormat="1" x14ac:dyDescent="0.3">
      <c r="I17227" s="123"/>
      <c r="J17227" s="123"/>
      <c r="K17227" s="123"/>
    </row>
    <row r="17228" spans="9:11" s="3" customFormat="1" x14ac:dyDescent="0.3">
      <c r="I17228" s="123"/>
      <c r="J17228" s="123"/>
      <c r="K17228" s="123"/>
    </row>
    <row r="17229" spans="9:11" s="3" customFormat="1" x14ac:dyDescent="0.3">
      <c r="I17229" s="123"/>
      <c r="J17229" s="123"/>
      <c r="K17229" s="123"/>
    </row>
    <row r="17230" spans="9:11" s="3" customFormat="1" x14ac:dyDescent="0.3">
      <c r="I17230" s="123"/>
      <c r="J17230" s="123"/>
      <c r="K17230" s="123"/>
    </row>
    <row r="17231" spans="9:11" s="3" customFormat="1" x14ac:dyDescent="0.3">
      <c r="I17231" s="123"/>
      <c r="J17231" s="123"/>
      <c r="K17231" s="123"/>
    </row>
    <row r="17232" spans="9:11" s="3" customFormat="1" x14ac:dyDescent="0.3">
      <c r="I17232" s="123"/>
      <c r="J17232" s="123"/>
      <c r="K17232" s="123"/>
    </row>
    <row r="17233" spans="9:11" s="3" customFormat="1" x14ac:dyDescent="0.3">
      <c r="I17233" s="123"/>
      <c r="J17233" s="123"/>
      <c r="K17233" s="123"/>
    </row>
    <row r="17234" spans="9:11" s="3" customFormat="1" x14ac:dyDescent="0.3">
      <c r="I17234" s="123"/>
      <c r="J17234" s="123"/>
      <c r="K17234" s="123"/>
    </row>
    <row r="17235" spans="9:11" s="3" customFormat="1" x14ac:dyDescent="0.3">
      <c r="I17235" s="123"/>
      <c r="J17235" s="123"/>
      <c r="K17235" s="123"/>
    </row>
    <row r="17236" spans="9:11" s="3" customFormat="1" x14ac:dyDescent="0.3">
      <c r="I17236" s="123"/>
      <c r="J17236" s="123"/>
      <c r="K17236" s="123"/>
    </row>
    <row r="17237" spans="9:11" s="3" customFormat="1" x14ac:dyDescent="0.3">
      <c r="I17237" s="123"/>
      <c r="J17237" s="123"/>
      <c r="K17237" s="123"/>
    </row>
    <row r="17238" spans="9:11" s="3" customFormat="1" x14ac:dyDescent="0.3">
      <c r="I17238" s="123"/>
      <c r="J17238" s="123"/>
      <c r="K17238" s="123"/>
    </row>
    <row r="17239" spans="9:11" s="3" customFormat="1" x14ac:dyDescent="0.3">
      <c r="I17239" s="123"/>
      <c r="J17239" s="123"/>
      <c r="K17239" s="123"/>
    </row>
    <row r="17240" spans="9:11" s="3" customFormat="1" x14ac:dyDescent="0.3">
      <c r="I17240" s="123"/>
      <c r="J17240" s="123"/>
      <c r="K17240" s="123"/>
    </row>
    <row r="17241" spans="9:11" s="3" customFormat="1" x14ac:dyDescent="0.3">
      <c r="I17241" s="123"/>
      <c r="J17241" s="123"/>
      <c r="K17241" s="123"/>
    </row>
    <row r="17242" spans="9:11" s="3" customFormat="1" x14ac:dyDescent="0.3">
      <c r="I17242" s="123"/>
      <c r="J17242" s="123"/>
      <c r="K17242" s="123"/>
    </row>
    <row r="17243" spans="9:11" s="3" customFormat="1" x14ac:dyDescent="0.3">
      <c r="I17243" s="123"/>
      <c r="J17243" s="123"/>
      <c r="K17243" s="123"/>
    </row>
    <row r="17244" spans="9:11" s="3" customFormat="1" x14ac:dyDescent="0.3">
      <c r="I17244" s="123"/>
      <c r="J17244" s="123"/>
      <c r="K17244" s="123"/>
    </row>
    <row r="17245" spans="9:11" s="3" customFormat="1" x14ac:dyDescent="0.3">
      <c r="I17245" s="123"/>
      <c r="J17245" s="123"/>
      <c r="K17245" s="123"/>
    </row>
    <row r="17246" spans="9:11" s="3" customFormat="1" x14ac:dyDescent="0.3">
      <c r="I17246" s="123"/>
      <c r="J17246" s="123"/>
      <c r="K17246" s="123"/>
    </row>
    <row r="17247" spans="9:11" s="3" customFormat="1" x14ac:dyDescent="0.3">
      <c r="I17247" s="123"/>
      <c r="J17247" s="123"/>
      <c r="K17247" s="123"/>
    </row>
    <row r="17248" spans="9:11" s="3" customFormat="1" x14ac:dyDescent="0.3">
      <c r="I17248" s="123"/>
      <c r="J17248" s="123"/>
      <c r="K17248" s="123"/>
    </row>
    <row r="17249" spans="9:11" s="3" customFormat="1" x14ac:dyDescent="0.3">
      <c r="I17249" s="123"/>
      <c r="J17249" s="123"/>
      <c r="K17249" s="123"/>
    </row>
    <row r="17250" spans="9:11" s="3" customFormat="1" x14ac:dyDescent="0.3">
      <c r="I17250" s="123"/>
      <c r="J17250" s="123"/>
      <c r="K17250" s="123"/>
    </row>
    <row r="17251" spans="9:11" s="3" customFormat="1" x14ac:dyDescent="0.3">
      <c r="I17251" s="123"/>
      <c r="J17251" s="123"/>
      <c r="K17251" s="123"/>
    </row>
    <row r="17252" spans="9:11" s="3" customFormat="1" x14ac:dyDescent="0.3">
      <c r="I17252" s="123"/>
      <c r="J17252" s="123"/>
      <c r="K17252" s="123"/>
    </row>
    <row r="17253" spans="9:11" s="3" customFormat="1" x14ac:dyDescent="0.3">
      <c r="I17253" s="123"/>
      <c r="J17253" s="123"/>
      <c r="K17253" s="123"/>
    </row>
    <row r="17254" spans="9:11" s="3" customFormat="1" x14ac:dyDescent="0.3">
      <c r="I17254" s="123"/>
      <c r="J17254" s="123"/>
      <c r="K17254" s="123"/>
    </row>
    <row r="17255" spans="9:11" s="3" customFormat="1" x14ac:dyDescent="0.3">
      <c r="I17255" s="123"/>
      <c r="J17255" s="123"/>
      <c r="K17255" s="123"/>
    </row>
    <row r="17256" spans="9:11" s="3" customFormat="1" x14ac:dyDescent="0.3">
      <c r="I17256" s="123"/>
      <c r="J17256" s="123"/>
      <c r="K17256" s="123"/>
    </row>
    <row r="17257" spans="9:11" s="3" customFormat="1" x14ac:dyDescent="0.3">
      <c r="I17257" s="123"/>
      <c r="J17257" s="123"/>
      <c r="K17257" s="123"/>
    </row>
    <row r="17258" spans="9:11" s="3" customFormat="1" x14ac:dyDescent="0.3">
      <c r="I17258" s="123"/>
      <c r="J17258" s="123"/>
      <c r="K17258" s="123"/>
    </row>
    <row r="17259" spans="9:11" s="3" customFormat="1" x14ac:dyDescent="0.3">
      <c r="I17259" s="123"/>
      <c r="J17259" s="123"/>
      <c r="K17259" s="123"/>
    </row>
    <row r="17260" spans="9:11" s="3" customFormat="1" x14ac:dyDescent="0.3">
      <c r="I17260" s="123"/>
      <c r="J17260" s="123"/>
      <c r="K17260" s="123"/>
    </row>
    <row r="17261" spans="9:11" s="3" customFormat="1" x14ac:dyDescent="0.3">
      <c r="I17261" s="123"/>
      <c r="J17261" s="123"/>
      <c r="K17261" s="123"/>
    </row>
    <row r="17262" spans="9:11" s="3" customFormat="1" x14ac:dyDescent="0.3">
      <c r="I17262" s="123"/>
      <c r="J17262" s="123"/>
      <c r="K17262" s="123"/>
    </row>
    <row r="17263" spans="9:11" s="3" customFormat="1" x14ac:dyDescent="0.3">
      <c r="I17263" s="123"/>
      <c r="J17263" s="123"/>
      <c r="K17263" s="123"/>
    </row>
    <row r="17264" spans="9:11" s="3" customFormat="1" x14ac:dyDescent="0.3">
      <c r="I17264" s="123"/>
      <c r="J17264" s="123"/>
      <c r="K17264" s="123"/>
    </row>
    <row r="17265" spans="9:11" s="3" customFormat="1" x14ac:dyDescent="0.3">
      <c r="I17265" s="123"/>
      <c r="J17265" s="123"/>
      <c r="K17265" s="123"/>
    </row>
    <row r="17266" spans="9:11" s="3" customFormat="1" x14ac:dyDescent="0.3">
      <c r="I17266" s="123"/>
      <c r="J17266" s="123"/>
      <c r="K17266" s="123"/>
    </row>
    <row r="17267" spans="9:11" s="3" customFormat="1" x14ac:dyDescent="0.3">
      <c r="I17267" s="123"/>
      <c r="J17267" s="123"/>
      <c r="K17267" s="123"/>
    </row>
    <row r="17268" spans="9:11" s="3" customFormat="1" x14ac:dyDescent="0.3">
      <c r="I17268" s="123"/>
      <c r="J17268" s="123"/>
      <c r="K17268" s="123"/>
    </row>
    <row r="17269" spans="9:11" s="3" customFormat="1" x14ac:dyDescent="0.3">
      <c r="I17269" s="123"/>
      <c r="J17269" s="123"/>
      <c r="K17269" s="123"/>
    </row>
    <row r="17270" spans="9:11" s="3" customFormat="1" x14ac:dyDescent="0.3">
      <c r="I17270" s="123"/>
      <c r="J17270" s="123"/>
      <c r="K17270" s="123"/>
    </row>
    <row r="17271" spans="9:11" s="3" customFormat="1" x14ac:dyDescent="0.3">
      <c r="I17271" s="123"/>
      <c r="J17271" s="123"/>
      <c r="K17271" s="123"/>
    </row>
    <row r="17272" spans="9:11" s="3" customFormat="1" x14ac:dyDescent="0.3">
      <c r="I17272" s="123"/>
      <c r="J17272" s="123"/>
      <c r="K17272" s="123"/>
    </row>
    <row r="17273" spans="9:11" s="3" customFormat="1" x14ac:dyDescent="0.3">
      <c r="I17273" s="123"/>
      <c r="J17273" s="123"/>
      <c r="K17273" s="123"/>
    </row>
    <row r="17274" spans="9:11" s="3" customFormat="1" x14ac:dyDescent="0.3">
      <c r="I17274" s="123"/>
      <c r="J17274" s="123"/>
      <c r="K17274" s="123"/>
    </row>
    <row r="17275" spans="9:11" s="3" customFormat="1" x14ac:dyDescent="0.3">
      <c r="I17275" s="123"/>
      <c r="J17275" s="123"/>
      <c r="K17275" s="123"/>
    </row>
    <row r="17276" spans="9:11" s="3" customFormat="1" x14ac:dyDescent="0.3">
      <c r="I17276" s="123"/>
      <c r="J17276" s="123"/>
      <c r="K17276" s="123"/>
    </row>
    <row r="17277" spans="9:11" s="3" customFormat="1" x14ac:dyDescent="0.3">
      <c r="I17277" s="123"/>
      <c r="J17277" s="123"/>
      <c r="K17277" s="123"/>
    </row>
    <row r="17278" spans="9:11" s="3" customFormat="1" x14ac:dyDescent="0.3">
      <c r="I17278" s="123"/>
      <c r="J17278" s="123"/>
      <c r="K17278" s="123"/>
    </row>
    <row r="17279" spans="9:11" s="3" customFormat="1" x14ac:dyDescent="0.3">
      <c r="I17279" s="123"/>
      <c r="J17279" s="123"/>
      <c r="K17279" s="123"/>
    </row>
    <row r="17280" spans="9:11" s="3" customFormat="1" x14ac:dyDescent="0.3">
      <c r="I17280" s="123"/>
      <c r="J17280" s="123"/>
      <c r="K17280" s="123"/>
    </row>
    <row r="17281" spans="9:11" s="3" customFormat="1" x14ac:dyDescent="0.3">
      <c r="I17281" s="123"/>
      <c r="J17281" s="123"/>
      <c r="K17281" s="123"/>
    </row>
    <row r="17282" spans="9:11" s="3" customFormat="1" x14ac:dyDescent="0.3">
      <c r="I17282" s="123"/>
      <c r="J17282" s="123"/>
      <c r="K17282" s="123"/>
    </row>
    <row r="17283" spans="9:11" s="3" customFormat="1" x14ac:dyDescent="0.3">
      <c r="I17283" s="123"/>
      <c r="J17283" s="123"/>
      <c r="K17283" s="123"/>
    </row>
    <row r="17284" spans="9:11" s="3" customFormat="1" x14ac:dyDescent="0.3">
      <c r="I17284" s="123"/>
      <c r="J17284" s="123"/>
      <c r="K17284" s="123"/>
    </row>
    <row r="17285" spans="9:11" s="3" customFormat="1" x14ac:dyDescent="0.3">
      <c r="I17285" s="123"/>
      <c r="J17285" s="123"/>
      <c r="K17285" s="123"/>
    </row>
    <row r="17286" spans="9:11" s="3" customFormat="1" x14ac:dyDescent="0.3">
      <c r="I17286" s="123"/>
      <c r="J17286" s="123"/>
      <c r="K17286" s="123"/>
    </row>
    <row r="17287" spans="9:11" s="3" customFormat="1" x14ac:dyDescent="0.3">
      <c r="I17287" s="123"/>
      <c r="J17287" s="123"/>
      <c r="K17287" s="123"/>
    </row>
    <row r="17288" spans="9:11" s="3" customFormat="1" x14ac:dyDescent="0.3">
      <c r="I17288" s="123"/>
      <c r="J17288" s="123"/>
      <c r="K17288" s="123"/>
    </row>
    <row r="17289" spans="9:11" s="3" customFormat="1" x14ac:dyDescent="0.3">
      <c r="I17289" s="123"/>
      <c r="J17289" s="123"/>
      <c r="K17289" s="123"/>
    </row>
    <row r="17290" spans="9:11" s="3" customFormat="1" x14ac:dyDescent="0.3">
      <c r="I17290" s="123"/>
      <c r="J17290" s="123"/>
      <c r="K17290" s="123"/>
    </row>
    <row r="17291" spans="9:11" s="3" customFormat="1" x14ac:dyDescent="0.3">
      <c r="I17291" s="123"/>
      <c r="J17291" s="123"/>
      <c r="K17291" s="123"/>
    </row>
    <row r="17292" spans="9:11" s="3" customFormat="1" x14ac:dyDescent="0.3">
      <c r="I17292" s="123"/>
      <c r="J17292" s="123"/>
      <c r="K17292" s="123"/>
    </row>
    <row r="17293" spans="9:11" s="3" customFormat="1" x14ac:dyDescent="0.3">
      <c r="I17293" s="123"/>
      <c r="J17293" s="123"/>
      <c r="K17293" s="123"/>
    </row>
    <row r="17294" spans="9:11" s="3" customFormat="1" x14ac:dyDescent="0.3">
      <c r="I17294" s="123"/>
      <c r="J17294" s="123"/>
      <c r="K17294" s="123"/>
    </row>
    <row r="17295" spans="9:11" s="3" customFormat="1" x14ac:dyDescent="0.3">
      <c r="I17295" s="123"/>
      <c r="J17295" s="123"/>
      <c r="K17295" s="123"/>
    </row>
    <row r="17296" spans="9:11" s="3" customFormat="1" x14ac:dyDescent="0.3">
      <c r="I17296" s="123"/>
      <c r="J17296" s="123"/>
      <c r="K17296" s="123"/>
    </row>
    <row r="17297" spans="9:11" s="3" customFormat="1" x14ac:dyDescent="0.3">
      <c r="I17297" s="123"/>
      <c r="J17297" s="123"/>
      <c r="K17297" s="123"/>
    </row>
    <row r="17298" spans="9:11" s="3" customFormat="1" x14ac:dyDescent="0.3">
      <c r="I17298" s="123"/>
      <c r="J17298" s="123"/>
      <c r="K17298" s="123"/>
    </row>
    <row r="17299" spans="9:11" s="3" customFormat="1" x14ac:dyDescent="0.3">
      <c r="I17299" s="123"/>
      <c r="J17299" s="123"/>
      <c r="K17299" s="123"/>
    </row>
    <row r="17300" spans="9:11" s="3" customFormat="1" x14ac:dyDescent="0.3">
      <c r="I17300" s="123"/>
      <c r="J17300" s="123"/>
      <c r="K17300" s="123"/>
    </row>
    <row r="17301" spans="9:11" s="3" customFormat="1" x14ac:dyDescent="0.3">
      <c r="I17301" s="123"/>
      <c r="J17301" s="123"/>
      <c r="K17301" s="123"/>
    </row>
    <row r="17302" spans="9:11" s="3" customFormat="1" x14ac:dyDescent="0.3">
      <c r="I17302" s="123"/>
      <c r="J17302" s="123"/>
      <c r="K17302" s="123"/>
    </row>
    <row r="17303" spans="9:11" s="3" customFormat="1" x14ac:dyDescent="0.3">
      <c r="I17303" s="123"/>
      <c r="J17303" s="123"/>
      <c r="K17303" s="123"/>
    </row>
    <row r="17304" spans="9:11" s="3" customFormat="1" x14ac:dyDescent="0.3">
      <c r="I17304" s="123"/>
      <c r="J17304" s="123"/>
      <c r="K17304" s="123"/>
    </row>
    <row r="17305" spans="9:11" s="3" customFormat="1" x14ac:dyDescent="0.3">
      <c r="I17305" s="123"/>
      <c r="J17305" s="123"/>
      <c r="K17305" s="123"/>
    </row>
    <row r="17306" spans="9:11" s="3" customFormat="1" x14ac:dyDescent="0.3">
      <c r="I17306" s="123"/>
      <c r="J17306" s="123"/>
      <c r="K17306" s="123"/>
    </row>
    <row r="17307" spans="9:11" s="3" customFormat="1" x14ac:dyDescent="0.3">
      <c r="I17307" s="123"/>
      <c r="J17307" s="123"/>
      <c r="K17307" s="123"/>
    </row>
    <row r="17308" spans="9:11" s="3" customFormat="1" x14ac:dyDescent="0.3">
      <c r="I17308" s="123"/>
      <c r="J17308" s="123"/>
      <c r="K17308" s="123"/>
    </row>
    <row r="17309" spans="9:11" s="3" customFormat="1" x14ac:dyDescent="0.3">
      <c r="I17309" s="123"/>
      <c r="J17309" s="123"/>
      <c r="K17309" s="123"/>
    </row>
    <row r="17310" spans="9:11" s="3" customFormat="1" x14ac:dyDescent="0.3">
      <c r="I17310" s="123"/>
      <c r="J17310" s="123"/>
      <c r="K17310" s="123"/>
    </row>
    <row r="17311" spans="9:11" s="3" customFormat="1" x14ac:dyDescent="0.3">
      <c r="I17311" s="123"/>
      <c r="J17311" s="123"/>
      <c r="K17311" s="123"/>
    </row>
    <row r="17312" spans="9:11" s="3" customFormat="1" x14ac:dyDescent="0.3">
      <c r="I17312" s="123"/>
      <c r="J17312" s="123"/>
      <c r="K17312" s="123"/>
    </row>
    <row r="17313" spans="9:11" s="3" customFormat="1" x14ac:dyDescent="0.3">
      <c r="I17313" s="123"/>
      <c r="J17313" s="123"/>
      <c r="K17313" s="123"/>
    </row>
    <row r="17314" spans="9:11" s="3" customFormat="1" x14ac:dyDescent="0.3">
      <c r="I17314" s="123"/>
      <c r="J17314" s="123"/>
      <c r="K17314" s="123"/>
    </row>
    <row r="17315" spans="9:11" s="3" customFormat="1" x14ac:dyDescent="0.3">
      <c r="I17315" s="123"/>
      <c r="J17315" s="123"/>
      <c r="K17315" s="123"/>
    </row>
    <row r="17316" spans="9:11" s="3" customFormat="1" x14ac:dyDescent="0.3">
      <c r="I17316" s="123"/>
      <c r="J17316" s="123"/>
      <c r="K17316" s="123"/>
    </row>
    <row r="17317" spans="9:11" s="3" customFormat="1" x14ac:dyDescent="0.3">
      <c r="I17317" s="123"/>
      <c r="J17317" s="123"/>
      <c r="K17317" s="123"/>
    </row>
    <row r="17318" spans="9:11" s="3" customFormat="1" x14ac:dyDescent="0.3">
      <c r="I17318" s="123"/>
      <c r="J17318" s="123"/>
      <c r="K17318" s="123"/>
    </row>
    <row r="17319" spans="9:11" s="3" customFormat="1" x14ac:dyDescent="0.3">
      <c r="I17319" s="123"/>
      <c r="J17319" s="123"/>
      <c r="K17319" s="123"/>
    </row>
    <row r="17320" spans="9:11" s="3" customFormat="1" x14ac:dyDescent="0.3">
      <c r="I17320" s="123"/>
      <c r="J17320" s="123"/>
      <c r="K17320" s="123"/>
    </row>
    <row r="17321" spans="9:11" s="3" customFormat="1" x14ac:dyDescent="0.3">
      <c r="I17321" s="123"/>
      <c r="J17321" s="123"/>
      <c r="K17321" s="123"/>
    </row>
    <row r="17322" spans="9:11" s="3" customFormat="1" x14ac:dyDescent="0.3">
      <c r="I17322" s="123"/>
      <c r="J17322" s="123"/>
      <c r="K17322" s="123"/>
    </row>
    <row r="17323" spans="9:11" s="3" customFormat="1" x14ac:dyDescent="0.3">
      <c r="I17323" s="123"/>
      <c r="J17323" s="123"/>
      <c r="K17323" s="123"/>
    </row>
    <row r="17324" spans="9:11" s="3" customFormat="1" x14ac:dyDescent="0.3">
      <c r="I17324" s="123"/>
      <c r="J17324" s="123"/>
      <c r="K17324" s="123"/>
    </row>
    <row r="17325" spans="9:11" s="3" customFormat="1" x14ac:dyDescent="0.3">
      <c r="I17325" s="123"/>
      <c r="J17325" s="123"/>
      <c r="K17325" s="123"/>
    </row>
    <row r="17326" spans="9:11" s="3" customFormat="1" x14ac:dyDescent="0.3">
      <c r="I17326" s="123"/>
      <c r="J17326" s="123"/>
      <c r="K17326" s="123"/>
    </row>
    <row r="17327" spans="9:11" s="3" customFormat="1" x14ac:dyDescent="0.3">
      <c r="I17327" s="123"/>
      <c r="J17327" s="123"/>
      <c r="K17327" s="123"/>
    </row>
    <row r="17328" spans="9:11" s="3" customFormat="1" x14ac:dyDescent="0.3">
      <c r="I17328" s="123"/>
      <c r="J17328" s="123"/>
      <c r="K17328" s="123"/>
    </row>
    <row r="17329" spans="9:11" s="3" customFormat="1" x14ac:dyDescent="0.3">
      <c r="I17329" s="123"/>
      <c r="J17329" s="123"/>
      <c r="K17329" s="123"/>
    </row>
    <row r="17330" spans="9:11" s="3" customFormat="1" x14ac:dyDescent="0.3">
      <c r="I17330" s="123"/>
      <c r="J17330" s="123"/>
      <c r="K17330" s="123"/>
    </row>
    <row r="17331" spans="9:11" s="3" customFormat="1" x14ac:dyDescent="0.3">
      <c r="I17331" s="123"/>
      <c r="J17331" s="123"/>
      <c r="K17331" s="123"/>
    </row>
    <row r="17332" spans="9:11" s="3" customFormat="1" x14ac:dyDescent="0.3">
      <c r="I17332" s="123"/>
      <c r="J17332" s="123"/>
      <c r="K17332" s="123"/>
    </row>
    <row r="17333" spans="9:11" s="3" customFormat="1" x14ac:dyDescent="0.3">
      <c r="I17333" s="123"/>
      <c r="J17333" s="123"/>
      <c r="K17333" s="123"/>
    </row>
    <row r="17334" spans="9:11" s="3" customFormat="1" x14ac:dyDescent="0.3">
      <c r="I17334" s="123"/>
      <c r="J17334" s="123"/>
      <c r="K17334" s="123"/>
    </row>
    <row r="17335" spans="9:11" s="3" customFormat="1" x14ac:dyDescent="0.3">
      <c r="I17335" s="123"/>
      <c r="J17335" s="123"/>
      <c r="K17335" s="123"/>
    </row>
    <row r="17336" spans="9:11" s="3" customFormat="1" x14ac:dyDescent="0.3">
      <c r="I17336" s="123"/>
      <c r="J17336" s="123"/>
      <c r="K17336" s="123"/>
    </row>
    <row r="17337" spans="9:11" s="3" customFormat="1" x14ac:dyDescent="0.3">
      <c r="I17337" s="123"/>
      <c r="J17337" s="123"/>
      <c r="K17337" s="123"/>
    </row>
    <row r="17338" spans="9:11" s="3" customFormat="1" x14ac:dyDescent="0.3">
      <c r="I17338" s="123"/>
      <c r="J17338" s="123"/>
      <c r="K17338" s="123"/>
    </row>
    <row r="17339" spans="9:11" s="3" customFormat="1" x14ac:dyDescent="0.3">
      <c r="I17339" s="123"/>
      <c r="J17339" s="123"/>
      <c r="K17339" s="123"/>
    </row>
    <row r="17340" spans="9:11" s="3" customFormat="1" x14ac:dyDescent="0.3">
      <c r="I17340" s="123"/>
      <c r="J17340" s="123"/>
      <c r="K17340" s="123"/>
    </row>
    <row r="17341" spans="9:11" s="3" customFormat="1" x14ac:dyDescent="0.3">
      <c r="I17341" s="123"/>
      <c r="J17341" s="123"/>
      <c r="K17341" s="123"/>
    </row>
    <row r="17342" spans="9:11" s="3" customFormat="1" x14ac:dyDescent="0.3">
      <c r="I17342" s="123"/>
      <c r="J17342" s="123"/>
      <c r="K17342" s="123"/>
    </row>
    <row r="17343" spans="9:11" s="3" customFormat="1" x14ac:dyDescent="0.3">
      <c r="I17343" s="123"/>
      <c r="J17343" s="123"/>
      <c r="K17343" s="123"/>
    </row>
    <row r="17344" spans="9:11" s="3" customFormat="1" x14ac:dyDescent="0.3">
      <c r="I17344" s="123"/>
      <c r="J17344" s="123"/>
      <c r="K17344" s="123"/>
    </row>
    <row r="17345" spans="9:11" s="3" customFormat="1" x14ac:dyDescent="0.3">
      <c r="I17345" s="123"/>
      <c r="J17345" s="123"/>
      <c r="K17345" s="123"/>
    </row>
    <row r="17346" spans="9:11" s="3" customFormat="1" x14ac:dyDescent="0.3">
      <c r="I17346" s="123"/>
      <c r="J17346" s="123"/>
      <c r="K17346" s="123"/>
    </row>
    <row r="17347" spans="9:11" s="3" customFormat="1" x14ac:dyDescent="0.3">
      <c r="I17347" s="123"/>
      <c r="J17347" s="123"/>
      <c r="K17347" s="123"/>
    </row>
    <row r="17348" spans="9:11" s="3" customFormat="1" x14ac:dyDescent="0.3">
      <c r="I17348" s="123"/>
      <c r="J17348" s="123"/>
      <c r="K17348" s="123"/>
    </row>
    <row r="17349" spans="9:11" s="3" customFormat="1" x14ac:dyDescent="0.3">
      <c r="I17349" s="123"/>
      <c r="J17349" s="123"/>
      <c r="K17349" s="123"/>
    </row>
    <row r="17350" spans="9:11" s="3" customFormat="1" x14ac:dyDescent="0.3">
      <c r="I17350" s="123"/>
      <c r="J17350" s="123"/>
      <c r="K17350" s="123"/>
    </row>
    <row r="17351" spans="9:11" s="3" customFormat="1" x14ac:dyDescent="0.3">
      <c r="I17351" s="123"/>
      <c r="J17351" s="123"/>
      <c r="K17351" s="123"/>
    </row>
    <row r="17352" spans="9:11" s="3" customFormat="1" x14ac:dyDescent="0.3">
      <c r="I17352" s="123"/>
      <c r="J17352" s="123"/>
      <c r="K17352" s="123"/>
    </row>
    <row r="17353" spans="9:11" s="3" customFormat="1" x14ac:dyDescent="0.3">
      <c r="I17353" s="123"/>
      <c r="J17353" s="123"/>
      <c r="K17353" s="123"/>
    </row>
    <row r="17354" spans="9:11" s="3" customFormat="1" x14ac:dyDescent="0.3">
      <c r="I17354" s="123"/>
      <c r="J17354" s="123"/>
      <c r="K17354" s="123"/>
    </row>
    <row r="17355" spans="9:11" s="3" customFormat="1" x14ac:dyDescent="0.3">
      <c r="I17355" s="123"/>
      <c r="J17355" s="123"/>
      <c r="K17355" s="123"/>
    </row>
    <row r="17356" spans="9:11" s="3" customFormat="1" x14ac:dyDescent="0.3">
      <c r="I17356" s="123"/>
      <c r="J17356" s="123"/>
      <c r="K17356" s="123"/>
    </row>
    <row r="17357" spans="9:11" s="3" customFormat="1" x14ac:dyDescent="0.3">
      <c r="I17357" s="123"/>
      <c r="J17357" s="123"/>
      <c r="K17357" s="123"/>
    </row>
    <row r="17358" spans="9:11" s="3" customFormat="1" x14ac:dyDescent="0.3">
      <c r="I17358" s="123"/>
      <c r="J17358" s="123"/>
      <c r="K17358" s="123"/>
    </row>
    <row r="17359" spans="9:11" s="3" customFormat="1" x14ac:dyDescent="0.3">
      <c r="I17359" s="123"/>
      <c r="J17359" s="123"/>
      <c r="K17359" s="123"/>
    </row>
    <row r="17360" spans="9:11" s="3" customFormat="1" x14ac:dyDescent="0.3">
      <c r="I17360" s="123"/>
      <c r="J17360" s="123"/>
      <c r="K17360" s="123"/>
    </row>
    <row r="17361" spans="9:11" s="3" customFormat="1" x14ac:dyDescent="0.3">
      <c r="I17361" s="123"/>
      <c r="J17361" s="123"/>
      <c r="K17361" s="123"/>
    </row>
    <row r="17362" spans="9:11" s="3" customFormat="1" x14ac:dyDescent="0.3">
      <c r="I17362" s="123"/>
      <c r="J17362" s="123"/>
      <c r="K17362" s="123"/>
    </row>
    <row r="17363" spans="9:11" s="3" customFormat="1" x14ac:dyDescent="0.3">
      <c r="I17363" s="123"/>
      <c r="J17363" s="123"/>
      <c r="K17363" s="123"/>
    </row>
    <row r="17364" spans="9:11" s="3" customFormat="1" x14ac:dyDescent="0.3">
      <c r="I17364" s="123"/>
      <c r="J17364" s="123"/>
      <c r="K17364" s="123"/>
    </row>
    <row r="17365" spans="9:11" s="3" customFormat="1" x14ac:dyDescent="0.3">
      <c r="I17365" s="123"/>
      <c r="J17365" s="123"/>
      <c r="K17365" s="123"/>
    </row>
    <row r="17366" spans="9:11" s="3" customFormat="1" x14ac:dyDescent="0.3">
      <c r="I17366" s="123"/>
      <c r="J17366" s="123"/>
      <c r="K17366" s="123"/>
    </row>
    <row r="17367" spans="9:11" s="3" customFormat="1" x14ac:dyDescent="0.3">
      <c r="I17367" s="123"/>
      <c r="J17367" s="123"/>
      <c r="K17367" s="123"/>
    </row>
    <row r="17368" spans="9:11" s="3" customFormat="1" x14ac:dyDescent="0.3">
      <c r="I17368" s="123"/>
      <c r="J17368" s="123"/>
      <c r="K17368" s="123"/>
    </row>
    <row r="17369" spans="9:11" s="3" customFormat="1" x14ac:dyDescent="0.3">
      <c r="I17369" s="123"/>
      <c r="J17369" s="123"/>
      <c r="K17369" s="123"/>
    </row>
    <row r="17370" spans="9:11" s="3" customFormat="1" x14ac:dyDescent="0.3">
      <c r="I17370" s="123"/>
      <c r="J17370" s="123"/>
      <c r="K17370" s="123"/>
    </row>
    <row r="17371" spans="9:11" s="3" customFormat="1" x14ac:dyDescent="0.3">
      <c r="I17371" s="123"/>
      <c r="J17371" s="123"/>
      <c r="K17371" s="123"/>
    </row>
    <row r="17372" spans="9:11" s="3" customFormat="1" x14ac:dyDescent="0.3">
      <c r="I17372" s="123"/>
      <c r="J17372" s="123"/>
      <c r="K17372" s="123"/>
    </row>
    <row r="17373" spans="9:11" s="3" customFormat="1" x14ac:dyDescent="0.3">
      <c r="I17373" s="123"/>
      <c r="J17373" s="123"/>
      <c r="K17373" s="123"/>
    </row>
    <row r="17374" spans="9:11" s="3" customFormat="1" x14ac:dyDescent="0.3">
      <c r="I17374" s="123"/>
      <c r="J17374" s="123"/>
      <c r="K17374" s="123"/>
    </row>
    <row r="17375" spans="9:11" s="3" customFormat="1" x14ac:dyDescent="0.3">
      <c r="I17375" s="123"/>
      <c r="J17375" s="123"/>
      <c r="K17375" s="123"/>
    </row>
    <row r="17376" spans="9:11" s="3" customFormat="1" x14ac:dyDescent="0.3">
      <c r="I17376" s="123"/>
      <c r="J17376" s="123"/>
      <c r="K17376" s="123"/>
    </row>
    <row r="17377" spans="9:11" s="3" customFormat="1" x14ac:dyDescent="0.3">
      <c r="I17377" s="123"/>
      <c r="J17377" s="123"/>
      <c r="K17377" s="123"/>
    </row>
    <row r="17378" spans="9:11" s="3" customFormat="1" x14ac:dyDescent="0.3">
      <c r="I17378" s="123"/>
      <c r="J17378" s="123"/>
      <c r="K17378" s="123"/>
    </row>
    <row r="17379" spans="9:11" s="3" customFormat="1" x14ac:dyDescent="0.3">
      <c r="I17379" s="123"/>
      <c r="J17379" s="123"/>
      <c r="K17379" s="123"/>
    </row>
    <row r="17380" spans="9:11" s="3" customFormat="1" x14ac:dyDescent="0.3">
      <c r="I17380" s="123"/>
      <c r="J17380" s="123"/>
      <c r="K17380" s="123"/>
    </row>
    <row r="17381" spans="9:11" s="3" customFormat="1" x14ac:dyDescent="0.3">
      <c r="I17381" s="123"/>
      <c r="J17381" s="123"/>
      <c r="K17381" s="123"/>
    </row>
    <row r="17382" spans="9:11" s="3" customFormat="1" x14ac:dyDescent="0.3">
      <c r="I17382" s="123"/>
      <c r="J17382" s="123"/>
      <c r="K17382" s="123"/>
    </row>
    <row r="17383" spans="9:11" s="3" customFormat="1" x14ac:dyDescent="0.3">
      <c r="I17383" s="123"/>
      <c r="J17383" s="123"/>
      <c r="K17383" s="123"/>
    </row>
    <row r="17384" spans="9:11" s="3" customFormat="1" x14ac:dyDescent="0.3">
      <c r="I17384" s="123"/>
      <c r="J17384" s="123"/>
      <c r="K17384" s="123"/>
    </row>
    <row r="17385" spans="9:11" s="3" customFormat="1" x14ac:dyDescent="0.3">
      <c r="I17385" s="123"/>
      <c r="J17385" s="123"/>
      <c r="K17385" s="123"/>
    </row>
    <row r="17386" spans="9:11" s="3" customFormat="1" x14ac:dyDescent="0.3">
      <c r="I17386" s="123"/>
      <c r="J17386" s="123"/>
      <c r="K17386" s="123"/>
    </row>
    <row r="17387" spans="9:11" s="3" customFormat="1" x14ac:dyDescent="0.3">
      <c r="I17387" s="123"/>
      <c r="J17387" s="123"/>
      <c r="K17387" s="123"/>
    </row>
    <row r="17388" spans="9:11" s="3" customFormat="1" x14ac:dyDescent="0.3">
      <c r="I17388" s="123"/>
      <c r="J17388" s="123"/>
      <c r="K17388" s="123"/>
    </row>
    <row r="17389" spans="9:11" s="3" customFormat="1" x14ac:dyDescent="0.3">
      <c r="I17389" s="123"/>
      <c r="J17389" s="123"/>
      <c r="K17389" s="123"/>
    </row>
    <row r="17390" spans="9:11" s="3" customFormat="1" x14ac:dyDescent="0.3">
      <c r="I17390" s="123"/>
      <c r="J17390" s="123"/>
      <c r="K17390" s="123"/>
    </row>
    <row r="17391" spans="9:11" s="3" customFormat="1" x14ac:dyDescent="0.3">
      <c r="I17391" s="123"/>
      <c r="J17391" s="123"/>
      <c r="K17391" s="123"/>
    </row>
    <row r="17392" spans="9:11" s="3" customFormat="1" x14ac:dyDescent="0.3">
      <c r="I17392" s="123"/>
      <c r="J17392" s="123"/>
      <c r="K17392" s="123"/>
    </row>
    <row r="17393" spans="9:11" s="3" customFormat="1" x14ac:dyDescent="0.3">
      <c r="I17393" s="123"/>
      <c r="J17393" s="123"/>
      <c r="K17393" s="123"/>
    </row>
    <row r="17394" spans="9:11" s="3" customFormat="1" x14ac:dyDescent="0.3">
      <c r="I17394" s="123"/>
      <c r="J17394" s="123"/>
      <c r="K17394" s="123"/>
    </row>
    <row r="17395" spans="9:11" s="3" customFormat="1" x14ac:dyDescent="0.3">
      <c r="I17395" s="123"/>
      <c r="J17395" s="123"/>
      <c r="K17395" s="123"/>
    </row>
    <row r="17396" spans="9:11" s="3" customFormat="1" x14ac:dyDescent="0.3">
      <c r="I17396" s="123"/>
      <c r="J17396" s="123"/>
      <c r="K17396" s="123"/>
    </row>
    <row r="17397" spans="9:11" s="3" customFormat="1" x14ac:dyDescent="0.3">
      <c r="I17397" s="123"/>
      <c r="J17397" s="123"/>
      <c r="K17397" s="123"/>
    </row>
    <row r="17398" spans="9:11" s="3" customFormat="1" x14ac:dyDescent="0.3">
      <c r="I17398" s="123"/>
      <c r="J17398" s="123"/>
      <c r="K17398" s="123"/>
    </row>
    <row r="17399" spans="9:11" s="3" customFormat="1" x14ac:dyDescent="0.3">
      <c r="I17399" s="123"/>
      <c r="J17399" s="123"/>
      <c r="K17399" s="123"/>
    </row>
    <row r="17400" spans="9:11" s="3" customFormat="1" x14ac:dyDescent="0.3">
      <c r="I17400" s="123"/>
      <c r="J17400" s="123"/>
      <c r="K17400" s="123"/>
    </row>
    <row r="17401" spans="9:11" s="3" customFormat="1" x14ac:dyDescent="0.3">
      <c r="I17401" s="123"/>
      <c r="J17401" s="123"/>
      <c r="K17401" s="123"/>
    </row>
    <row r="17402" spans="9:11" s="3" customFormat="1" x14ac:dyDescent="0.3">
      <c r="I17402" s="123"/>
      <c r="J17402" s="123"/>
      <c r="K17402" s="123"/>
    </row>
    <row r="17403" spans="9:11" s="3" customFormat="1" x14ac:dyDescent="0.3">
      <c r="I17403" s="123"/>
      <c r="J17403" s="123"/>
      <c r="K17403" s="123"/>
    </row>
    <row r="17404" spans="9:11" s="3" customFormat="1" x14ac:dyDescent="0.3">
      <c r="I17404" s="123"/>
      <c r="J17404" s="123"/>
      <c r="K17404" s="123"/>
    </row>
    <row r="17405" spans="9:11" s="3" customFormat="1" x14ac:dyDescent="0.3">
      <c r="I17405" s="123"/>
      <c r="J17405" s="123"/>
      <c r="K17405" s="123"/>
    </row>
    <row r="17406" spans="9:11" s="3" customFormat="1" x14ac:dyDescent="0.3">
      <c r="I17406" s="123"/>
      <c r="J17406" s="123"/>
      <c r="K17406" s="123"/>
    </row>
    <row r="17407" spans="9:11" s="3" customFormat="1" x14ac:dyDescent="0.3">
      <c r="I17407" s="123"/>
      <c r="J17407" s="123"/>
      <c r="K17407" s="123"/>
    </row>
    <row r="17408" spans="9:11" s="3" customFormat="1" x14ac:dyDescent="0.3">
      <c r="I17408" s="123"/>
      <c r="J17408" s="123"/>
      <c r="K17408" s="123"/>
    </row>
    <row r="17409" spans="9:11" s="3" customFormat="1" x14ac:dyDescent="0.3">
      <c r="I17409" s="123"/>
      <c r="J17409" s="123"/>
      <c r="K17409" s="123"/>
    </row>
    <row r="17410" spans="9:11" s="3" customFormat="1" x14ac:dyDescent="0.3">
      <c r="I17410" s="123"/>
      <c r="J17410" s="123"/>
      <c r="K17410" s="123"/>
    </row>
    <row r="17411" spans="9:11" s="3" customFormat="1" x14ac:dyDescent="0.3">
      <c r="I17411" s="123"/>
      <c r="J17411" s="123"/>
      <c r="K17411" s="123"/>
    </row>
    <row r="17412" spans="9:11" s="3" customFormat="1" x14ac:dyDescent="0.3">
      <c r="I17412" s="123"/>
      <c r="J17412" s="123"/>
      <c r="K17412" s="123"/>
    </row>
    <row r="17413" spans="9:11" s="3" customFormat="1" x14ac:dyDescent="0.3">
      <c r="I17413" s="123"/>
      <c r="J17413" s="123"/>
      <c r="K17413" s="123"/>
    </row>
    <row r="17414" spans="9:11" s="3" customFormat="1" x14ac:dyDescent="0.3">
      <c r="I17414" s="123"/>
      <c r="J17414" s="123"/>
      <c r="K17414" s="123"/>
    </row>
    <row r="17415" spans="9:11" s="3" customFormat="1" x14ac:dyDescent="0.3">
      <c r="I17415" s="123"/>
      <c r="J17415" s="123"/>
      <c r="K17415" s="123"/>
    </row>
    <row r="17416" spans="9:11" s="3" customFormat="1" x14ac:dyDescent="0.3">
      <c r="I17416" s="123"/>
      <c r="J17416" s="123"/>
      <c r="K17416" s="123"/>
    </row>
    <row r="17417" spans="9:11" s="3" customFormat="1" x14ac:dyDescent="0.3">
      <c r="I17417" s="123"/>
      <c r="J17417" s="123"/>
      <c r="K17417" s="123"/>
    </row>
    <row r="17418" spans="9:11" s="3" customFormat="1" x14ac:dyDescent="0.3">
      <c r="I17418" s="123"/>
      <c r="J17418" s="123"/>
      <c r="K17418" s="123"/>
    </row>
    <row r="17419" spans="9:11" s="3" customFormat="1" x14ac:dyDescent="0.3">
      <c r="I17419" s="123"/>
      <c r="J17419" s="123"/>
      <c r="K17419" s="123"/>
    </row>
    <row r="17420" spans="9:11" s="3" customFormat="1" x14ac:dyDescent="0.3">
      <c r="I17420" s="123"/>
      <c r="J17420" s="123"/>
      <c r="K17420" s="123"/>
    </row>
    <row r="17421" spans="9:11" s="3" customFormat="1" x14ac:dyDescent="0.3">
      <c r="I17421" s="123"/>
      <c r="J17421" s="123"/>
      <c r="K17421" s="123"/>
    </row>
    <row r="17422" spans="9:11" s="3" customFormat="1" x14ac:dyDescent="0.3">
      <c r="I17422" s="123"/>
      <c r="J17422" s="123"/>
      <c r="K17422" s="123"/>
    </row>
    <row r="17423" spans="9:11" s="3" customFormat="1" x14ac:dyDescent="0.3">
      <c r="I17423" s="123"/>
      <c r="J17423" s="123"/>
      <c r="K17423" s="123"/>
    </row>
    <row r="17424" spans="9:11" s="3" customFormat="1" x14ac:dyDescent="0.3">
      <c r="I17424" s="123"/>
      <c r="J17424" s="123"/>
      <c r="K17424" s="123"/>
    </row>
    <row r="17425" spans="9:11" s="3" customFormat="1" x14ac:dyDescent="0.3">
      <c r="I17425" s="123"/>
      <c r="J17425" s="123"/>
      <c r="K17425" s="123"/>
    </row>
    <row r="17426" spans="9:11" s="3" customFormat="1" x14ac:dyDescent="0.3">
      <c r="I17426" s="123"/>
      <c r="J17426" s="123"/>
      <c r="K17426" s="123"/>
    </row>
    <row r="17427" spans="9:11" s="3" customFormat="1" x14ac:dyDescent="0.3">
      <c r="I17427" s="123"/>
      <c r="J17427" s="123"/>
      <c r="K17427" s="123"/>
    </row>
    <row r="17428" spans="9:11" s="3" customFormat="1" x14ac:dyDescent="0.3">
      <c r="I17428" s="123"/>
      <c r="J17428" s="123"/>
      <c r="K17428" s="123"/>
    </row>
    <row r="17429" spans="9:11" s="3" customFormat="1" x14ac:dyDescent="0.3">
      <c r="I17429" s="123"/>
      <c r="J17429" s="123"/>
      <c r="K17429" s="123"/>
    </row>
    <row r="17430" spans="9:11" s="3" customFormat="1" x14ac:dyDescent="0.3">
      <c r="I17430" s="123"/>
      <c r="J17430" s="123"/>
      <c r="K17430" s="123"/>
    </row>
    <row r="17431" spans="9:11" s="3" customFormat="1" x14ac:dyDescent="0.3">
      <c r="I17431" s="123"/>
      <c r="J17431" s="123"/>
      <c r="K17431" s="123"/>
    </row>
    <row r="17432" spans="9:11" s="3" customFormat="1" x14ac:dyDescent="0.3">
      <c r="I17432" s="123"/>
      <c r="J17432" s="123"/>
      <c r="K17432" s="123"/>
    </row>
    <row r="17433" spans="9:11" s="3" customFormat="1" x14ac:dyDescent="0.3">
      <c r="I17433" s="123"/>
      <c r="J17433" s="123"/>
      <c r="K17433" s="123"/>
    </row>
    <row r="17434" spans="9:11" s="3" customFormat="1" x14ac:dyDescent="0.3">
      <c r="I17434" s="123"/>
      <c r="J17434" s="123"/>
      <c r="K17434" s="123"/>
    </row>
    <row r="17435" spans="9:11" s="3" customFormat="1" x14ac:dyDescent="0.3">
      <c r="I17435" s="123"/>
      <c r="J17435" s="123"/>
      <c r="K17435" s="123"/>
    </row>
    <row r="17436" spans="9:11" s="3" customFormat="1" x14ac:dyDescent="0.3">
      <c r="I17436" s="123"/>
      <c r="J17436" s="123"/>
      <c r="K17436" s="123"/>
    </row>
    <row r="17437" spans="9:11" s="3" customFormat="1" x14ac:dyDescent="0.3">
      <c r="I17437" s="123"/>
      <c r="J17437" s="123"/>
      <c r="K17437" s="123"/>
    </row>
    <row r="17438" spans="9:11" s="3" customFormat="1" x14ac:dyDescent="0.3">
      <c r="I17438" s="123"/>
      <c r="J17438" s="123"/>
      <c r="K17438" s="123"/>
    </row>
    <row r="17439" spans="9:11" s="3" customFormat="1" x14ac:dyDescent="0.3">
      <c r="I17439" s="123"/>
      <c r="J17439" s="123"/>
      <c r="K17439" s="123"/>
    </row>
    <row r="17440" spans="9:11" s="3" customFormat="1" x14ac:dyDescent="0.3">
      <c r="I17440" s="123"/>
      <c r="J17440" s="123"/>
      <c r="K17440" s="123"/>
    </row>
    <row r="17441" spans="9:11" s="3" customFormat="1" x14ac:dyDescent="0.3">
      <c r="I17441" s="123"/>
      <c r="J17441" s="123"/>
      <c r="K17441" s="123"/>
    </row>
    <row r="17442" spans="9:11" s="3" customFormat="1" x14ac:dyDescent="0.3">
      <c r="I17442" s="123"/>
      <c r="J17442" s="123"/>
      <c r="K17442" s="123"/>
    </row>
    <row r="17443" spans="9:11" s="3" customFormat="1" x14ac:dyDescent="0.3">
      <c r="I17443" s="123"/>
      <c r="J17443" s="123"/>
      <c r="K17443" s="123"/>
    </row>
    <row r="17444" spans="9:11" s="3" customFormat="1" x14ac:dyDescent="0.3">
      <c r="I17444" s="123"/>
      <c r="J17444" s="123"/>
      <c r="K17444" s="123"/>
    </row>
    <row r="17445" spans="9:11" s="3" customFormat="1" x14ac:dyDescent="0.3">
      <c r="I17445" s="123"/>
      <c r="J17445" s="123"/>
      <c r="K17445" s="123"/>
    </row>
    <row r="17446" spans="9:11" s="3" customFormat="1" x14ac:dyDescent="0.3">
      <c r="I17446" s="123"/>
      <c r="J17446" s="123"/>
      <c r="K17446" s="123"/>
    </row>
    <row r="17447" spans="9:11" s="3" customFormat="1" x14ac:dyDescent="0.3">
      <c r="I17447" s="123"/>
      <c r="J17447" s="123"/>
      <c r="K17447" s="123"/>
    </row>
    <row r="17448" spans="9:11" s="3" customFormat="1" x14ac:dyDescent="0.3">
      <c r="I17448" s="123"/>
      <c r="J17448" s="123"/>
      <c r="K17448" s="123"/>
    </row>
    <row r="17449" spans="9:11" s="3" customFormat="1" x14ac:dyDescent="0.3">
      <c r="I17449" s="123"/>
      <c r="J17449" s="123"/>
      <c r="K17449" s="123"/>
    </row>
    <row r="17450" spans="9:11" s="3" customFormat="1" x14ac:dyDescent="0.3">
      <c r="I17450" s="123"/>
      <c r="J17450" s="123"/>
      <c r="K17450" s="123"/>
    </row>
    <row r="17451" spans="9:11" s="3" customFormat="1" x14ac:dyDescent="0.3">
      <c r="I17451" s="123"/>
      <c r="J17451" s="123"/>
      <c r="K17451" s="123"/>
    </row>
    <row r="17452" spans="9:11" s="3" customFormat="1" x14ac:dyDescent="0.3">
      <c r="I17452" s="123"/>
      <c r="J17452" s="123"/>
      <c r="K17452" s="123"/>
    </row>
    <row r="17453" spans="9:11" s="3" customFormat="1" x14ac:dyDescent="0.3">
      <c r="I17453" s="123"/>
      <c r="J17453" s="123"/>
      <c r="K17453" s="123"/>
    </row>
    <row r="17454" spans="9:11" s="3" customFormat="1" x14ac:dyDescent="0.3">
      <c r="I17454" s="123"/>
      <c r="J17454" s="123"/>
      <c r="K17454" s="123"/>
    </row>
    <row r="17455" spans="9:11" s="3" customFormat="1" x14ac:dyDescent="0.3">
      <c r="I17455" s="123"/>
      <c r="J17455" s="123"/>
      <c r="K17455" s="123"/>
    </row>
    <row r="17456" spans="9:11" s="3" customFormat="1" x14ac:dyDescent="0.3">
      <c r="I17456" s="123"/>
      <c r="J17456" s="123"/>
      <c r="K17456" s="123"/>
    </row>
    <row r="17457" spans="9:11" s="3" customFormat="1" x14ac:dyDescent="0.3">
      <c r="I17457" s="123"/>
      <c r="J17457" s="123"/>
      <c r="K17457" s="123"/>
    </row>
    <row r="17458" spans="9:11" s="3" customFormat="1" x14ac:dyDescent="0.3">
      <c r="I17458" s="123"/>
      <c r="J17458" s="123"/>
      <c r="K17458" s="123"/>
    </row>
    <row r="17459" spans="9:11" s="3" customFormat="1" x14ac:dyDescent="0.3">
      <c r="I17459" s="123"/>
      <c r="J17459" s="123"/>
      <c r="K17459" s="123"/>
    </row>
    <row r="17460" spans="9:11" s="3" customFormat="1" x14ac:dyDescent="0.3">
      <c r="I17460" s="123"/>
      <c r="J17460" s="123"/>
      <c r="K17460" s="123"/>
    </row>
    <row r="17461" spans="9:11" s="3" customFormat="1" x14ac:dyDescent="0.3">
      <c r="I17461" s="123"/>
      <c r="J17461" s="123"/>
      <c r="K17461" s="123"/>
    </row>
    <row r="17462" spans="9:11" s="3" customFormat="1" x14ac:dyDescent="0.3">
      <c r="I17462" s="123"/>
      <c r="J17462" s="123"/>
      <c r="K17462" s="123"/>
    </row>
    <row r="17463" spans="9:11" s="3" customFormat="1" x14ac:dyDescent="0.3">
      <c r="I17463" s="123"/>
      <c r="J17463" s="123"/>
      <c r="K17463" s="123"/>
    </row>
    <row r="17464" spans="9:11" s="3" customFormat="1" x14ac:dyDescent="0.3">
      <c r="I17464" s="123"/>
      <c r="J17464" s="123"/>
      <c r="K17464" s="123"/>
    </row>
    <row r="17465" spans="9:11" s="3" customFormat="1" x14ac:dyDescent="0.3">
      <c r="I17465" s="123"/>
      <c r="J17465" s="123"/>
      <c r="K17465" s="123"/>
    </row>
    <row r="17466" spans="9:11" s="3" customFormat="1" x14ac:dyDescent="0.3">
      <c r="I17466" s="123"/>
      <c r="J17466" s="123"/>
      <c r="K17466" s="123"/>
    </row>
    <row r="17467" spans="9:11" s="3" customFormat="1" x14ac:dyDescent="0.3">
      <c r="I17467" s="123"/>
      <c r="J17467" s="123"/>
      <c r="K17467" s="123"/>
    </row>
    <row r="17468" spans="9:11" s="3" customFormat="1" x14ac:dyDescent="0.3">
      <c r="I17468" s="123"/>
      <c r="J17468" s="123"/>
      <c r="K17468" s="123"/>
    </row>
    <row r="17469" spans="9:11" s="3" customFormat="1" x14ac:dyDescent="0.3">
      <c r="I17469" s="123"/>
      <c r="J17469" s="123"/>
      <c r="K17469" s="123"/>
    </row>
    <row r="17470" spans="9:11" s="3" customFormat="1" x14ac:dyDescent="0.3">
      <c r="I17470" s="123"/>
      <c r="J17470" s="123"/>
      <c r="K17470" s="123"/>
    </row>
    <row r="17471" spans="9:11" s="3" customFormat="1" x14ac:dyDescent="0.3">
      <c r="I17471" s="123"/>
      <c r="J17471" s="123"/>
      <c r="K17471" s="123"/>
    </row>
    <row r="17472" spans="9:11" s="3" customFormat="1" x14ac:dyDescent="0.3">
      <c r="I17472" s="123"/>
      <c r="J17472" s="123"/>
      <c r="K17472" s="123"/>
    </row>
    <row r="17473" spans="9:11" s="3" customFormat="1" x14ac:dyDescent="0.3">
      <c r="I17473" s="123"/>
      <c r="J17473" s="123"/>
      <c r="K17473" s="123"/>
    </row>
    <row r="17474" spans="9:11" s="3" customFormat="1" x14ac:dyDescent="0.3">
      <c r="I17474" s="123"/>
      <c r="J17474" s="123"/>
      <c r="K17474" s="123"/>
    </row>
    <row r="17475" spans="9:11" s="3" customFormat="1" x14ac:dyDescent="0.3">
      <c r="I17475" s="123"/>
      <c r="J17475" s="123"/>
      <c r="K17475" s="123"/>
    </row>
    <row r="17476" spans="9:11" s="3" customFormat="1" x14ac:dyDescent="0.3">
      <c r="I17476" s="123"/>
      <c r="J17476" s="123"/>
      <c r="K17476" s="123"/>
    </row>
    <row r="17477" spans="9:11" s="3" customFormat="1" x14ac:dyDescent="0.3">
      <c r="I17477" s="123"/>
      <c r="J17477" s="123"/>
      <c r="K17477" s="123"/>
    </row>
    <row r="17478" spans="9:11" s="3" customFormat="1" x14ac:dyDescent="0.3">
      <c r="I17478" s="123"/>
      <c r="J17478" s="123"/>
      <c r="K17478" s="123"/>
    </row>
    <row r="17479" spans="9:11" s="3" customFormat="1" x14ac:dyDescent="0.3">
      <c r="I17479" s="123"/>
      <c r="J17479" s="123"/>
      <c r="K17479" s="123"/>
    </row>
    <row r="17480" spans="9:11" s="3" customFormat="1" x14ac:dyDescent="0.3">
      <c r="I17480" s="123"/>
      <c r="J17480" s="123"/>
      <c r="K17480" s="123"/>
    </row>
    <row r="17481" spans="9:11" s="3" customFormat="1" x14ac:dyDescent="0.3">
      <c r="I17481" s="123"/>
      <c r="J17481" s="123"/>
      <c r="K17481" s="123"/>
    </row>
    <row r="17482" spans="9:11" s="3" customFormat="1" x14ac:dyDescent="0.3">
      <c r="I17482" s="123"/>
      <c r="J17482" s="123"/>
      <c r="K17482" s="123"/>
    </row>
    <row r="17483" spans="9:11" s="3" customFormat="1" x14ac:dyDescent="0.3">
      <c r="I17483" s="123"/>
      <c r="J17483" s="123"/>
      <c r="K17483" s="123"/>
    </row>
    <row r="17484" spans="9:11" s="3" customFormat="1" x14ac:dyDescent="0.3">
      <c r="I17484" s="123"/>
      <c r="J17484" s="123"/>
      <c r="K17484" s="123"/>
    </row>
    <row r="17485" spans="9:11" s="3" customFormat="1" x14ac:dyDescent="0.3">
      <c r="I17485" s="123"/>
      <c r="J17485" s="123"/>
      <c r="K17485" s="123"/>
    </row>
    <row r="17486" spans="9:11" s="3" customFormat="1" x14ac:dyDescent="0.3">
      <c r="I17486" s="123"/>
      <c r="J17486" s="123"/>
      <c r="K17486" s="123"/>
    </row>
    <row r="17487" spans="9:11" s="3" customFormat="1" x14ac:dyDescent="0.3">
      <c r="I17487" s="123"/>
      <c r="J17487" s="123"/>
      <c r="K17487" s="123"/>
    </row>
    <row r="17488" spans="9:11" s="3" customFormat="1" x14ac:dyDescent="0.3">
      <c r="I17488" s="123"/>
      <c r="J17488" s="123"/>
      <c r="K17488" s="123"/>
    </row>
    <row r="17489" spans="9:11" s="3" customFormat="1" x14ac:dyDescent="0.3">
      <c r="I17489" s="123"/>
      <c r="J17489" s="123"/>
      <c r="K17489" s="123"/>
    </row>
    <row r="17490" spans="9:11" s="3" customFormat="1" x14ac:dyDescent="0.3">
      <c r="I17490" s="123"/>
      <c r="J17490" s="123"/>
      <c r="K17490" s="123"/>
    </row>
    <row r="17491" spans="9:11" s="3" customFormat="1" x14ac:dyDescent="0.3">
      <c r="I17491" s="123"/>
      <c r="J17491" s="123"/>
      <c r="K17491" s="123"/>
    </row>
    <row r="17492" spans="9:11" s="3" customFormat="1" x14ac:dyDescent="0.3">
      <c r="I17492" s="123"/>
      <c r="J17492" s="123"/>
      <c r="K17492" s="123"/>
    </row>
    <row r="17493" spans="9:11" s="3" customFormat="1" x14ac:dyDescent="0.3">
      <c r="I17493" s="123"/>
      <c r="J17493" s="123"/>
      <c r="K17493" s="123"/>
    </row>
    <row r="17494" spans="9:11" s="3" customFormat="1" x14ac:dyDescent="0.3">
      <c r="I17494" s="123"/>
      <c r="J17494" s="123"/>
      <c r="K17494" s="123"/>
    </row>
    <row r="17495" spans="9:11" s="3" customFormat="1" x14ac:dyDescent="0.3">
      <c r="I17495" s="123"/>
      <c r="J17495" s="123"/>
      <c r="K17495" s="123"/>
    </row>
    <row r="17496" spans="9:11" s="3" customFormat="1" x14ac:dyDescent="0.3">
      <c r="I17496" s="123"/>
      <c r="J17496" s="123"/>
      <c r="K17496" s="123"/>
    </row>
    <row r="17497" spans="9:11" s="3" customFormat="1" x14ac:dyDescent="0.3">
      <c r="I17497" s="123"/>
      <c r="J17497" s="123"/>
      <c r="K17497" s="123"/>
    </row>
    <row r="17498" spans="9:11" s="3" customFormat="1" x14ac:dyDescent="0.3">
      <c r="I17498" s="123"/>
      <c r="J17498" s="123"/>
      <c r="K17498" s="123"/>
    </row>
    <row r="17499" spans="9:11" s="3" customFormat="1" x14ac:dyDescent="0.3">
      <c r="I17499" s="123"/>
      <c r="J17499" s="123"/>
      <c r="K17499" s="123"/>
    </row>
    <row r="17500" spans="9:11" s="3" customFormat="1" x14ac:dyDescent="0.3">
      <c r="I17500" s="123"/>
      <c r="J17500" s="123"/>
      <c r="K17500" s="123"/>
    </row>
    <row r="17501" spans="9:11" s="3" customFormat="1" x14ac:dyDescent="0.3">
      <c r="I17501" s="123"/>
      <c r="J17501" s="123"/>
      <c r="K17501" s="123"/>
    </row>
    <row r="17502" spans="9:11" s="3" customFormat="1" x14ac:dyDescent="0.3">
      <c r="I17502" s="123"/>
      <c r="J17502" s="123"/>
      <c r="K17502" s="123"/>
    </row>
    <row r="17503" spans="9:11" s="3" customFormat="1" x14ac:dyDescent="0.3">
      <c r="I17503" s="123"/>
      <c r="J17503" s="123"/>
      <c r="K17503" s="123"/>
    </row>
    <row r="17504" spans="9:11" s="3" customFormat="1" x14ac:dyDescent="0.3">
      <c r="I17504" s="123"/>
      <c r="J17504" s="123"/>
      <c r="K17504" s="123"/>
    </row>
    <row r="17505" spans="9:11" s="3" customFormat="1" x14ac:dyDescent="0.3">
      <c r="I17505" s="123"/>
      <c r="J17505" s="123"/>
      <c r="K17505" s="123"/>
    </row>
    <row r="17506" spans="9:11" s="3" customFormat="1" x14ac:dyDescent="0.3">
      <c r="I17506" s="123"/>
      <c r="J17506" s="123"/>
      <c r="K17506" s="123"/>
    </row>
    <row r="17507" spans="9:11" s="3" customFormat="1" x14ac:dyDescent="0.3">
      <c r="I17507" s="123"/>
      <c r="J17507" s="123"/>
      <c r="K17507" s="123"/>
    </row>
    <row r="17508" spans="9:11" s="3" customFormat="1" x14ac:dyDescent="0.3">
      <c r="I17508" s="123"/>
      <c r="J17508" s="123"/>
      <c r="K17508" s="123"/>
    </row>
    <row r="17509" spans="9:11" s="3" customFormat="1" x14ac:dyDescent="0.3">
      <c r="I17509" s="123"/>
      <c r="J17509" s="123"/>
      <c r="K17509" s="123"/>
    </row>
    <row r="17510" spans="9:11" s="3" customFormat="1" x14ac:dyDescent="0.3">
      <c r="I17510" s="123"/>
      <c r="J17510" s="123"/>
      <c r="K17510" s="123"/>
    </row>
    <row r="17511" spans="9:11" s="3" customFormat="1" x14ac:dyDescent="0.3">
      <c r="I17511" s="123"/>
      <c r="J17511" s="123"/>
      <c r="K17511" s="123"/>
    </row>
    <row r="17512" spans="9:11" s="3" customFormat="1" x14ac:dyDescent="0.3">
      <c r="I17512" s="123"/>
      <c r="J17512" s="123"/>
      <c r="K17512" s="123"/>
    </row>
    <row r="17513" spans="9:11" s="3" customFormat="1" x14ac:dyDescent="0.3">
      <c r="I17513" s="123"/>
      <c r="J17513" s="123"/>
      <c r="K17513" s="123"/>
    </row>
    <row r="17514" spans="9:11" s="3" customFormat="1" x14ac:dyDescent="0.3">
      <c r="I17514" s="123"/>
      <c r="J17514" s="123"/>
      <c r="K17514" s="123"/>
    </row>
    <row r="17515" spans="9:11" s="3" customFormat="1" x14ac:dyDescent="0.3">
      <c r="I17515" s="123"/>
      <c r="J17515" s="123"/>
      <c r="K17515" s="123"/>
    </row>
    <row r="17516" spans="9:11" s="3" customFormat="1" x14ac:dyDescent="0.3">
      <c r="I17516" s="123"/>
      <c r="J17516" s="123"/>
      <c r="K17516" s="123"/>
    </row>
    <row r="17517" spans="9:11" s="3" customFormat="1" x14ac:dyDescent="0.3">
      <c r="I17517" s="123"/>
      <c r="J17517" s="123"/>
      <c r="K17517" s="123"/>
    </row>
    <row r="17518" spans="9:11" s="3" customFormat="1" x14ac:dyDescent="0.3">
      <c r="I17518" s="123"/>
      <c r="J17518" s="123"/>
      <c r="K17518" s="123"/>
    </row>
    <row r="17519" spans="9:11" s="3" customFormat="1" x14ac:dyDescent="0.3">
      <c r="I17519" s="123"/>
      <c r="J17519" s="123"/>
      <c r="K17519" s="123"/>
    </row>
    <row r="17520" spans="9:11" s="3" customFormat="1" x14ac:dyDescent="0.3">
      <c r="I17520" s="123"/>
      <c r="J17520" s="123"/>
      <c r="K17520" s="123"/>
    </row>
    <row r="17521" spans="9:11" s="3" customFormat="1" x14ac:dyDescent="0.3">
      <c r="I17521" s="123"/>
      <c r="J17521" s="123"/>
      <c r="K17521" s="123"/>
    </row>
    <row r="17522" spans="9:11" s="3" customFormat="1" x14ac:dyDescent="0.3">
      <c r="I17522" s="123"/>
      <c r="J17522" s="123"/>
      <c r="K17522" s="123"/>
    </row>
    <row r="17523" spans="9:11" s="3" customFormat="1" x14ac:dyDescent="0.3">
      <c r="I17523" s="123"/>
      <c r="J17523" s="123"/>
      <c r="K17523" s="123"/>
    </row>
    <row r="17524" spans="9:11" s="3" customFormat="1" x14ac:dyDescent="0.3">
      <c r="I17524" s="123"/>
      <c r="J17524" s="123"/>
      <c r="K17524" s="123"/>
    </row>
    <row r="17525" spans="9:11" s="3" customFormat="1" x14ac:dyDescent="0.3">
      <c r="I17525" s="123"/>
      <c r="J17525" s="123"/>
      <c r="K17525" s="123"/>
    </row>
    <row r="17526" spans="9:11" s="3" customFormat="1" x14ac:dyDescent="0.3">
      <c r="I17526" s="123"/>
      <c r="J17526" s="123"/>
      <c r="K17526" s="123"/>
    </row>
    <row r="17527" spans="9:11" s="3" customFormat="1" x14ac:dyDescent="0.3">
      <c r="I17527" s="123"/>
      <c r="J17527" s="123"/>
      <c r="K17527" s="123"/>
    </row>
    <row r="17528" spans="9:11" s="3" customFormat="1" x14ac:dyDescent="0.3">
      <c r="I17528" s="123"/>
      <c r="J17528" s="123"/>
      <c r="K17528" s="123"/>
    </row>
    <row r="17529" spans="9:11" s="3" customFormat="1" x14ac:dyDescent="0.3">
      <c r="I17529" s="123"/>
      <c r="J17529" s="123"/>
      <c r="K17529" s="123"/>
    </row>
    <row r="17530" spans="9:11" s="3" customFormat="1" x14ac:dyDescent="0.3">
      <c r="I17530" s="123"/>
      <c r="J17530" s="123"/>
      <c r="K17530" s="123"/>
    </row>
    <row r="17531" spans="9:11" s="3" customFormat="1" x14ac:dyDescent="0.3">
      <c r="I17531" s="123"/>
      <c r="J17531" s="123"/>
      <c r="K17531" s="123"/>
    </row>
    <row r="17532" spans="9:11" s="3" customFormat="1" x14ac:dyDescent="0.3">
      <c r="I17532" s="123"/>
      <c r="J17532" s="123"/>
      <c r="K17532" s="123"/>
    </row>
    <row r="17533" spans="9:11" s="3" customFormat="1" x14ac:dyDescent="0.3">
      <c r="I17533" s="123"/>
      <c r="J17533" s="123"/>
      <c r="K17533" s="123"/>
    </row>
    <row r="17534" spans="9:11" s="3" customFormat="1" x14ac:dyDescent="0.3">
      <c r="I17534" s="123"/>
      <c r="J17534" s="123"/>
      <c r="K17534" s="123"/>
    </row>
    <row r="17535" spans="9:11" s="3" customFormat="1" x14ac:dyDescent="0.3">
      <c r="I17535" s="123"/>
      <c r="J17535" s="123"/>
      <c r="K17535" s="123"/>
    </row>
    <row r="17536" spans="9:11" s="3" customFormat="1" x14ac:dyDescent="0.3">
      <c r="I17536" s="123"/>
      <c r="J17536" s="123"/>
      <c r="K17536" s="123"/>
    </row>
    <row r="17537" spans="9:11" s="3" customFormat="1" x14ac:dyDescent="0.3">
      <c r="I17537" s="123"/>
      <c r="J17537" s="123"/>
      <c r="K17537" s="123"/>
    </row>
    <row r="17538" spans="9:11" s="3" customFormat="1" x14ac:dyDescent="0.3">
      <c r="I17538" s="123"/>
      <c r="J17538" s="123"/>
      <c r="K17538" s="123"/>
    </row>
    <row r="17539" spans="9:11" s="3" customFormat="1" x14ac:dyDescent="0.3">
      <c r="I17539" s="123"/>
      <c r="J17539" s="123"/>
      <c r="K17539" s="123"/>
    </row>
    <row r="17540" spans="9:11" s="3" customFormat="1" x14ac:dyDescent="0.3">
      <c r="I17540" s="123"/>
      <c r="J17540" s="123"/>
      <c r="K17540" s="123"/>
    </row>
    <row r="17541" spans="9:11" s="3" customFormat="1" x14ac:dyDescent="0.3">
      <c r="I17541" s="123"/>
      <c r="J17541" s="123"/>
      <c r="K17541" s="123"/>
    </row>
    <row r="17542" spans="9:11" s="3" customFormat="1" x14ac:dyDescent="0.3">
      <c r="I17542" s="123"/>
      <c r="J17542" s="123"/>
      <c r="K17542" s="123"/>
    </row>
    <row r="17543" spans="9:11" s="3" customFormat="1" x14ac:dyDescent="0.3">
      <c r="I17543" s="123"/>
      <c r="J17543" s="123"/>
      <c r="K17543" s="123"/>
    </row>
    <row r="17544" spans="9:11" s="3" customFormat="1" x14ac:dyDescent="0.3">
      <c r="I17544" s="123"/>
      <c r="J17544" s="123"/>
      <c r="K17544" s="123"/>
    </row>
    <row r="17545" spans="9:11" s="3" customFormat="1" x14ac:dyDescent="0.3">
      <c r="I17545" s="123"/>
      <c r="J17545" s="123"/>
      <c r="K17545" s="123"/>
    </row>
    <row r="17546" spans="9:11" s="3" customFormat="1" x14ac:dyDescent="0.3">
      <c r="I17546" s="123"/>
      <c r="J17546" s="123"/>
      <c r="K17546" s="123"/>
    </row>
    <row r="17547" spans="9:11" s="3" customFormat="1" x14ac:dyDescent="0.3">
      <c r="I17547" s="123"/>
      <c r="J17547" s="123"/>
      <c r="K17547" s="123"/>
    </row>
    <row r="17548" spans="9:11" s="3" customFormat="1" x14ac:dyDescent="0.3">
      <c r="I17548" s="123"/>
      <c r="J17548" s="123"/>
      <c r="K17548" s="123"/>
    </row>
    <row r="17549" spans="9:11" s="3" customFormat="1" x14ac:dyDescent="0.3">
      <c r="I17549" s="123"/>
      <c r="J17549" s="123"/>
      <c r="K17549" s="123"/>
    </row>
    <row r="17550" spans="9:11" s="3" customFormat="1" x14ac:dyDescent="0.3">
      <c r="I17550" s="123"/>
      <c r="J17550" s="123"/>
      <c r="K17550" s="123"/>
    </row>
    <row r="17551" spans="9:11" s="3" customFormat="1" x14ac:dyDescent="0.3">
      <c r="I17551" s="123"/>
      <c r="J17551" s="123"/>
      <c r="K17551" s="123"/>
    </row>
    <row r="17552" spans="9:11" s="3" customFormat="1" x14ac:dyDescent="0.3">
      <c r="I17552" s="123"/>
      <c r="J17552" s="123"/>
      <c r="K17552" s="123"/>
    </row>
    <row r="17553" spans="9:11" s="3" customFormat="1" x14ac:dyDescent="0.3">
      <c r="I17553" s="123"/>
      <c r="J17553" s="123"/>
      <c r="K17553" s="123"/>
    </row>
    <row r="17554" spans="9:11" s="3" customFormat="1" x14ac:dyDescent="0.3">
      <c r="I17554" s="123"/>
      <c r="J17554" s="123"/>
      <c r="K17554" s="123"/>
    </row>
    <row r="17555" spans="9:11" s="3" customFormat="1" x14ac:dyDescent="0.3">
      <c r="I17555" s="123"/>
      <c r="J17555" s="123"/>
      <c r="K17555" s="123"/>
    </row>
    <row r="17556" spans="9:11" s="3" customFormat="1" x14ac:dyDescent="0.3">
      <c r="I17556" s="123"/>
      <c r="J17556" s="123"/>
      <c r="K17556" s="123"/>
    </row>
    <row r="17557" spans="9:11" s="3" customFormat="1" x14ac:dyDescent="0.3">
      <c r="I17557" s="123"/>
      <c r="J17557" s="123"/>
      <c r="K17557" s="123"/>
    </row>
    <row r="17558" spans="9:11" s="3" customFormat="1" x14ac:dyDescent="0.3">
      <c r="I17558" s="123"/>
      <c r="J17558" s="123"/>
      <c r="K17558" s="123"/>
    </row>
    <row r="17559" spans="9:11" s="3" customFormat="1" x14ac:dyDescent="0.3">
      <c r="I17559" s="123"/>
      <c r="J17559" s="123"/>
      <c r="K17559" s="123"/>
    </row>
    <row r="17560" spans="9:11" s="3" customFormat="1" x14ac:dyDescent="0.3">
      <c r="I17560" s="123"/>
      <c r="J17560" s="123"/>
      <c r="K17560" s="123"/>
    </row>
    <row r="17561" spans="9:11" s="3" customFormat="1" x14ac:dyDescent="0.3">
      <c r="I17561" s="123"/>
      <c r="J17561" s="123"/>
      <c r="K17561" s="123"/>
    </row>
    <row r="17562" spans="9:11" s="3" customFormat="1" x14ac:dyDescent="0.3">
      <c r="I17562" s="123"/>
      <c r="J17562" s="123"/>
      <c r="K17562" s="123"/>
    </row>
    <row r="17563" spans="9:11" s="3" customFormat="1" x14ac:dyDescent="0.3">
      <c r="I17563" s="123"/>
      <c r="J17563" s="123"/>
      <c r="K17563" s="123"/>
    </row>
    <row r="17564" spans="9:11" s="3" customFormat="1" x14ac:dyDescent="0.3">
      <c r="I17564" s="123"/>
      <c r="J17564" s="123"/>
      <c r="K17564" s="123"/>
    </row>
    <row r="17565" spans="9:11" s="3" customFormat="1" x14ac:dyDescent="0.3">
      <c r="I17565" s="123"/>
      <c r="J17565" s="123"/>
      <c r="K17565" s="123"/>
    </row>
    <row r="17566" spans="9:11" s="3" customFormat="1" x14ac:dyDescent="0.3">
      <c r="I17566" s="123"/>
      <c r="J17566" s="123"/>
      <c r="K17566" s="123"/>
    </row>
    <row r="17567" spans="9:11" s="3" customFormat="1" x14ac:dyDescent="0.3">
      <c r="I17567" s="123"/>
      <c r="J17567" s="123"/>
      <c r="K17567" s="123"/>
    </row>
    <row r="17568" spans="9:11" s="3" customFormat="1" x14ac:dyDescent="0.3">
      <c r="I17568" s="123"/>
      <c r="J17568" s="123"/>
      <c r="K17568" s="123"/>
    </row>
    <row r="17569" spans="9:11" s="3" customFormat="1" x14ac:dyDescent="0.3">
      <c r="I17569" s="123"/>
      <c r="J17569" s="123"/>
      <c r="K17569" s="123"/>
    </row>
    <row r="17570" spans="9:11" s="3" customFormat="1" x14ac:dyDescent="0.3">
      <c r="I17570" s="123"/>
      <c r="J17570" s="123"/>
      <c r="K17570" s="123"/>
    </row>
    <row r="17571" spans="9:11" s="3" customFormat="1" x14ac:dyDescent="0.3">
      <c r="I17571" s="123"/>
      <c r="J17571" s="123"/>
      <c r="K17571" s="123"/>
    </row>
    <row r="17572" spans="9:11" s="3" customFormat="1" x14ac:dyDescent="0.3">
      <c r="I17572" s="123"/>
      <c r="J17572" s="123"/>
      <c r="K17572" s="123"/>
    </row>
    <row r="17573" spans="9:11" s="3" customFormat="1" x14ac:dyDescent="0.3">
      <c r="I17573" s="123"/>
      <c r="J17573" s="123"/>
      <c r="K17573" s="123"/>
    </row>
    <row r="17574" spans="9:11" s="3" customFormat="1" x14ac:dyDescent="0.3">
      <c r="I17574" s="123"/>
      <c r="J17574" s="123"/>
      <c r="K17574" s="123"/>
    </row>
    <row r="17575" spans="9:11" s="3" customFormat="1" x14ac:dyDescent="0.3">
      <c r="I17575" s="123"/>
      <c r="J17575" s="123"/>
      <c r="K17575" s="123"/>
    </row>
    <row r="17576" spans="9:11" s="3" customFormat="1" x14ac:dyDescent="0.3">
      <c r="I17576" s="123"/>
      <c r="J17576" s="123"/>
      <c r="K17576" s="123"/>
    </row>
    <row r="17577" spans="9:11" s="3" customFormat="1" x14ac:dyDescent="0.3">
      <c r="I17577" s="123"/>
      <c r="J17577" s="123"/>
      <c r="K17577" s="123"/>
    </row>
    <row r="17578" spans="9:11" s="3" customFormat="1" x14ac:dyDescent="0.3">
      <c r="I17578" s="123"/>
      <c r="J17578" s="123"/>
      <c r="K17578" s="123"/>
    </row>
    <row r="17579" spans="9:11" s="3" customFormat="1" x14ac:dyDescent="0.3">
      <c r="I17579" s="123"/>
      <c r="J17579" s="123"/>
      <c r="K17579" s="123"/>
    </row>
    <row r="17580" spans="9:11" s="3" customFormat="1" x14ac:dyDescent="0.3">
      <c r="I17580" s="123"/>
      <c r="J17580" s="123"/>
      <c r="K17580" s="123"/>
    </row>
    <row r="17581" spans="9:11" s="3" customFormat="1" x14ac:dyDescent="0.3">
      <c r="I17581" s="123"/>
      <c r="J17581" s="123"/>
      <c r="K17581" s="123"/>
    </row>
    <row r="17582" spans="9:11" s="3" customFormat="1" x14ac:dyDescent="0.3">
      <c r="I17582" s="123"/>
      <c r="J17582" s="123"/>
      <c r="K17582" s="123"/>
    </row>
    <row r="17583" spans="9:11" s="3" customFormat="1" x14ac:dyDescent="0.3">
      <c r="I17583" s="123"/>
      <c r="J17583" s="123"/>
      <c r="K17583" s="123"/>
    </row>
    <row r="17584" spans="9:11" s="3" customFormat="1" x14ac:dyDescent="0.3">
      <c r="I17584" s="123"/>
      <c r="J17584" s="123"/>
      <c r="K17584" s="123"/>
    </row>
    <row r="17585" spans="9:11" s="3" customFormat="1" x14ac:dyDescent="0.3">
      <c r="I17585" s="123"/>
      <c r="J17585" s="123"/>
      <c r="K17585" s="123"/>
    </row>
    <row r="17586" spans="9:11" s="3" customFormat="1" x14ac:dyDescent="0.3">
      <c r="I17586" s="123"/>
      <c r="J17586" s="123"/>
      <c r="K17586" s="123"/>
    </row>
    <row r="17587" spans="9:11" s="3" customFormat="1" x14ac:dyDescent="0.3">
      <c r="I17587" s="123"/>
      <c r="J17587" s="123"/>
      <c r="K17587" s="123"/>
    </row>
    <row r="17588" spans="9:11" s="3" customFormat="1" x14ac:dyDescent="0.3">
      <c r="I17588" s="123"/>
      <c r="J17588" s="123"/>
      <c r="K17588" s="123"/>
    </row>
    <row r="17589" spans="9:11" s="3" customFormat="1" x14ac:dyDescent="0.3">
      <c r="I17589" s="123"/>
      <c r="J17589" s="123"/>
      <c r="K17589" s="123"/>
    </row>
    <row r="17590" spans="9:11" s="3" customFormat="1" x14ac:dyDescent="0.3">
      <c r="I17590" s="123"/>
      <c r="J17590" s="123"/>
      <c r="K17590" s="123"/>
    </row>
    <row r="17591" spans="9:11" s="3" customFormat="1" x14ac:dyDescent="0.3">
      <c r="I17591" s="123"/>
      <c r="J17591" s="123"/>
      <c r="K17591" s="123"/>
    </row>
    <row r="17592" spans="9:11" s="3" customFormat="1" x14ac:dyDescent="0.3">
      <c r="I17592" s="123"/>
      <c r="J17592" s="123"/>
      <c r="K17592" s="123"/>
    </row>
    <row r="17593" spans="9:11" s="3" customFormat="1" x14ac:dyDescent="0.3">
      <c r="I17593" s="123"/>
      <c r="J17593" s="123"/>
      <c r="K17593" s="123"/>
    </row>
    <row r="17594" spans="9:11" s="3" customFormat="1" x14ac:dyDescent="0.3">
      <c r="I17594" s="123"/>
      <c r="J17594" s="123"/>
      <c r="K17594" s="123"/>
    </row>
    <row r="17595" spans="9:11" s="3" customFormat="1" x14ac:dyDescent="0.3">
      <c r="I17595" s="123"/>
      <c r="J17595" s="123"/>
      <c r="K17595" s="123"/>
    </row>
    <row r="17596" spans="9:11" s="3" customFormat="1" x14ac:dyDescent="0.3">
      <c r="I17596" s="123"/>
      <c r="J17596" s="123"/>
      <c r="K17596" s="123"/>
    </row>
    <row r="17597" spans="9:11" s="3" customFormat="1" x14ac:dyDescent="0.3">
      <c r="I17597" s="123"/>
      <c r="J17597" s="123"/>
      <c r="K17597" s="123"/>
    </row>
    <row r="17598" spans="9:11" s="3" customFormat="1" x14ac:dyDescent="0.3">
      <c r="I17598" s="123"/>
      <c r="J17598" s="123"/>
      <c r="K17598" s="123"/>
    </row>
    <row r="17599" spans="9:11" s="3" customFormat="1" x14ac:dyDescent="0.3">
      <c r="I17599" s="123"/>
      <c r="J17599" s="123"/>
      <c r="K17599" s="123"/>
    </row>
    <row r="17600" spans="9:11" s="3" customFormat="1" x14ac:dyDescent="0.3">
      <c r="I17600" s="123"/>
      <c r="J17600" s="123"/>
      <c r="K17600" s="123"/>
    </row>
    <row r="17601" spans="9:11" s="3" customFormat="1" x14ac:dyDescent="0.3">
      <c r="I17601" s="123"/>
      <c r="J17601" s="123"/>
      <c r="K17601" s="123"/>
    </row>
    <row r="17602" spans="9:11" s="3" customFormat="1" x14ac:dyDescent="0.3">
      <c r="I17602" s="123"/>
      <c r="J17602" s="123"/>
      <c r="K17602" s="123"/>
    </row>
    <row r="17603" spans="9:11" s="3" customFormat="1" x14ac:dyDescent="0.3">
      <c r="I17603" s="123"/>
      <c r="J17603" s="123"/>
      <c r="K17603" s="123"/>
    </row>
    <row r="17604" spans="9:11" s="3" customFormat="1" x14ac:dyDescent="0.3">
      <c r="I17604" s="123"/>
      <c r="J17604" s="123"/>
      <c r="K17604" s="123"/>
    </row>
    <row r="17605" spans="9:11" s="3" customFormat="1" x14ac:dyDescent="0.3">
      <c r="I17605" s="123"/>
      <c r="J17605" s="123"/>
      <c r="K17605" s="123"/>
    </row>
    <row r="17606" spans="9:11" s="3" customFormat="1" x14ac:dyDescent="0.3">
      <c r="I17606" s="123"/>
      <c r="J17606" s="123"/>
      <c r="K17606" s="123"/>
    </row>
    <row r="17607" spans="9:11" s="3" customFormat="1" x14ac:dyDescent="0.3">
      <c r="I17607" s="123"/>
      <c r="J17607" s="123"/>
      <c r="K17607" s="123"/>
    </row>
    <row r="17608" spans="9:11" s="3" customFormat="1" x14ac:dyDescent="0.3">
      <c r="I17608" s="123"/>
      <c r="J17608" s="123"/>
      <c r="K17608" s="123"/>
    </row>
    <row r="17609" spans="9:11" s="3" customFormat="1" x14ac:dyDescent="0.3">
      <c r="I17609" s="123"/>
      <c r="J17609" s="123"/>
      <c r="K17609" s="123"/>
    </row>
    <row r="17610" spans="9:11" s="3" customFormat="1" x14ac:dyDescent="0.3">
      <c r="I17610" s="123"/>
      <c r="J17610" s="123"/>
      <c r="K17610" s="123"/>
    </row>
    <row r="17611" spans="9:11" s="3" customFormat="1" x14ac:dyDescent="0.3">
      <c r="I17611" s="123"/>
      <c r="J17611" s="123"/>
      <c r="K17611" s="123"/>
    </row>
    <row r="17612" spans="9:11" s="3" customFormat="1" x14ac:dyDescent="0.3">
      <c r="I17612" s="123"/>
      <c r="J17612" s="123"/>
      <c r="K17612" s="123"/>
    </row>
    <row r="17613" spans="9:11" s="3" customFormat="1" x14ac:dyDescent="0.3">
      <c r="I17613" s="123"/>
      <c r="J17613" s="123"/>
      <c r="K17613" s="123"/>
    </row>
    <row r="17614" spans="9:11" s="3" customFormat="1" x14ac:dyDescent="0.3">
      <c r="I17614" s="123"/>
      <c r="J17614" s="123"/>
      <c r="K17614" s="123"/>
    </row>
    <row r="17615" spans="9:11" s="3" customFormat="1" x14ac:dyDescent="0.3">
      <c r="I17615" s="123"/>
      <c r="J17615" s="123"/>
      <c r="K17615" s="123"/>
    </row>
    <row r="17616" spans="9:11" s="3" customFormat="1" x14ac:dyDescent="0.3">
      <c r="I17616" s="123"/>
      <c r="J17616" s="123"/>
      <c r="K17616" s="123"/>
    </row>
    <row r="17617" spans="9:11" s="3" customFormat="1" x14ac:dyDescent="0.3">
      <c r="I17617" s="123"/>
      <c r="J17617" s="123"/>
      <c r="K17617" s="123"/>
    </row>
    <row r="17618" spans="9:11" s="3" customFormat="1" x14ac:dyDescent="0.3">
      <c r="I17618" s="123"/>
      <c r="J17618" s="123"/>
      <c r="K17618" s="123"/>
    </row>
    <row r="17619" spans="9:11" s="3" customFormat="1" x14ac:dyDescent="0.3">
      <c r="I17619" s="123"/>
      <c r="J17619" s="123"/>
      <c r="K17619" s="123"/>
    </row>
    <row r="17620" spans="9:11" s="3" customFormat="1" x14ac:dyDescent="0.3">
      <c r="I17620" s="123"/>
      <c r="J17620" s="123"/>
      <c r="K17620" s="123"/>
    </row>
    <row r="17621" spans="9:11" s="3" customFormat="1" x14ac:dyDescent="0.3">
      <c r="I17621" s="123"/>
      <c r="J17621" s="123"/>
      <c r="K17621" s="123"/>
    </row>
    <row r="17622" spans="9:11" s="3" customFormat="1" x14ac:dyDescent="0.3">
      <c r="I17622" s="123"/>
      <c r="J17622" s="123"/>
      <c r="K17622" s="123"/>
    </row>
    <row r="17623" spans="9:11" s="3" customFormat="1" x14ac:dyDescent="0.3">
      <c r="I17623" s="123"/>
      <c r="J17623" s="123"/>
      <c r="K17623" s="123"/>
    </row>
    <row r="17624" spans="9:11" s="3" customFormat="1" x14ac:dyDescent="0.3">
      <c r="I17624" s="123"/>
      <c r="J17624" s="123"/>
      <c r="K17624" s="123"/>
    </row>
    <row r="17625" spans="9:11" s="3" customFormat="1" x14ac:dyDescent="0.3">
      <c r="I17625" s="123"/>
      <c r="J17625" s="123"/>
      <c r="K17625" s="123"/>
    </row>
    <row r="17626" spans="9:11" s="3" customFormat="1" x14ac:dyDescent="0.3">
      <c r="I17626" s="123"/>
      <c r="J17626" s="123"/>
      <c r="K17626" s="123"/>
    </row>
    <row r="17627" spans="9:11" s="3" customFormat="1" x14ac:dyDescent="0.3">
      <c r="I17627" s="123"/>
      <c r="J17627" s="123"/>
      <c r="K17627" s="123"/>
    </row>
    <row r="17628" spans="9:11" s="3" customFormat="1" x14ac:dyDescent="0.3">
      <c r="I17628" s="123"/>
      <c r="J17628" s="123"/>
      <c r="K17628" s="123"/>
    </row>
    <row r="17629" spans="9:11" s="3" customFormat="1" x14ac:dyDescent="0.3">
      <c r="I17629" s="123"/>
      <c r="J17629" s="123"/>
      <c r="K17629" s="123"/>
    </row>
    <row r="17630" spans="9:11" s="3" customFormat="1" x14ac:dyDescent="0.3">
      <c r="I17630" s="123"/>
      <c r="J17630" s="123"/>
      <c r="K17630" s="123"/>
    </row>
    <row r="17631" spans="9:11" s="3" customFormat="1" x14ac:dyDescent="0.3">
      <c r="I17631" s="123"/>
      <c r="J17631" s="123"/>
      <c r="K17631" s="123"/>
    </row>
    <row r="17632" spans="9:11" s="3" customFormat="1" x14ac:dyDescent="0.3">
      <c r="I17632" s="123"/>
      <c r="J17632" s="123"/>
      <c r="K17632" s="123"/>
    </row>
    <row r="17633" spans="9:11" s="3" customFormat="1" x14ac:dyDescent="0.3">
      <c r="I17633" s="123"/>
      <c r="J17633" s="123"/>
      <c r="K17633" s="123"/>
    </row>
    <row r="17634" spans="9:11" s="3" customFormat="1" x14ac:dyDescent="0.3">
      <c r="I17634" s="123"/>
      <c r="J17634" s="123"/>
      <c r="K17634" s="123"/>
    </row>
    <row r="17635" spans="9:11" s="3" customFormat="1" x14ac:dyDescent="0.3">
      <c r="I17635" s="123"/>
      <c r="J17635" s="123"/>
      <c r="K17635" s="123"/>
    </row>
    <row r="17636" spans="9:11" s="3" customFormat="1" x14ac:dyDescent="0.3">
      <c r="I17636" s="123"/>
      <c r="J17636" s="123"/>
      <c r="K17636" s="123"/>
    </row>
    <row r="17637" spans="9:11" s="3" customFormat="1" x14ac:dyDescent="0.3">
      <c r="I17637" s="123"/>
      <c r="J17637" s="123"/>
      <c r="K17637" s="123"/>
    </row>
    <row r="17638" spans="9:11" s="3" customFormat="1" x14ac:dyDescent="0.3">
      <c r="I17638" s="123"/>
      <c r="J17638" s="123"/>
      <c r="K17638" s="123"/>
    </row>
    <row r="17639" spans="9:11" s="3" customFormat="1" x14ac:dyDescent="0.3">
      <c r="I17639" s="123"/>
      <c r="J17639" s="123"/>
      <c r="K17639" s="123"/>
    </row>
    <row r="17640" spans="9:11" s="3" customFormat="1" x14ac:dyDescent="0.3">
      <c r="I17640" s="123"/>
      <c r="J17640" s="123"/>
      <c r="K17640" s="123"/>
    </row>
    <row r="17641" spans="9:11" s="3" customFormat="1" x14ac:dyDescent="0.3">
      <c r="I17641" s="123"/>
      <c r="J17641" s="123"/>
      <c r="K17641" s="123"/>
    </row>
    <row r="17642" spans="9:11" s="3" customFormat="1" x14ac:dyDescent="0.3">
      <c r="I17642" s="123"/>
      <c r="J17642" s="123"/>
      <c r="K17642" s="123"/>
    </row>
    <row r="17643" spans="9:11" s="3" customFormat="1" x14ac:dyDescent="0.3">
      <c r="I17643" s="123"/>
      <c r="J17643" s="123"/>
      <c r="K17643" s="123"/>
    </row>
    <row r="17644" spans="9:11" s="3" customFormat="1" x14ac:dyDescent="0.3">
      <c r="I17644" s="123"/>
      <c r="J17644" s="123"/>
      <c r="K17644" s="123"/>
    </row>
    <row r="17645" spans="9:11" s="3" customFormat="1" x14ac:dyDescent="0.3">
      <c r="I17645" s="123"/>
      <c r="J17645" s="123"/>
      <c r="K17645" s="123"/>
    </row>
    <row r="17646" spans="9:11" s="3" customFormat="1" x14ac:dyDescent="0.3">
      <c r="I17646" s="123"/>
      <c r="J17646" s="123"/>
      <c r="K17646" s="123"/>
    </row>
    <row r="17647" spans="9:11" s="3" customFormat="1" x14ac:dyDescent="0.3">
      <c r="I17647" s="123"/>
      <c r="J17647" s="123"/>
      <c r="K17647" s="123"/>
    </row>
    <row r="17648" spans="9:11" s="3" customFormat="1" x14ac:dyDescent="0.3">
      <c r="I17648" s="123"/>
      <c r="J17648" s="123"/>
      <c r="K17648" s="123"/>
    </row>
    <row r="17649" spans="9:11" s="3" customFormat="1" x14ac:dyDescent="0.3">
      <c r="I17649" s="123"/>
      <c r="J17649" s="123"/>
      <c r="K17649" s="123"/>
    </row>
    <row r="17650" spans="9:11" s="3" customFormat="1" x14ac:dyDescent="0.3">
      <c r="I17650" s="123"/>
      <c r="J17650" s="123"/>
      <c r="K17650" s="123"/>
    </row>
    <row r="17651" spans="9:11" s="3" customFormat="1" x14ac:dyDescent="0.3">
      <c r="I17651" s="123"/>
      <c r="J17651" s="123"/>
      <c r="K17651" s="123"/>
    </row>
    <row r="17652" spans="9:11" s="3" customFormat="1" x14ac:dyDescent="0.3">
      <c r="I17652" s="123"/>
      <c r="J17652" s="123"/>
      <c r="K17652" s="123"/>
    </row>
    <row r="17653" spans="9:11" s="3" customFormat="1" x14ac:dyDescent="0.3">
      <c r="I17653" s="123"/>
      <c r="J17653" s="123"/>
      <c r="K17653" s="123"/>
    </row>
    <row r="17654" spans="9:11" s="3" customFormat="1" x14ac:dyDescent="0.3">
      <c r="I17654" s="123"/>
      <c r="J17654" s="123"/>
      <c r="K17654" s="123"/>
    </row>
    <row r="17655" spans="9:11" s="3" customFormat="1" x14ac:dyDescent="0.3">
      <c r="I17655" s="123"/>
      <c r="J17655" s="123"/>
      <c r="K17655" s="123"/>
    </row>
    <row r="17656" spans="9:11" s="3" customFormat="1" x14ac:dyDescent="0.3">
      <c r="I17656" s="123"/>
      <c r="J17656" s="123"/>
      <c r="K17656" s="123"/>
    </row>
    <row r="17657" spans="9:11" s="3" customFormat="1" x14ac:dyDescent="0.3">
      <c r="I17657" s="123"/>
      <c r="J17657" s="123"/>
      <c r="K17657" s="123"/>
    </row>
    <row r="17658" spans="9:11" s="3" customFormat="1" x14ac:dyDescent="0.3">
      <c r="I17658" s="123"/>
      <c r="J17658" s="123"/>
      <c r="K17658" s="123"/>
    </row>
    <row r="17659" spans="9:11" s="3" customFormat="1" x14ac:dyDescent="0.3">
      <c r="I17659" s="123"/>
      <c r="J17659" s="123"/>
      <c r="K17659" s="123"/>
    </row>
    <row r="17660" spans="9:11" s="3" customFormat="1" x14ac:dyDescent="0.3">
      <c r="I17660" s="123"/>
      <c r="J17660" s="123"/>
      <c r="K17660" s="123"/>
    </row>
    <row r="17661" spans="9:11" s="3" customFormat="1" x14ac:dyDescent="0.3">
      <c r="I17661" s="123"/>
      <c r="J17661" s="123"/>
      <c r="K17661" s="123"/>
    </row>
    <row r="17662" spans="9:11" s="3" customFormat="1" x14ac:dyDescent="0.3">
      <c r="I17662" s="123"/>
      <c r="J17662" s="123"/>
      <c r="K17662" s="123"/>
    </row>
    <row r="17663" spans="9:11" s="3" customFormat="1" x14ac:dyDescent="0.3">
      <c r="I17663" s="123"/>
      <c r="J17663" s="123"/>
      <c r="K17663" s="123"/>
    </row>
    <row r="17664" spans="9:11" s="3" customFormat="1" x14ac:dyDescent="0.3">
      <c r="I17664" s="123"/>
      <c r="J17664" s="123"/>
      <c r="K17664" s="123"/>
    </row>
    <row r="17665" spans="9:11" s="3" customFormat="1" x14ac:dyDescent="0.3">
      <c r="I17665" s="123"/>
      <c r="J17665" s="123"/>
      <c r="K17665" s="123"/>
    </row>
    <row r="17666" spans="9:11" s="3" customFormat="1" x14ac:dyDescent="0.3">
      <c r="I17666" s="123"/>
      <c r="J17666" s="123"/>
      <c r="K17666" s="123"/>
    </row>
    <row r="17667" spans="9:11" s="3" customFormat="1" x14ac:dyDescent="0.3">
      <c r="I17667" s="123"/>
      <c r="J17667" s="123"/>
      <c r="K17667" s="123"/>
    </row>
    <row r="17668" spans="9:11" s="3" customFormat="1" x14ac:dyDescent="0.3">
      <c r="I17668" s="123"/>
      <c r="J17668" s="123"/>
      <c r="K17668" s="123"/>
    </row>
    <row r="17669" spans="9:11" s="3" customFormat="1" x14ac:dyDescent="0.3">
      <c r="I17669" s="123"/>
      <c r="J17669" s="123"/>
      <c r="K17669" s="123"/>
    </row>
    <row r="17670" spans="9:11" s="3" customFormat="1" x14ac:dyDescent="0.3">
      <c r="I17670" s="123"/>
      <c r="J17670" s="123"/>
      <c r="K17670" s="123"/>
    </row>
    <row r="17671" spans="9:11" s="3" customFormat="1" x14ac:dyDescent="0.3">
      <c r="I17671" s="123"/>
      <c r="J17671" s="123"/>
      <c r="K17671" s="123"/>
    </row>
    <row r="17672" spans="9:11" s="3" customFormat="1" x14ac:dyDescent="0.3">
      <c r="I17672" s="123"/>
      <c r="J17672" s="123"/>
      <c r="K17672" s="123"/>
    </row>
    <row r="17673" spans="9:11" s="3" customFormat="1" x14ac:dyDescent="0.3">
      <c r="I17673" s="123"/>
      <c r="J17673" s="123"/>
      <c r="K17673" s="123"/>
    </row>
    <row r="17674" spans="9:11" s="3" customFormat="1" x14ac:dyDescent="0.3">
      <c r="I17674" s="123"/>
      <c r="J17674" s="123"/>
      <c r="K17674" s="123"/>
    </row>
    <row r="17675" spans="9:11" s="3" customFormat="1" x14ac:dyDescent="0.3">
      <c r="I17675" s="123"/>
      <c r="J17675" s="123"/>
      <c r="K17675" s="123"/>
    </row>
    <row r="17676" spans="9:11" s="3" customFormat="1" x14ac:dyDescent="0.3">
      <c r="I17676" s="123"/>
      <c r="J17676" s="123"/>
      <c r="K17676" s="123"/>
    </row>
    <row r="17677" spans="9:11" s="3" customFormat="1" x14ac:dyDescent="0.3">
      <c r="I17677" s="123"/>
      <c r="J17677" s="123"/>
      <c r="K17677" s="123"/>
    </row>
    <row r="17678" spans="9:11" s="3" customFormat="1" x14ac:dyDescent="0.3">
      <c r="I17678" s="123"/>
      <c r="J17678" s="123"/>
      <c r="K17678" s="123"/>
    </row>
    <row r="17679" spans="9:11" s="3" customFormat="1" x14ac:dyDescent="0.3">
      <c r="I17679" s="123"/>
      <c r="J17679" s="123"/>
      <c r="K17679" s="123"/>
    </row>
    <row r="17680" spans="9:11" s="3" customFormat="1" x14ac:dyDescent="0.3">
      <c r="I17680" s="123"/>
      <c r="J17680" s="123"/>
      <c r="K17680" s="123"/>
    </row>
    <row r="17681" spans="9:11" s="3" customFormat="1" x14ac:dyDescent="0.3">
      <c r="I17681" s="123"/>
      <c r="J17681" s="123"/>
      <c r="K17681" s="123"/>
    </row>
    <row r="17682" spans="9:11" s="3" customFormat="1" x14ac:dyDescent="0.3">
      <c r="I17682" s="123"/>
      <c r="J17682" s="123"/>
      <c r="K17682" s="123"/>
    </row>
    <row r="17683" spans="9:11" s="3" customFormat="1" x14ac:dyDescent="0.3">
      <c r="I17683" s="123"/>
      <c r="J17683" s="123"/>
      <c r="K17683" s="123"/>
    </row>
    <row r="17684" spans="9:11" s="3" customFormat="1" x14ac:dyDescent="0.3">
      <c r="I17684" s="123"/>
      <c r="J17684" s="123"/>
      <c r="K17684" s="123"/>
    </row>
    <row r="17685" spans="9:11" s="3" customFormat="1" x14ac:dyDescent="0.3">
      <c r="I17685" s="123"/>
      <c r="J17685" s="123"/>
      <c r="K17685" s="123"/>
    </row>
    <row r="17686" spans="9:11" s="3" customFormat="1" x14ac:dyDescent="0.3">
      <c r="I17686" s="123"/>
      <c r="J17686" s="123"/>
      <c r="K17686" s="123"/>
    </row>
    <row r="17687" spans="9:11" s="3" customFormat="1" x14ac:dyDescent="0.3">
      <c r="I17687" s="123"/>
      <c r="J17687" s="123"/>
      <c r="K17687" s="123"/>
    </row>
    <row r="17688" spans="9:11" s="3" customFormat="1" x14ac:dyDescent="0.3">
      <c r="I17688" s="123"/>
      <c r="J17688" s="123"/>
      <c r="K17688" s="123"/>
    </row>
    <row r="17689" spans="9:11" s="3" customFormat="1" x14ac:dyDescent="0.3">
      <c r="I17689" s="123"/>
      <c r="J17689" s="123"/>
      <c r="K17689" s="123"/>
    </row>
    <row r="17690" spans="9:11" s="3" customFormat="1" x14ac:dyDescent="0.3">
      <c r="I17690" s="123"/>
      <c r="J17690" s="123"/>
      <c r="K17690" s="123"/>
    </row>
    <row r="17691" spans="9:11" s="3" customFormat="1" x14ac:dyDescent="0.3">
      <c r="I17691" s="123"/>
      <c r="J17691" s="123"/>
      <c r="K17691" s="123"/>
    </row>
    <row r="17692" spans="9:11" s="3" customFormat="1" x14ac:dyDescent="0.3">
      <c r="I17692" s="123"/>
      <c r="J17692" s="123"/>
      <c r="K17692" s="123"/>
    </row>
    <row r="17693" spans="9:11" s="3" customFormat="1" x14ac:dyDescent="0.3">
      <c r="I17693" s="123"/>
      <c r="J17693" s="123"/>
      <c r="K17693" s="123"/>
    </row>
    <row r="17694" spans="9:11" s="3" customFormat="1" x14ac:dyDescent="0.3">
      <c r="I17694" s="123"/>
      <c r="J17694" s="123"/>
      <c r="K17694" s="123"/>
    </row>
    <row r="17695" spans="9:11" s="3" customFormat="1" x14ac:dyDescent="0.3">
      <c r="I17695" s="123"/>
      <c r="J17695" s="123"/>
      <c r="K17695" s="123"/>
    </row>
    <row r="17696" spans="9:11" s="3" customFormat="1" x14ac:dyDescent="0.3">
      <c r="I17696" s="123"/>
      <c r="J17696" s="123"/>
      <c r="K17696" s="123"/>
    </row>
    <row r="17697" spans="9:11" s="3" customFormat="1" x14ac:dyDescent="0.3">
      <c r="I17697" s="123"/>
      <c r="J17697" s="123"/>
      <c r="K17697" s="123"/>
    </row>
    <row r="17698" spans="9:11" s="3" customFormat="1" x14ac:dyDescent="0.3">
      <c r="I17698" s="123"/>
      <c r="J17698" s="123"/>
      <c r="K17698" s="123"/>
    </row>
    <row r="17699" spans="9:11" s="3" customFormat="1" x14ac:dyDescent="0.3">
      <c r="I17699" s="123"/>
      <c r="J17699" s="123"/>
      <c r="K17699" s="123"/>
    </row>
    <row r="17700" spans="9:11" s="3" customFormat="1" x14ac:dyDescent="0.3">
      <c r="I17700" s="123"/>
      <c r="J17700" s="123"/>
      <c r="K17700" s="123"/>
    </row>
    <row r="17701" spans="9:11" s="3" customFormat="1" x14ac:dyDescent="0.3">
      <c r="I17701" s="123"/>
      <c r="J17701" s="123"/>
      <c r="K17701" s="123"/>
    </row>
    <row r="17702" spans="9:11" s="3" customFormat="1" x14ac:dyDescent="0.3">
      <c r="I17702" s="123"/>
      <c r="J17702" s="123"/>
      <c r="K17702" s="123"/>
    </row>
    <row r="17703" spans="9:11" s="3" customFormat="1" x14ac:dyDescent="0.3">
      <c r="I17703" s="123"/>
      <c r="J17703" s="123"/>
      <c r="K17703" s="123"/>
    </row>
    <row r="17704" spans="9:11" s="3" customFormat="1" x14ac:dyDescent="0.3">
      <c r="I17704" s="123"/>
      <c r="J17704" s="123"/>
      <c r="K17704" s="123"/>
    </row>
    <row r="17705" spans="9:11" s="3" customFormat="1" x14ac:dyDescent="0.3">
      <c r="I17705" s="123"/>
      <c r="J17705" s="123"/>
      <c r="K17705" s="123"/>
    </row>
    <row r="17706" spans="9:11" s="3" customFormat="1" x14ac:dyDescent="0.3">
      <c r="I17706" s="123"/>
      <c r="J17706" s="123"/>
      <c r="K17706" s="123"/>
    </row>
    <row r="17707" spans="9:11" s="3" customFormat="1" x14ac:dyDescent="0.3">
      <c r="I17707" s="123"/>
      <c r="J17707" s="123"/>
      <c r="K17707" s="123"/>
    </row>
    <row r="17708" spans="9:11" s="3" customFormat="1" x14ac:dyDescent="0.3">
      <c r="I17708" s="123"/>
      <c r="J17708" s="123"/>
      <c r="K17708" s="123"/>
    </row>
    <row r="17709" spans="9:11" s="3" customFormat="1" x14ac:dyDescent="0.3">
      <c r="I17709" s="123"/>
      <c r="J17709" s="123"/>
      <c r="K17709" s="123"/>
    </row>
    <row r="17710" spans="9:11" s="3" customFormat="1" x14ac:dyDescent="0.3">
      <c r="I17710" s="123"/>
      <c r="J17710" s="123"/>
      <c r="K17710" s="123"/>
    </row>
    <row r="17711" spans="9:11" s="3" customFormat="1" x14ac:dyDescent="0.3">
      <c r="I17711" s="123"/>
      <c r="J17711" s="123"/>
      <c r="K17711" s="123"/>
    </row>
    <row r="17712" spans="9:11" s="3" customFormat="1" x14ac:dyDescent="0.3">
      <c r="I17712" s="123"/>
      <c r="J17712" s="123"/>
      <c r="K17712" s="123"/>
    </row>
    <row r="17713" spans="9:11" s="3" customFormat="1" x14ac:dyDescent="0.3">
      <c r="I17713" s="123"/>
      <c r="J17713" s="123"/>
      <c r="K17713" s="123"/>
    </row>
    <row r="17714" spans="9:11" s="3" customFormat="1" x14ac:dyDescent="0.3">
      <c r="I17714" s="123"/>
      <c r="J17714" s="123"/>
      <c r="K17714" s="123"/>
    </row>
    <row r="17715" spans="9:11" s="3" customFormat="1" x14ac:dyDescent="0.3">
      <c r="I17715" s="123"/>
      <c r="J17715" s="123"/>
      <c r="K17715" s="123"/>
    </row>
    <row r="17716" spans="9:11" s="3" customFormat="1" x14ac:dyDescent="0.3">
      <c r="I17716" s="123"/>
      <c r="J17716" s="123"/>
      <c r="K17716" s="123"/>
    </row>
    <row r="17717" spans="9:11" s="3" customFormat="1" x14ac:dyDescent="0.3">
      <c r="I17717" s="123"/>
      <c r="J17717" s="123"/>
      <c r="K17717" s="123"/>
    </row>
    <row r="17718" spans="9:11" s="3" customFormat="1" x14ac:dyDescent="0.3">
      <c r="I17718" s="123"/>
      <c r="J17718" s="123"/>
      <c r="K17718" s="123"/>
    </row>
    <row r="17719" spans="9:11" s="3" customFormat="1" x14ac:dyDescent="0.3">
      <c r="I17719" s="123"/>
      <c r="J17719" s="123"/>
      <c r="K17719" s="123"/>
    </row>
    <row r="17720" spans="9:11" s="3" customFormat="1" x14ac:dyDescent="0.3">
      <c r="I17720" s="123"/>
      <c r="J17720" s="123"/>
      <c r="K17720" s="123"/>
    </row>
    <row r="17721" spans="9:11" s="3" customFormat="1" x14ac:dyDescent="0.3">
      <c r="I17721" s="123"/>
      <c r="J17721" s="123"/>
      <c r="K17721" s="123"/>
    </row>
    <row r="17722" spans="9:11" s="3" customFormat="1" x14ac:dyDescent="0.3">
      <c r="I17722" s="123"/>
      <c r="J17722" s="123"/>
      <c r="K17722" s="123"/>
    </row>
    <row r="17723" spans="9:11" s="3" customFormat="1" x14ac:dyDescent="0.3">
      <c r="I17723" s="123"/>
      <c r="J17723" s="123"/>
      <c r="K17723" s="123"/>
    </row>
    <row r="17724" spans="9:11" s="3" customFormat="1" x14ac:dyDescent="0.3">
      <c r="I17724" s="123"/>
      <c r="J17724" s="123"/>
      <c r="K17724" s="123"/>
    </row>
    <row r="17725" spans="9:11" s="3" customFormat="1" x14ac:dyDescent="0.3">
      <c r="I17725" s="123"/>
      <c r="J17725" s="123"/>
      <c r="K17725" s="123"/>
    </row>
    <row r="17726" spans="9:11" s="3" customFormat="1" x14ac:dyDescent="0.3">
      <c r="I17726" s="123"/>
      <c r="J17726" s="123"/>
      <c r="K17726" s="123"/>
    </row>
    <row r="17727" spans="9:11" s="3" customFormat="1" x14ac:dyDescent="0.3">
      <c r="I17727" s="123"/>
      <c r="J17727" s="123"/>
      <c r="K17727" s="123"/>
    </row>
    <row r="17728" spans="9:11" s="3" customFormat="1" x14ac:dyDescent="0.3">
      <c r="I17728" s="123"/>
      <c r="J17728" s="123"/>
      <c r="K17728" s="123"/>
    </row>
    <row r="17729" spans="9:11" s="3" customFormat="1" x14ac:dyDescent="0.3">
      <c r="I17729" s="123"/>
      <c r="J17729" s="123"/>
      <c r="K17729" s="123"/>
    </row>
    <row r="17730" spans="9:11" s="3" customFormat="1" x14ac:dyDescent="0.3">
      <c r="I17730" s="123"/>
      <c r="J17730" s="123"/>
      <c r="K17730" s="123"/>
    </row>
    <row r="17731" spans="9:11" s="3" customFormat="1" x14ac:dyDescent="0.3">
      <c r="I17731" s="123"/>
      <c r="J17731" s="123"/>
      <c r="K17731" s="123"/>
    </row>
    <row r="17732" spans="9:11" s="3" customFormat="1" x14ac:dyDescent="0.3">
      <c r="I17732" s="123"/>
      <c r="J17732" s="123"/>
      <c r="K17732" s="123"/>
    </row>
    <row r="17733" spans="9:11" s="3" customFormat="1" x14ac:dyDescent="0.3">
      <c r="I17733" s="123"/>
      <c r="J17733" s="123"/>
      <c r="K17733" s="123"/>
    </row>
    <row r="17734" spans="9:11" s="3" customFormat="1" x14ac:dyDescent="0.3">
      <c r="I17734" s="123"/>
      <c r="J17734" s="123"/>
      <c r="K17734" s="123"/>
    </row>
    <row r="17735" spans="9:11" s="3" customFormat="1" x14ac:dyDescent="0.3">
      <c r="I17735" s="123"/>
      <c r="J17735" s="123"/>
      <c r="K17735" s="123"/>
    </row>
    <row r="17736" spans="9:11" s="3" customFormat="1" x14ac:dyDescent="0.3">
      <c r="I17736" s="123"/>
      <c r="J17736" s="123"/>
      <c r="K17736" s="123"/>
    </row>
    <row r="17737" spans="9:11" s="3" customFormat="1" x14ac:dyDescent="0.3">
      <c r="I17737" s="123"/>
      <c r="J17737" s="123"/>
      <c r="K17737" s="123"/>
    </row>
    <row r="17738" spans="9:11" s="3" customFormat="1" x14ac:dyDescent="0.3">
      <c r="I17738" s="123"/>
      <c r="J17738" s="123"/>
      <c r="K17738" s="123"/>
    </row>
    <row r="17739" spans="9:11" s="3" customFormat="1" x14ac:dyDescent="0.3">
      <c r="I17739" s="123"/>
      <c r="J17739" s="123"/>
      <c r="K17739" s="123"/>
    </row>
    <row r="17740" spans="9:11" s="3" customFormat="1" x14ac:dyDescent="0.3">
      <c r="I17740" s="123"/>
      <c r="J17740" s="123"/>
      <c r="K17740" s="123"/>
    </row>
    <row r="17741" spans="9:11" s="3" customFormat="1" x14ac:dyDescent="0.3">
      <c r="I17741" s="123"/>
      <c r="J17741" s="123"/>
      <c r="K17741" s="123"/>
    </row>
    <row r="17742" spans="9:11" s="3" customFormat="1" x14ac:dyDescent="0.3">
      <c r="I17742" s="123"/>
      <c r="J17742" s="123"/>
      <c r="K17742" s="123"/>
    </row>
    <row r="17743" spans="9:11" s="3" customFormat="1" x14ac:dyDescent="0.3">
      <c r="I17743" s="123"/>
      <c r="J17743" s="123"/>
      <c r="K17743" s="123"/>
    </row>
    <row r="17744" spans="9:11" s="3" customFormat="1" x14ac:dyDescent="0.3">
      <c r="I17744" s="123"/>
      <c r="J17744" s="123"/>
      <c r="K17744" s="123"/>
    </row>
    <row r="17745" spans="9:11" s="3" customFormat="1" x14ac:dyDescent="0.3">
      <c r="I17745" s="123"/>
      <c r="J17745" s="123"/>
      <c r="K17745" s="123"/>
    </row>
    <row r="17746" spans="9:11" s="3" customFormat="1" x14ac:dyDescent="0.3">
      <c r="I17746" s="123"/>
      <c r="J17746" s="123"/>
      <c r="K17746" s="123"/>
    </row>
    <row r="17747" spans="9:11" s="3" customFormat="1" x14ac:dyDescent="0.3">
      <c r="I17747" s="123"/>
      <c r="J17747" s="123"/>
      <c r="K17747" s="123"/>
    </row>
    <row r="17748" spans="9:11" s="3" customFormat="1" x14ac:dyDescent="0.3">
      <c r="I17748" s="123"/>
      <c r="J17748" s="123"/>
      <c r="K17748" s="123"/>
    </row>
    <row r="17749" spans="9:11" s="3" customFormat="1" x14ac:dyDescent="0.3">
      <c r="I17749" s="123"/>
      <c r="J17749" s="123"/>
      <c r="K17749" s="123"/>
    </row>
    <row r="17750" spans="9:11" s="3" customFormat="1" x14ac:dyDescent="0.3">
      <c r="I17750" s="123"/>
      <c r="J17750" s="123"/>
      <c r="K17750" s="123"/>
    </row>
    <row r="17751" spans="9:11" s="3" customFormat="1" x14ac:dyDescent="0.3">
      <c r="I17751" s="123"/>
      <c r="J17751" s="123"/>
      <c r="K17751" s="123"/>
    </row>
    <row r="17752" spans="9:11" s="3" customFormat="1" x14ac:dyDescent="0.3">
      <c r="I17752" s="123"/>
      <c r="J17752" s="123"/>
      <c r="K17752" s="123"/>
    </row>
    <row r="17753" spans="9:11" s="3" customFormat="1" x14ac:dyDescent="0.3">
      <c r="I17753" s="123"/>
      <c r="J17753" s="123"/>
      <c r="K17753" s="123"/>
    </row>
    <row r="17754" spans="9:11" s="3" customFormat="1" x14ac:dyDescent="0.3">
      <c r="I17754" s="123"/>
      <c r="J17754" s="123"/>
      <c r="K17754" s="123"/>
    </row>
    <row r="17755" spans="9:11" s="3" customFormat="1" x14ac:dyDescent="0.3">
      <c r="I17755" s="123"/>
      <c r="J17755" s="123"/>
      <c r="K17755" s="123"/>
    </row>
    <row r="17756" spans="9:11" s="3" customFormat="1" x14ac:dyDescent="0.3">
      <c r="I17756" s="123"/>
      <c r="J17756" s="123"/>
      <c r="K17756" s="123"/>
    </row>
    <row r="17757" spans="9:11" s="3" customFormat="1" x14ac:dyDescent="0.3">
      <c r="I17757" s="123"/>
      <c r="J17757" s="123"/>
      <c r="K17757" s="123"/>
    </row>
    <row r="17758" spans="9:11" s="3" customFormat="1" x14ac:dyDescent="0.3">
      <c r="I17758" s="123"/>
      <c r="J17758" s="123"/>
      <c r="K17758" s="123"/>
    </row>
    <row r="17759" spans="9:11" s="3" customFormat="1" x14ac:dyDescent="0.3">
      <c r="I17759" s="123"/>
      <c r="J17759" s="123"/>
      <c r="K17759" s="123"/>
    </row>
    <row r="17760" spans="9:11" s="3" customFormat="1" x14ac:dyDescent="0.3">
      <c r="I17760" s="123"/>
      <c r="J17760" s="123"/>
      <c r="K17760" s="123"/>
    </row>
    <row r="17761" spans="9:11" s="3" customFormat="1" x14ac:dyDescent="0.3">
      <c r="I17761" s="123"/>
      <c r="J17761" s="123"/>
      <c r="K17761" s="123"/>
    </row>
    <row r="17762" spans="9:11" s="3" customFormat="1" x14ac:dyDescent="0.3">
      <c r="I17762" s="123"/>
      <c r="J17762" s="123"/>
      <c r="K17762" s="123"/>
    </row>
    <row r="17763" spans="9:11" s="3" customFormat="1" x14ac:dyDescent="0.3">
      <c r="I17763" s="123"/>
      <c r="J17763" s="123"/>
      <c r="K17763" s="123"/>
    </row>
    <row r="17764" spans="9:11" s="3" customFormat="1" x14ac:dyDescent="0.3">
      <c r="I17764" s="123"/>
      <c r="J17764" s="123"/>
      <c r="K17764" s="123"/>
    </row>
    <row r="17765" spans="9:11" s="3" customFormat="1" x14ac:dyDescent="0.3">
      <c r="I17765" s="123"/>
      <c r="J17765" s="123"/>
      <c r="K17765" s="123"/>
    </row>
    <row r="17766" spans="9:11" s="3" customFormat="1" x14ac:dyDescent="0.3">
      <c r="I17766" s="123"/>
      <c r="J17766" s="123"/>
      <c r="K17766" s="123"/>
    </row>
    <row r="17767" spans="9:11" s="3" customFormat="1" x14ac:dyDescent="0.3">
      <c r="I17767" s="123"/>
      <c r="J17767" s="123"/>
      <c r="K17767" s="123"/>
    </row>
    <row r="17768" spans="9:11" s="3" customFormat="1" x14ac:dyDescent="0.3">
      <c r="I17768" s="123"/>
      <c r="J17768" s="123"/>
      <c r="K17768" s="123"/>
    </row>
    <row r="17769" spans="9:11" s="3" customFormat="1" x14ac:dyDescent="0.3">
      <c r="I17769" s="123"/>
      <c r="J17769" s="123"/>
      <c r="K17769" s="123"/>
    </row>
    <row r="17770" spans="9:11" s="3" customFormat="1" x14ac:dyDescent="0.3">
      <c r="I17770" s="123"/>
      <c r="J17770" s="123"/>
      <c r="K17770" s="123"/>
    </row>
    <row r="17771" spans="9:11" s="3" customFormat="1" x14ac:dyDescent="0.3">
      <c r="I17771" s="123"/>
      <c r="J17771" s="123"/>
      <c r="K17771" s="123"/>
    </row>
    <row r="17772" spans="9:11" s="3" customFormat="1" x14ac:dyDescent="0.3">
      <c r="I17772" s="123"/>
      <c r="J17772" s="123"/>
      <c r="K17772" s="123"/>
    </row>
    <row r="17773" spans="9:11" s="3" customFormat="1" x14ac:dyDescent="0.3">
      <c r="I17773" s="123"/>
      <c r="J17773" s="123"/>
      <c r="K17773" s="123"/>
    </row>
    <row r="17774" spans="9:11" s="3" customFormat="1" x14ac:dyDescent="0.3">
      <c r="I17774" s="123"/>
      <c r="J17774" s="123"/>
      <c r="K17774" s="123"/>
    </row>
    <row r="17775" spans="9:11" s="3" customFormat="1" x14ac:dyDescent="0.3">
      <c r="I17775" s="123"/>
      <c r="J17775" s="123"/>
      <c r="K17775" s="123"/>
    </row>
    <row r="17776" spans="9:11" s="3" customFormat="1" x14ac:dyDescent="0.3">
      <c r="I17776" s="123"/>
      <c r="J17776" s="123"/>
      <c r="K17776" s="123"/>
    </row>
    <row r="17777" spans="9:11" s="3" customFormat="1" x14ac:dyDescent="0.3">
      <c r="I17777" s="123"/>
      <c r="J17777" s="123"/>
      <c r="K17777" s="123"/>
    </row>
    <row r="17778" spans="9:11" s="3" customFormat="1" x14ac:dyDescent="0.3">
      <c r="I17778" s="123"/>
      <c r="J17778" s="123"/>
      <c r="K17778" s="123"/>
    </row>
    <row r="17779" spans="9:11" s="3" customFormat="1" x14ac:dyDescent="0.3">
      <c r="I17779" s="123"/>
      <c r="J17779" s="123"/>
      <c r="K17779" s="123"/>
    </row>
    <row r="17780" spans="9:11" s="3" customFormat="1" x14ac:dyDescent="0.3">
      <c r="I17780" s="123"/>
      <c r="J17780" s="123"/>
      <c r="K17780" s="123"/>
    </row>
    <row r="17781" spans="9:11" s="3" customFormat="1" x14ac:dyDescent="0.3">
      <c r="I17781" s="123"/>
      <c r="J17781" s="123"/>
      <c r="K17781" s="123"/>
    </row>
    <row r="17782" spans="9:11" s="3" customFormat="1" x14ac:dyDescent="0.3">
      <c r="I17782" s="123"/>
      <c r="J17782" s="123"/>
      <c r="K17782" s="123"/>
    </row>
    <row r="17783" spans="9:11" s="3" customFormat="1" x14ac:dyDescent="0.3">
      <c r="I17783" s="123"/>
      <c r="J17783" s="123"/>
      <c r="K17783" s="123"/>
    </row>
    <row r="17784" spans="9:11" s="3" customFormat="1" x14ac:dyDescent="0.3">
      <c r="I17784" s="123"/>
      <c r="J17784" s="123"/>
      <c r="K17784" s="123"/>
    </row>
    <row r="17785" spans="9:11" s="3" customFormat="1" x14ac:dyDescent="0.3">
      <c r="I17785" s="123"/>
      <c r="J17785" s="123"/>
      <c r="K17785" s="123"/>
    </row>
    <row r="17786" spans="9:11" s="3" customFormat="1" x14ac:dyDescent="0.3">
      <c r="I17786" s="123"/>
      <c r="J17786" s="123"/>
      <c r="K17786" s="123"/>
    </row>
    <row r="17787" spans="9:11" s="3" customFormat="1" x14ac:dyDescent="0.3">
      <c r="I17787" s="123"/>
      <c r="J17787" s="123"/>
      <c r="K17787" s="123"/>
    </row>
    <row r="17788" spans="9:11" s="3" customFormat="1" x14ac:dyDescent="0.3">
      <c r="I17788" s="123"/>
      <c r="J17788" s="123"/>
      <c r="K17788" s="123"/>
    </row>
    <row r="17789" spans="9:11" s="3" customFormat="1" x14ac:dyDescent="0.3">
      <c r="I17789" s="123"/>
      <c r="J17789" s="123"/>
      <c r="K17789" s="123"/>
    </row>
    <row r="17790" spans="9:11" s="3" customFormat="1" x14ac:dyDescent="0.3">
      <c r="I17790" s="123"/>
      <c r="J17790" s="123"/>
      <c r="K17790" s="123"/>
    </row>
    <row r="17791" spans="9:11" s="3" customFormat="1" x14ac:dyDescent="0.3">
      <c r="I17791" s="123"/>
      <c r="J17791" s="123"/>
      <c r="K17791" s="123"/>
    </row>
    <row r="17792" spans="9:11" s="3" customFormat="1" x14ac:dyDescent="0.3">
      <c r="I17792" s="123"/>
      <c r="J17792" s="123"/>
      <c r="K17792" s="123"/>
    </row>
    <row r="17793" spans="9:11" s="3" customFormat="1" x14ac:dyDescent="0.3">
      <c r="I17793" s="123"/>
      <c r="J17793" s="123"/>
      <c r="K17793" s="123"/>
    </row>
    <row r="17794" spans="9:11" s="3" customFormat="1" x14ac:dyDescent="0.3">
      <c r="I17794" s="123"/>
      <c r="J17794" s="123"/>
      <c r="K17794" s="123"/>
    </row>
    <row r="17795" spans="9:11" s="3" customFormat="1" x14ac:dyDescent="0.3">
      <c r="I17795" s="123"/>
      <c r="J17795" s="123"/>
      <c r="K17795" s="123"/>
    </row>
    <row r="17796" spans="9:11" s="3" customFormat="1" x14ac:dyDescent="0.3">
      <c r="I17796" s="123"/>
      <c r="J17796" s="123"/>
      <c r="K17796" s="123"/>
    </row>
    <row r="17797" spans="9:11" s="3" customFormat="1" x14ac:dyDescent="0.3">
      <c r="I17797" s="123"/>
      <c r="J17797" s="123"/>
      <c r="K17797" s="123"/>
    </row>
    <row r="17798" spans="9:11" s="3" customFormat="1" x14ac:dyDescent="0.3">
      <c r="I17798" s="123"/>
      <c r="J17798" s="123"/>
      <c r="K17798" s="123"/>
    </row>
    <row r="17799" spans="9:11" s="3" customFormat="1" x14ac:dyDescent="0.3">
      <c r="I17799" s="123"/>
      <c r="J17799" s="123"/>
      <c r="K17799" s="123"/>
    </row>
    <row r="17800" spans="9:11" s="3" customFormat="1" x14ac:dyDescent="0.3">
      <c r="I17800" s="123"/>
      <c r="J17800" s="123"/>
      <c r="K17800" s="123"/>
    </row>
    <row r="17801" spans="9:11" s="3" customFormat="1" x14ac:dyDescent="0.3">
      <c r="I17801" s="123"/>
      <c r="J17801" s="123"/>
      <c r="K17801" s="123"/>
    </row>
    <row r="17802" spans="9:11" s="3" customFormat="1" x14ac:dyDescent="0.3">
      <c r="I17802" s="123"/>
      <c r="J17802" s="123"/>
      <c r="K17802" s="123"/>
    </row>
    <row r="17803" spans="9:11" s="3" customFormat="1" x14ac:dyDescent="0.3">
      <c r="I17803" s="123"/>
      <c r="J17803" s="123"/>
      <c r="K17803" s="123"/>
    </row>
    <row r="17804" spans="9:11" s="3" customFormat="1" x14ac:dyDescent="0.3">
      <c r="I17804" s="123"/>
      <c r="J17804" s="123"/>
      <c r="K17804" s="123"/>
    </row>
    <row r="17805" spans="9:11" s="3" customFormat="1" x14ac:dyDescent="0.3">
      <c r="I17805" s="123"/>
      <c r="J17805" s="123"/>
      <c r="K17805" s="123"/>
    </row>
    <row r="17806" spans="9:11" s="3" customFormat="1" x14ac:dyDescent="0.3">
      <c r="I17806" s="123"/>
      <c r="J17806" s="123"/>
      <c r="K17806" s="123"/>
    </row>
    <row r="17807" spans="9:11" s="3" customFormat="1" x14ac:dyDescent="0.3">
      <c r="I17807" s="123"/>
      <c r="J17807" s="123"/>
      <c r="K17807" s="123"/>
    </row>
    <row r="17808" spans="9:11" s="3" customFormat="1" x14ac:dyDescent="0.3">
      <c r="I17808" s="123"/>
      <c r="J17808" s="123"/>
      <c r="K17808" s="123"/>
    </row>
    <row r="17809" spans="9:11" s="3" customFormat="1" x14ac:dyDescent="0.3">
      <c r="I17809" s="123"/>
      <c r="J17809" s="123"/>
      <c r="K17809" s="123"/>
    </row>
    <row r="17810" spans="9:11" s="3" customFormat="1" x14ac:dyDescent="0.3">
      <c r="I17810" s="123"/>
      <c r="J17810" s="123"/>
      <c r="K17810" s="123"/>
    </row>
    <row r="17811" spans="9:11" s="3" customFormat="1" x14ac:dyDescent="0.3">
      <c r="I17811" s="123"/>
      <c r="J17811" s="123"/>
      <c r="K17811" s="123"/>
    </row>
    <row r="17812" spans="9:11" s="3" customFormat="1" x14ac:dyDescent="0.3">
      <c r="I17812" s="123"/>
      <c r="J17812" s="123"/>
      <c r="K17812" s="123"/>
    </row>
    <row r="17813" spans="9:11" s="3" customFormat="1" x14ac:dyDescent="0.3">
      <c r="I17813" s="123"/>
      <c r="J17813" s="123"/>
      <c r="K17813" s="123"/>
    </row>
    <row r="17814" spans="9:11" s="3" customFormat="1" x14ac:dyDescent="0.3">
      <c r="I17814" s="123"/>
      <c r="J17814" s="123"/>
      <c r="K17814" s="123"/>
    </row>
    <row r="17815" spans="9:11" s="3" customFormat="1" x14ac:dyDescent="0.3">
      <c r="I17815" s="123"/>
      <c r="J17815" s="123"/>
      <c r="K17815" s="123"/>
    </row>
    <row r="17816" spans="9:11" s="3" customFormat="1" x14ac:dyDescent="0.3">
      <c r="I17816" s="123"/>
      <c r="J17816" s="123"/>
      <c r="K17816" s="123"/>
    </row>
    <row r="17817" spans="9:11" s="3" customFormat="1" x14ac:dyDescent="0.3">
      <c r="I17817" s="123"/>
      <c r="J17817" s="123"/>
      <c r="K17817" s="123"/>
    </row>
    <row r="17818" spans="9:11" s="3" customFormat="1" x14ac:dyDescent="0.3">
      <c r="I17818" s="123"/>
      <c r="J17818" s="123"/>
      <c r="K17818" s="123"/>
    </row>
    <row r="17819" spans="9:11" s="3" customFormat="1" x14ac:dyDescent="0.3">
      <c r="I17819" s="123"/>
      <c r="J17819" s="123"/>
      <c r="K17819" s="123"/>
    </row>
    <row r="17820" spans="9:11" s="3" customFormat="1" x14ac:dyDescent="0.3">
      <c r="I17820" s="123"/>
      <c r="J17820" s="123"/>
      <c r="K17820" s="123"/>
    </row>
    <row r="17821" spans="9:11" s="3" customFormat="1" x14ac:dyDescent="0.3">
      <c r="I17821" s="123"/>
      <c r="J17821" s="123"/>
      <c r="K17821" s="123"/>
    </row>
    <row r="17822" spans="9:11" s="3" customFormat="1" x14ac:dyDescent="0.3">
      <c r="I17822" s="123"/>
      <c r="J17822" s="123"/>
      <c r="K17822" s="123"/>
    </row>
    <row r="17823" spans="9:11" s="3" customFormat="1" x14ac:dyDescent="0.3">
      <c r="I17823" s="123"/>
      <c r="J17823" s="123"/>
      <c r="K17823" s="123"/>
    </row>
    <row r="17824" spans="9:11" s="3" customFormat="1" x14ac:dyDescent="0.3">
      <c r="I17824" s="123"/>
      <c r="J17824" s="123"/>
      <c r="K17824" s="123"/>
    </row>
    <row r="17825" spans="9:11" s="3" customFormat="1" x14ac:dyDescent="0.3">
      <c r="I17825" s="123"/>
      <c r="J17825" s="123"/>
      <c r="K17825" s="123"/>
    </row>
    <row r="17826" spans="9:11" s="3" customFormat="1" x14ac:dyDescent="0.3">
      <c r="I17826" s="123"/>
      <c r="J17826" s="123"/>
      <c r="K17826" s="123"/>
    </row>
    <row r="17827" spans="9:11" s="3" customFormat="1" x14ac:dyDescent="0.3">
      <c r="I17827" s="123"/>
      <c r="J17827" s="123"/>
      <c r="K17827" s="123"/>
    </row>
    <row r="17828" spans="9:11" s="3" customFormat="1" x14ac:dyDescent="0.3">
      <c r="I17828" s="123"/>
      <c r="J17828" s="123"/>
      <c r="K17828" s="123"/>
    </row>
    <row r="17829" spans="9:11" s="3" customFormat="1" x14ac:dyDescent="0.3">
      <c r="I17829" s="123"/>
      <c r="J17829" s="123"/>
      <c r="K17829" s="123"/>
    </row>
    <row r="17830" spans="9:11" s="3" customFormat="1" x14ac:dyDescent="0.3">
      <c r="I17830" s="123"/>
      <c r="J17830" s="123"/>
      <c r="K17830" s="123"/>
    </row>
    <row r="17831" spans="9:11" s="3" customFormat="1" x14ac:dyDescent="0.3">
      <c r="I17831" s="123"/>
      <c r="J17831" s="123"/>
      <c r="K17831" s="123"/>
    </row>
    <row r="17832" spans="9:11" s="3" customFormat="1" x14ac:dyDescent="0.3">
      <c r="I17832" s="123"/>
      <c r="J17832" s="123"/>
      <c r="K17832" s="123"/>
    </row>
    <row r="17833" spans="9:11" s="3" customFormat="1" x14ac:dyDescent="0.3">
      <c r="I17833" s="123"/>
      <c r="J17833" s="123"/>
      <c r="K17833" s="123"/>
    </row>
    <row r="17834" spans="9:11" s="3" customFormat="1" x14ac:dyDescent="0.3">
      <c r="I17834" s="123"/>
      <c r="J17834" s="123"/>
      <c r="K17834" s="123"/>
    </row>
    <row r="17835" spans="9:11" s="3" customFormat="1" x14ac:dyDescent="0.3">
      <c r="I17835" s="123"/>
      <c r="J17835" s="123"/>
      <c r="K17835" s="123"/>
    </row>
    <row r="17836" spans="9:11" s="3" customFormat="1" x14ac:dyDescent="0.3">
      <c r="I17836" s="123"/>
      <c r="J17836" s="123"/>
      <c r="K17836" s="123"/>
    </row>
    <row r="17837" spans="9:11" s="3" customFormat="1" x14ac:dyDescent="0.3">
      <c r="I17837" s="123"/>
      <c r="J17837" s="123"/>
      <c r="K17837" s="123"/>
    </row>
    <row r="17838" spans="9:11" s="3" customFormat="1" x14ac:dyDescent="0.3">
      <c r="I17838" s="123"/>
      <c r="J17838" s="123"/>
      <c r="K17838" s="123"/>
    </row>
    <row r="17839" spans="9:11" s="3" customFormat="1" x14ac:dyDescent="0.3">
      <c r="I17839" s="123"/>
      <c r="J17839" s="123"/>
      <c r="K17839" s="123"/>
    </row>
    <row r="17840" spans="9:11" s="3" customFormat="1" x14ac:dyDescent="0.3">
      <c r="I17840" s="123"/>
      <c r="J17840" s="123"/>
      <c r="K17840" s="123"/>
    </row>
    <row r="17841" spans="9:11" s="3" customFormat="1" x14ac:dyDescent="0.3">
      <c r="I17841" s="123"/>
      <c r="J17841" s="123"/>
      <c r="K17841" s="123"/>
    </row>
    <row r="17842" spans="9:11" s="3" customFormat="1" x14ac:dyDescent="0.3">
      <c r="I17842" s="123"/>
      <c r="J17842" s="123"/>
      <c r="K17842" s="123"/>
    </row>
    <row r="17843" spans="9:11" s="3" customFormat="1" x14ac:dyDescent="0.3">
      <c r="I17843" s="123"/>
      <c r="J17843" s="123"/>
      <c r="K17843" s="123"/>
    </row>
    <row r="17844" spans="9:11" s="3" customFormat="1" x14ac:dyDescent="0.3">
      <c r="I17844" s="123"/>
      <c r="J17844" s="123"/>
      <c r="K17844" s="123"/>
    </row>
    <row r="17845" spans="9:11" s="3" customFormat="1" x14ac:dyDescent="0.3">
      <c r="I17845" s="123"/>
      <c r="J17845" s="123"/>
      <c r="K17845" s="123"/>
    </row>
    <row r="17846" spans="9:11" s="3" customFormat="1" x14ac:dyDescent="0.3">
      <c r="I17846" s="123"/>
      <c r="J17846" s="123"/>
      <c r="K17846" s="123"/>
    </row>
    <row r="17847" spans="9:11" s="3" customFormat="1" x14ac:dyDescent="0.3">
      <c r="I17847" s="123"/>
      <c r="J17847" s="123"/>
      <c r="K17847" s="123"/>
    </row>
    <row r="17848" spans="9:11" s="3" customFormat="1" x14ac:dyDescent="0.3">
      <c r="I17848" s="123"/>
      <c r="J17848" s="123"/>
      <c r="K17848" s="123"/>
    </row>
    <row r="17849" spans="9:11" s="3" customFormat="1" x14ac:dyDescent="0.3">
      <c r="I17849" s="123"/>
      <c r="J17849" s="123"/>
      <c r="K17849" s="123"/>
    </row>
    <row r="17850" spans="9:11" s="3" customFormat="1" x14ac:dyDescent="0.3">
      <c r="I17850" s="123"/>
      <c r="J17850" s="123"/>
      <c r="K17850" s="123"/>
    </row>
    <row r="17851" spans="9:11" s="3" customFormat="1" x14ac:dyDescent="0.3">
      <c r="I17851" s="123"/>
      <c r="J17851" s="123"/>
      <c r="K17851" s="123"/>
    </row>
    <row r="17852" spans="9:11" s="3" customFormat="1" x14ac:dyDescent="0.3">
      <c r="I17852" s="123"/>
      <c r="J17852" s="123"/>
      <c r="K17852" s="123"/>
    </row>
    <row r="17853" spans="9:11" s="3" customFormat="1" x14ac:dyDescent="0.3">
      <c r="I17853" s="123"/>
      <c r="J17853" s="123"/>
      <c r="K17853" s="123"/>
    </row>
    <row r="17854" spans="9:11" s="3" customFormat="1" x14ac:dyDescent="0.3">
      <c r="I17854" s="123"/>
      <c r="J17854" s="123"/>
      <c r="K17854" s="123"/>
    </row>
    <row r="17855" spans="9:11" s="3" customFormat="1" x14ac:dyDescent="0.3">
      <c r="I17855" s="123"/>
      <c r="J17855" s="123"/>
      <c r="K17855" s="123"/>
    </row>
    <row r="17856" spans="9:11" s="3" customFormat="1" x14ac:dyDescent="0.3">
      <c r="I17856" s="123"/>
      <c r="J17856" s="123"/>
      <c r="K17856" s="123"/>
    </row>
    <row r="17857" spans="9:11" s="3" customFormat="1" x14ac:dyDescent="0.3">
      <c r="I17857" s="123"/>
      <c r="J17857" s="123"/>
      <c r="K17857" s="123"/>
    </row>
    <row r="17858" spans="9:11" s="3" customFormat="1" x14ac:dyDescent="0.3">
      <c r="I17858" s="123"/>
      <c r="J17858" s="123"/>
      <c r="K17858" s="123"/>
    </row>
    <row r="17859" spans="9:11" s="3" customFormat="1" x14ac:dyDescent="0.3">
      <c r="I17859" s="123"/>
      <c r="J17859" s="123"/>
      <c r="K17859" s="123"/>
    </row>
    <row r="17860" spans="9:11" s="3" customFormat="1" x14ac:dyDescent="0.3">
      <c r="I17860" s="123"/>
      <c r="J17860" s="123"/>
      <c r="K17860" s="123"/>
    </row>
    <row r="17861" spans="9:11" s="3" customFormat="1" x14ac:dyDescent="0.3">
      <c r="I17861" s="123"/>
      <c r="J17861" s="123"/>
      <c r="K17861" s="123"/>
    </row>
    <row r="17862" spans="9:11" s="3" customFormat="1" x14ac:dyDescent="0.3">
      <c r="I17862" s="123"/>
      <c r="J17862" s="123"/>
      <c r="K17862" s="123"/>
    </row>
    <row r="17863" spans="9:11" s="3" customFormat="1" x14ac:dyDescent="0.3">
      <c r="I17863" s="123"/>
      <c r="J17863" s="123"/>
      <c r="K17863" s="123"/>
    </row>
    <row r="17864" spans="9:11" s="3" customFormat="1" x14ac:dyDescent="0.3">
      <c r="I17864" s="123"/>
      <c r="J17864" s="123"/>
      <c r="K17864" s="123"/>
    </row>
    <row r="17865" spans="9:11" s="3" customFormat="1" x14ac:dyDescent="0.3">
      <c r="I17865" s="123"/>
      <c r="J17865" s="123"/>
      <c r="K17865" s="123"/>
    </row>
    <row r="17866" spans="9:11" s="3" customFormat="1" x14ac:dyDescent="0.3">
      <c r="I17866" s="123"/>
      <c r="J17866" s="123"/>
      <c r="K17866" s="123"/>
    </row>
    <row r="17867" spans="9:11" s="3" customFormat="1" x14ac:dyDescent="0.3">
      <c r="I17867" s="123"/>
      <c r="J17867" s="123"/>
      <c r="K17867" s="123"/>
    </row>
    <row r="17868" spans="9:11" s="3" customFormat="1" x14ac:dyDescent="0.3">
      <c r="I17868" s="123"/>
      <c r="J17868" s="123"/>
      <c r="K17868" s="123"/>
    </row>
    <row r="17869" spans="9:11" s="3" customFormat="1" x14ac:dyDescent="0.3">
      <c r="I17869" s="123"/>
      <c r="J17869" s="123"/>
      <c r="K17869" s="123"/>
    </row>
    <row r="17870" spans="9:11" s="3" customFormat="1" x14ac:dyDescent="0.3">
      <c r="I17870" s="123"/>
      <c r="J17870" s="123"/>
      <c r="K17870" s="123"/>
    </row>
    <row r="17871" spans="9:11" s="3" customFormat="1" x14ac:dyDescent="0.3">
      <c r="I17871" s="123"/>
      <c r="J17871" s="123"/>
      <c r="K17871" s="123"/>
    </row>
    <row r="17872" spans="9:11" s="3" customFormat="1" x14ac:dyDescent="0.3">
      <c r="I17872" s="123"/>
      <c r="J17872" s="123"/>
      <c r="K17872" s="123"/>
    </row>
    <row r="17873" spans="9:11" s="3" customFormat="1" x14ac:dyDescent="0.3">
      <c r="I17873" s="123"/>
      <c r="J17873" s="123"/>
      <c r="K17873" s="123"/>
    </row>
    <row r="17874" spans="9:11" s="3" customFormat="1" x14ac:dyDescent="0.3">
      <c r="I17874" s="123"/>
      <c r="J17874" s="123"/>
      <c r="K17874" s="123"/>
    </row>
    <row r="17875" spans="9:11" s="3" customFormat="1" x14ac:dyDescent="0.3">
      <c r="I17875" s="123"/>
      <c r="J17875" s="123"/>
      <c r="K17875" s="123"/>
    </row>
    <row r="17876" spans="9:11" s="3" customFormat="1" x14ac:dyDescent="0.3">
      <c r="I17876" s="123"/>
      <c r="J17876" s="123"/>
      <c r="K17876" s="123"/>
    </row>
    <row r="17877" spans="9:11" s="3" customFormat="1" x14ac:dyDescent="0.3">
      <c r="I17877" s="123"/>
      <c r="J17877" s="123"/>
      <c r="K17877" s="123"/>
    </row>
    <row r="17878" spans="9:11" s="3" customFormat="1" x14ac:dyDescent="0.3">
      <c r="I17878" s="123"/>
      <c r="J17878" s="123"/>
      <c r="K17878" s="123"/>
    </row>
    <row r="17879" spans="9:11" s="3" customFormat="1" x14ac:dyDescent="0.3">
      <c r="I17879" s="123"/>
      <c r="J17879" s="123"/>
      <c r="K17879" s="123"/>
    </row>
    <row r="17880" spans="9:11" s="3" customFormat="1" x14ac:dyDescent="0.3">
      <c r="I17880" s="123"/>
      <c r="J17880" s="123"/>
      <c r="K17880" s="123"/>
    </row>
    <row r="17881" spans="9:11" s="3" customFormat="1" x14ac:dyDescent="0.3">
      <c r="I17881" s="123"/>
      <c r="J17881" s="123"/>
      <c r="K17881" s="123"/>
    </row>
    <row r="17882" spans="9:11" s="3" customFormat="1" x14ac:dyDescent="0.3">
      <c r="I17882" s="123"/>
      <c r="J17882" s="123"/>
      <c r="K17882" s="123"/>
    </row>
    <row r="17883" spans="9:11" s="3" customFormat="1" x14ac:dyDescent="0.3">
      <c r="I17883" s="123"/>
      <c r="J17883" s="123"/>
      <c r="K17883" s="123"/>
    </row>
    <row r="17884" spans="9:11" s="3" customFormat="1" x14ac:dyDescent="0.3">
      <c r="I17884" s="123"/>
      <c r="J17884" s="123"/>
      <c r="K17884" s="123"/>
    </row>
    <row r="17885" spans="9:11" s="3" customFormat="1" x14ac:dyDescent="0.3">
      <c r="I17885" s="123"/>
      <c r="J17885" s="123"/>
      <c r="K17885" s="123"/>
    </row>
    <row r="17886" spans="9:11" s="3" customFormat="1" x14ac:dyDescent="0.3">
      <c r="I17886" s="123"/>
      <c r="J17886" s="123"/>
      <c r="K17886" s="123"/>
    </row>
    <row r="17887" spans="9:11" s="3" customFormat="1" x14ac:dyDescent="0.3">
      <c r="I17887" s="123"/>
      <c r="J17887" s="123"/>
      <c r="K17887" s="123"/>
    </row>
    <row r="17888" spans="9:11" s="3" customFormat="1" x14ac:dyDescent="0.3">
      <c r="I17888" s="123"/>
      <c r="J17888" s="123"/>
      <c r="K17888" s="123"/>
    </row>
    <row r="17889" spans="9:11" s="3" customFormat="1" x14ac:dyDescent="0.3">
      <c r="I17889" s="123"/>
      <c r="J17889" s="123"/>
      <c r="K17889" s="123"/>
    </row>
    <row r="17890" spans="9:11" s="3" customFormat="1" x14ac:dyDescent="0.3">
      <c r="I17890" s="123"/>
      <c r="J17890" s="123"/>
      <c r="K17890" s="123"/>
    </row>
    <row r="17891" spans="9:11" s="3" customFormat="1" x14ac:dyDescent="0.3">
      <c r="I17891" s="123"/>
      <c r="J17891" s="123"/>
      <c r="K17891" s="123"/>
    </row>
    <row r="17892" spans="9:11" s="3" customFormat="1" x14ac:dyDescent="0.3">
      <c r="I17892" s="123"/>
      <c r="J17892" s="123"/>
      <c r="K17892" s="123"/>
    </row>
    <row r="17893" spans="9:11" s="3" customFormat="1" x14ac:dyDescent="0.3">
      <c r="I17893" s="123"/>
      <c r="J17893" s="123"/>
      <c r="K17893" s="123"/>
    </row>
    <row r="17894" spans="9:11" s="3" customFormat="1" x14ac:dyDescent="0.3">
      <c r="I17894" s="123"/>
      <c r="J17894" s="123"/>
      <c r="K17894" s="123"/>
    </row>
    <row r="17895" spans="9:11" s="3" customFormat="1" x14ac:dyDescent="0.3">
      <c r="I17895" s="123"/>
      <c r="J17895" s="123"/>
      <c r="K17895" s="123"/>
    </row>
    <row r="17896" spans="9:11" s="3" customFormat="1" x14ac:dyDescent="0.3">
      <c r="I17896" s="123"/>
      <c r="J17896" s="123"/>
      <c r="K17896" s="123"/>
    </row>
    <row r="17897" spans="9:11" s="3" customFormat="1" x14ac:dyDescent="0.3">
      <c r="I17897" s="123"/>
      <c r="J17897" s="123"/>
      <c r="K17897" s="123"/>
    </row>
    <row r="17898" spans="9:11" s="3" customFormat="1" x14ac:dyDescent="0.3">
      <c r="I17898" s="123"/>
      <c r="J17898" s="123"/>
      <c r="K17898" s="123"/>
    </row>
    <row r="17899" spans="9:11" s="3" customFormat="1" x14ac:dyDescent="0.3">
      <c r="I17899" s="123"/>
      <c r="J17899" s="123"/>
      <c r="K17899" s="123"/>
    </row>
    <row r="17900" spans="9:11" s="3" customFormat="1" x14ac:dyDescent="0.3">
      <c r="I17900" s="123"/>
      <c r="J17900" s="123"/>
      <c r="K17900" s="123"/>
    </row>
    <row r="17901" spans="9:11" s="3" customFormat="1" x14ac:dyDescent="0.3">
      <c r="I17901" s="123"/>
      <c r="J17901" s="123"/>
      <c r="K17901" s="123"/>
    </row>
    <row r="17902" spans="9:11" s="3" customFormat="1" x14ac:dyDescent="0.3">
      <c r="I17902" s="123"/>
      <c r="J17902" s="123"/>
      <c r="K17902" s="123"/>
    </row>
    <row r="17903" spans="9:11" s="3" customFormat="1" x14ac:dyDescent="0.3">
      <c r="I17903" s="123"/>
      <c r="J17903" s="123"/>
      <c r="K17903" s="123"/>
    </row>
    <row r="17904" spans="9:11" s="3" customFormat="1" x14ac:dyDescent="0.3">
      <c r="I17904" s="123"/>
      <c r="J17904" s="123"/>
      <c r="K17904" s="123"/>
    </row>
    <row r="17905" spans="9:11" s="3" customFormat="1" x14ac:dyDescent="0.3">
      <c r="I17905" s="123"/>
      <c r="J17905" s="123"/>
      <c r="K17905" s="123"/>
    </row>
    <row r="17906" spans="9:11" s="3" customFormat="1" x14ac:dyDescent="0.3">
      <c r="I17906" s="123"/>
      <c r="J17906" s="123"/>
      <c r="K17906" s="123"/>
    </row>
    <row r="17907" spans="9:11" s="3" customFormat="1" x14ac:dyDescent="0.3">
      <c r="I17907" s="123"/>
      <c r="J17907" s="123"/>
      <c r="K17907" s="123"/>
    </row>
    <row r="17908" spans="9:11" s="3" customFormat="1" x14ac:dyDescent="0.3">
      <c r="I17908" s="123"/>
      <c r="J17908" s="123"/>
      <c r="K17908" s="123"/>
    </row>
    <row r="17909" spans="9:11" s="3" customFormat="1" x14ac:dyDescent="0.3">
      <c r="I17909" s="123"/>
      <c r="J17909" s="123"/>
      <c r="K17909" s="123"/>
    </row>
    <row r="17910" spans="9:11" s="3" customFormat="1" x14ac:dyDescent="0.3">
      <c r="I17910" s="123"/>
      <c r="J17910" s="123"/>
      <c r="K17910" s="123"/>
    </row>
    <row r="17911" spans="9:11" s="3" customFormat="1" x14ac:dyDescent="0.3">
      <c r="I17911" s="123"/>
      <c r="J17911" s="123"/>
      <c r="K17911" s="123"/>
    </row>
    <row r="17912" spans="9:11" s="3" customFormat="1" x14ac:dyDescent="0.3">
      <c r="I17912" s="123"/>
      <c r="J17912" s="123"/>
      <c r="K17912" s="123"/>
    </row>
    <row r="17913" spans="9:11" s="3" customFormat="1" x14ac:dyDescent="0.3">
      <c r="I17913" s="123"/>
      <c r="J17913" s="123"/>
      <c r="K17913" s="123"/>
    </row>
    <row r="17914" spans="9:11" s="3" customFormat="1" x14ac:dyDescent="0.3">
      <c r="I17914" s="123"/>
      <c r="J17914" s="123"/>
      <c r="K17914" s="123"/>
    </row>
    <row r="17915" spans="9:11" s="3" customFormat="1" x14ac:dyDescent="0.3">
      <c r="I17915" s="123"/>
      <c r="J17915" s="123"/>
      <c r="K17915" s="123"/>
    </row>
    <row r="17916" spans="9:11" s="3" customFormat="1" x14ac:dyDescent="0.3">
      <c r="I17916" s="123"/>
      <c r="J17916" s="123"/>
      <c r="K17916" s="123"/>
    </row>
    <row r="17917" spans="9:11" s="3" customFormat="1" x14ac:dyDescent="0.3">
      <c r="I17917" s="123"/>
      <c r="J17917" s="123"/>
      <c r="K17917" s="123"/>
    </row>
    <row r="17918" spans="9:11" s="3" customFormat="1" x14ac:dyDescent="0.3">
      <c r="I17918" s="123"/>
      <c r="J17918" s="123"/>
      <c r="K17918" s="123"/>
    </row>
    <row r="17919" spans="9:11" s="3" customFormat="1" x14ac:dyDescent="0.3">
      <c r="I17919" s="123"/>
      <c r="J17919" s="123"/>
      <c r="K17919" s="123"/>
    </row>
    <row r="17920" spans="9:11" s="3" customFormat="1" x14ac:dyDescent="0.3">
      <c r="I17920" s="123"/>
      <c r="J17920" s="123"/>
      <c r="K17920" s="123"/>
    </row>
    <row r="17921" spans="9:11" s="3" customFormat="1" x14ac:dyDescent="0.3">
      <c r="I17921" s="123"/>
      <c r="J17921" s="123"/>
      <c r="K17921" s="123"/>
    </row>
    <row r="17922" spans="9:11" s="3" customFormat="1" x14ac:dyDescent="0.3">
      <c r="I17922" s="123"/>
      <c r="J17922" s="123"/>
      <c r="K17922" s="123"/>
    </row>
    <row r="17923" spans="9:11" s="3" customFormat="1" x14ac:dyDescent="0.3">
      <c r="I17923" s="123"/>
      <c r="J17923" s="123"/>
      <c r="K17923" s="123"/>
    </row>
    <row r="17924" spans="9:11" s="3" customFormat="1" x14ac:dyDescent="0.3">
      <c r="I17924" s="123"/>
      <c r="J17924" s="123"/>
      <c r="K17924" s="123"/>
    </row>
    <row r="17925" spans="9:11" s="3" customFormat="1" x14ac:dyDescent="0.3">
      <c r="I17925" s="123"/>
      <c r="J17925" s="123"/>
      <c r="K17925" s="123"/>
    </row>
    <row r="17926" spans="9:11" s="3" customFormat="1" x14ac:dyDescent="0.3">
      <c r="I17926" s="123"/>
      <c r="J17926" s="123"/>
      <c r="K17926" s="123"/>
    </row>
    <row r="17927" spans="9:11" s="3" customFormat="1" x14ac:dyDescent="0.3">
      <c r="I17927" s="123"/>
      <c r="J17927" s="123"/>
      <c r="K17927" s="123"/>
    </row>
    <row r="17928" spans="9:11" s="3" customFormat="1" x14ac:dyDescent="0.3">
      <c r="I17928" s="123"/>
      <c r="J17928" s="123"/>
      <c r="K17928" s="123"/>
    </row>
    <row r="17929" spans="9:11" s="3" customFormat="1" x14ac:dyDescent="0.3">
      <c r="I17929" s="123"/>
      <c r="J17929" s="123"/>
      <c r="K17929" s="123"/>
    </row>
    <row r="17930" spans="9:11" s="3" customFormat="1" x14ac:dyDescent="0.3">
      <c r="I17930" s="123"/>
      <c r="J17930" s="123"/>
      <c r="K17930" s="123"/>
    </row>
    <row r="17931" spans="9:11" s="3" customFormat="1" x14ac:dyDescent="0.3">
      <c r="I17931" s="123"/>
      <c r="J17931" s="123"/>
      <c r="K17931" s="123"/>
    </row>
    <row r="17932" spans="9:11" s="3" customFormat="1" x14ac:dyDescent="0.3">
      <c r="I17932" s="123"/>
      <c r="J17932" s="123"/>
      <c r="K17932" s="123"/>
    </row>
    <row r="17933" spans="9:11" s="3" customFormat="1" x14ac:dyDescent="0.3">
      <c r="I17933" s="123"/>
      <c r="J17933" s="123"/>
      <c r="K17933" s="123"/>
    </row>
    <row r="17934" spans="9:11" s="3" customFormat="1" x14ac:dyDescent="0.3">
      <c r="I17934" s="123"/>
      <c r="J17934" s="123"/>
      <c r="K17934" s="123"/>
    </row>
    <row r="17935" spans="9:11" s="3" customFormat="1" x14ac:dyDescent="0.3">
      <c r="I17935" s="123"/>
      <c r="J17935" s="123"/>
      <c r="K17935" s="123"/>
    </row>
    <row r="17936" spans="9:11" s="3" customFormat="1" x14ac:dyDescent="0.3">
      <c r="I17936" s="123"/>
      <c r="J17936" s="123"/>
      <c r="K17936" s="123"/>
    </row>
    <row r="17937" spans="9:11" s="3" customFormat="1" x14ac:dyDescent="0.3">
      <c r="I17937" s="123"/>
      <c r="J17937" s="123"/>
      <c r="K17937" s="123"/>
    </row>
    <row r="17938" spans="9:11" s="3" customFormat="1" x14ac:dyDescent="0.3">
      <c r="I17938" s="123"/>
      <c r="J17938" s="123"/>
      <c r="K17938" s="123"/>
    </row>
    <row r="17939" spans="9:11" s="3" customFormat="1" x14ac:dyDescent="0.3">
      <c r="I17939" s="123"/>
      <c r="J17939" s="123"/>
      <c r="K17939" s="123"/>
    </row>
    <row r="17940" spans="9:11" s="3" customFormat="1" x14ac:dyDescent="0.3">
      <c r="I17940" s="123"/>
      <c r="J17940" s="123"/>
      <c r="K17940" s="123"/>
    </row>
    <row r="17941" spans="9:11" s="3" customFormat="1" x14ac:dyDescent="0.3">
      <c r="I17941" s="123"/>
      <c r="J17941" s="123"/>
      <c r="K17941" s="123"/>
    </row>
    <row r="17942" spans="9:11" s="3" customFormat="1" x14ac:dyDescent="0.3">
      <c r="I17942" s="123"/>
      <c r="J17942" s="123"/>
      <c r="K17942" s="123"/>
    </row>
    <row r="17943" spans="9:11" s="3" customFormat="1" x14ac:dyDescent="0.3">
      <c r="I17943" s="123"/>
      <c r="J17943" s="123"/>
      <c r="K17943" s="123"/>
    </row>
    <row r="17944" spans="9:11" s="3" customFormat="1" x14ac:dyDescent="0.3">
      <c r="I17944" s="123"/>
      <c r="J17944" s="123"/>
      <c r="K17944" s="123"/>
    </row>
    <row r="17945" spans="9:11" s="3" customFormat="1" x14ac:dyDescent="0.3">
      <c r="I17945" s="123"/>
      <c r="J17945" s="123"/>
      <c r="K17945" s="123"/>
    </row>
    <row r="17946" spans="9:11" s="3" customFormat="1" x14ac:dyDescent="0.3">
      <c r="I17946" s="123"/>
      <c r="J17946" s="123"/>
      <c r="K17946" s="123"/>
    </row>
    <row r="17947" spans="9:11" s="3" customFormat="1" x14ac:dyDescent="0.3">
      <c r="I17947" s="123"/>
      <c r="J17947" s="123"/>
      <c r="K17947" s="123"/>
    </row>
    <row r="17948" spans="9:11" s="3" customFormat="1" x14ac:dyDescent="0.3">
      <c r="I17948" s="123"/>
      <c r="J17948" s="123"/>
      <c r="K17948" s="123"/>
    </row>
    <row r="17949" spans="9:11" s="3" customFormat="1" x14ac:dyDescent="0.3">
      <c r="I17949" s="123"/>
      <c r="J17949" s="123"/>
      <c r="K17949" s="123"/>
    </row>
    <row r="17950" spans="9:11" s="3" customFormat="1" x14ac:dyDescent="0.3">
      <c r="I17950" s="123"/>
      <c r="J17950" s="123"/>
      <c r="K17950" s="123"/>
    </row>
    <row r="17951" spans="9:11" s="3" customFormat="1" x14ac:dyDescent="0.3">
      <c r="I17951" s="123"/>
      <c r="J17951" s="123"/>
      <c r="K17951" s="123"/>
    </row>
    <row r="17952" spans="9:11" s="3" customFormat="1" x14ac:dyDescent="0.3">
      <c r="I17952" s="123"/>
      <c r="J17952" s="123"/>
      <c r="K17952" s="123"/>
    </row>
    <row r="17953" spans="9:11" s="3" customFormat="1" x14ac:dyDescent="0.3">
      <c r="I17953" s="123"/>
      <c r="J17953" s="123"/>
      <c r="K17953" s="123"/>
    </row>
    <row r="17954" spans="9:11" s="3" customFormat="1" x14ac:dyDescent="0.3">
      <c r="I17954" s="123"/>
      <c r="J17954" s="123"/>
      <c r="K17954" s="123"/>
    </row>
    <row r="17955" spans="9:11" s="3" customFormat="1" x14ac:dyDescent="0.3">
      <c r="I17955" s="123"/>
      <c r="J17955" s="123"/>
      <c r="K17955" s="123"/>
    </row>
    <row r="17956" spans="9:11" s="3" customFormat="1" x14ac:dyDescent="0.3">
      <c r="I17956" s="123"/>
      <c r="J17956" s="123"/>
      <c r="K17956" s="123"/>
    </row>
    <row r="17957" spans="9:11" s="3" customFormat="1" x14ac:dyDescent="0.3">
      <c r="I17957" s="123"/>
      <c r="J17957" s="123"/>
      <c r="K17957" s="123"/>
    </row>
    <row r="17958" spans="9:11" s="3" customFormat="1" x14ac:dyDescent="0.3">
      <c r="I17958" s="123"/>
      <c r="J17958" s="123"/>
      <c r="K17958" s="123"/>
    </row>
    <row r="17959" spans="9:11" s="3" customFormat="1" x14ac:dyDescent="0.3">
      <c r="I17959" s="123"/>
      <c r="J17959" s="123"/>
      <c r="K17959" s="123"/>
    </row>
    <row r="17960" spans="9:11" s="3" customFormat="1" x14ac:dyDescent="0.3">
      <c r="I17960" s="123"/>
      <c r="J17960" s="123"/>
      <c r="K17960" s="123"/>
    </row>
    <row r="17961" spans="9:11" s="3" customFormat="1" x14ac:dyDescent="0.3">
      <c r="I17961" s="123"/>
      <c r="J17961" s="123"/>
      <c r="K17961" s="123"/>
    </row>
    <row r="17962" spans="9:11" s="3" customFormat="1" x14ac:dyDescent="0.3">
      <c r="I17962" s="123"/>
      <c r="J17962" s="123"/>
      <c r="K17962" s="123"/>
    </row>
    <row r="17963" spans="9:11" s="3" customFormat="1" x14ac:dyDescent="0.3">
      <c r="I17963" s="123"/>
      <c r="J17963" s="123"/>
      <c r="K17963" s="123"/>
    </row>
    <row r="17964" spans="9:11" s="3" customFormat="1" x14ac:dyDescent="0.3">
      <c r="I17964" s="123"/>
      <c r="J17964" s="123"/>
      <c r="K17964" s="123"/>
    </row>
    <row r="17965" spans="9:11" s="3" customFormat="1" x14ac:dyDescent="0.3">
      <c r="I17965" s="123"/>
      <c r="J17965" s="123"/>
      <c r="K17965" s="123"/>
    </row>
    <row r="17966" spans="9:11" s="3" customFormat="1" x14ac:dyDescent="0.3">
      <c r="I17966" s="123"/>
      <c r="J17966" s="123"/>
      <c r="K17966" s="123"/>
    </row>
    <row r="17967" spans="9:11" s="3" customFormat="1" x14ac:dyDescent="0.3">
      <c r="I17967" s="123"/>
      <c r="J17967" s="123"/>
      <c r="K17967" s="123"/>
    </row>
    <row r="17968" spans="9:11" s="3" customFormat="1" x14ac:dyDescent="0.3">
      <c r="I17968" s="123"/>
      <c r="J17968" s="123"/>
      <c r="K17968" s="123"/>
    </row>
    <row r="17969" spans="9:11" s="3" customFormat="1" x14ac:dyDescent="0.3">
      <c r="I17969" s="123"/>
      <c r="J17969" s="123"/>
      <c r="K17969" s="123"/>
    </row>
    <row r="17970" spans="9:11" s="3" customFormat="1" x14ac:dyDescent="0.3">
      <c r="I17970" s="123"/>
      <c r="J17970" s="123"/>
      <c r="K17970" s="123"/>
    </row>
    <row r="17971" spans="9:11" s="3" customFormat="1" x14ac:dyDescent="0.3">
      <c r="I17971" s="123"/>
      <c r="J17971" s="123"/>
      <c r="K17971" s="123"/>
    </row>
    <row r="17972" spans="9:11" s="3" customFormat="1" x14ac:dyDescent="0.3">
      <c r="I17972" s="123"/>
      <c r="J17972" s="123"/>
      <c r="K17972" s="123"/>
    </row>
    <row r="17973" spans="9:11" s="3" customFormat="1" x14ac:dyDescent="0.3">
      <c r="I17973" s="123"/>
      <c r="J17973" s="123"/>
      <c r="K17973" s="123"/>
    </row>
    <row r="17974" spans="9:11" s="3" customFormat="1" x14ac:dyDescent="0.3">
      <c r="I17974" s="123"/>
      <c r="J17974" s="123"/>
      <c r="K17974" s="123"/>
    </row>
    <row r="17975" spans="9:11" s="3" customFormat="1" x14ac:dyDescent="0.3">
      <c r="I17975" s="123"/>
      <c r="J17975" s="123"/>
      <c r="K17975" s="123"/>
    </row>
    <row r="17976" spans="9:11" s="3" customFormat="1" x14ac:dyDescent="0.3">
      <c r="I17976" s="123"/>
      <c r="J17976" s="123"/>
      <c r="K17976" s="123"/>
    </row>
    <row r="17977" spans="9:11" s="3" customFormat="1" x14ac:dyDescent="0.3">
      <c r="I17977" s="123"/>
      <c r="J17977" s="123"/>
      <c r="K17977" s="123"/>
    </row>
    <row r="17978" spans="9:11" s="3" customFormat="1" x14ac:dyDescent="0.3">
      <c r="I17978" s="123"/>
      <c r="J17978" s="123"/>
      <c r="K17978" s="123"/>
    </row>
    <row r="17979" spans="9:11" s="3" customFormat="1" x14ac:dyDescent="0.3">
      <c r="I17979" s="123"/>
      <c r="J17979" s="123"/>
      <c r="K17979" s="123"/>
    </row>
    <row r="17980" spans="9:11" s="3" customFormat="1" x14ac:dyDescent="0.3">
      <c r="I17980" s="123"/>
      <c r="J17980" s="123"/>
      <c r="K17980" s="123"/>
    </row>
    <row r="17981" spans="9:11" s="3" customFormat="1" x14ac:dyDescent="0.3">
      <c r="I17981" s="123"/>
      <c r="J17981" s="123"/>
      <c r="K17981" s="123"/>
    </row>
    <row r="17982" spans="9:11" s="3" customFormat="1" x14ac:dyDescent="0.3">
      <c r="I17982" s="123"/>
      <c r="J17982" s="123"/>
      <c r="K17982" s="123"/>
    </row>
    <row r="17983" spans="9:11" s="3" customFormat="1" x14ac:dyDescent="0.3">
      <c r="I17983" s="123"/>
      <c r="J17983" s="123"/>
      <c r="K17983" s="123"/>
    </row>
    <row r="17984" spans="9:11" s="3" customFormat="1" x14ac:dyDescent="0.3">
      <c r="I17984" s="123"/>
      <c r="J17984" s="123"/>
      <c r="K17984" s="123"/>
    </row>
    <row r="17985" spans="9:11" s="3" customFormat="1" x14ac:dyDescent="0.3">
      <c r="I17985" s="123"/>
      <c r="J17985" s="123"/>
      <c r="K17985" s="123"/>
    </row>
    <row r="17986" spans="9:11" s="3" customFormat="1" x14ac:dyDescent="0.3">
      <c r="I17986" s="123"/>
      <c r="J17986" s="123"/>
      <c r="K17986" s="123"/>
    </row>
    <row r="17987" spans="9:11" s="3" customFormat="1" x14ac:dyDescent="0.3">
      <c r="I17987" s="123"/>
      <c r="J17987" s="123"/>
      <c r="K17987" s="123"/>
    </row>
    <row r="17988" spans="9:11" s="3" customFormat="1" x14ac:dyDescent="0.3">
      <c r="I17988" s="123"/>
      <c r="J17988" s="123"/>
      <c r="K17988" s="123"/>
    </row>
    <row r="17989" spans="9:11" s="3" customFormat="1" x14ac:dyDescent="0.3">
      <c r="I17989" s="123"/>
      <c r="J17989" s="123"/>
      <c r="K17989" s="123"/>
    </row>
    <row r="17990" spans="9:11" s="3" customFormat="1" x14ac:dyDescent="0.3">
      <c r="I17990" s="123"/>
      <c r="J17990" s="123"/>
      <c r="K17990" s="123"/>
    </row>
    <row r="17991" spans="9:11" s="3" customFormat="1" x14ac:dyDescent="0.3">
      <c r="I17991" s="123"/>
      <c r="J17991" s="123"/>
      <c r="K17991" s="123"/>
    </row>
    <row r="17992" spans="9:11" s="3" customFormat="1" x14ac:dyDescent="0.3">
      <c r="I17992" s="123"/>
      <c r="J17992" s="123"/>
      <c r="K17992" s="123"/>
    </row>
    <row r="17993" spans="9:11" s="3" customFormat="1" x14ac:dyDescent="0.3">
      <c r="I17993" s="123"/>
      <c r="J17993" s="123"/>
      <c r="K17993" s="123"/>
    </row>
    <row r="17994" spans="9:11" s="3" customFormat="1" x14ac:dyDescent="0.3">
      <c r="I17994" s="123"/>
      <c r="J17994" s="123"/>
      <c r="K17994" s="123"/>
    </row>
    <row r="17995" spans="9:11" s="3" customFormat="1" x14ac:dyDescent="0.3">
      <c r="I17995" s="123"/>
      <c r="J17995" s="123"/>
      <c r="K17995" s="123"/>
    </row>
    <row r="17996" spans="9:11" s="3" customFormat="1" x14ac:dyDescent="0.3">
      <c r="I17996" s="123"/>
      <c r="J17996" s="123"/>
      <c r="K17996" s="123"/>
    </row>
    <row r="17997" spans="9:11" s="3" customFormat="1" x14ac:dyDescent="0.3">
      <c r="I17997" s="123"/>
      <c r="J17997" s="123"/>
      <c r="K17997" s="123"/>
    </row>
    <row r="17998" spans="9:11" s="3" customFormat="1" x14ac:dyDescent="0.3">
      <c r="I17998" s="123"/>
      <c r="J17998" s="123"/>
      <c r="K17998" s="123"/>
    </row>
    <row r="17999" spans="9:11" s="3" customFormat="1" x14ac:dyDescent="0.3">
      <c r="I17999" s="123"/>
      <c r="J17999" s="123"/>
      <c r="K17999" s="123"/>
    </row>
    <row r="18000" spans="9:11" s="3" customFormat="1" x14ac:dyDescent="0.3">
      <c r="I18000" s="123"/>
      <c r="J18000" s="123"/>
      <c r="K18000" s="123"/>
    </row>
    <row r="18001" spans="9:11" s="3" customFormat="1" x14ac:dyDescent="0.3">
      <c r="I18001" s="123"/>
      <c r="J18001" s="123"/>
      <c r="K18001" s="123"/>
    </row>
    <row r="18002" spans="9:11" s="3" customFormat="1" x14ac:dyDescent="0.3">
      <c r="I18002" s="123"/>
      <c r="J18002" s="123"/>
      <c r="K18002" s="123"/>
    </row>
    <row r="18003" spans="9:11" s="3" customFormat="1" x14ac:dyDescent="0.3">
      <c r="I18003" s="123"/>
      <c r="J18003" s="123"/>
      <c r="K18003" s="123"/>
    </row>
    <row r="18004" spans="9:11" s="3" customFormat="1" x14ac:dyDescent="0.3">
      <c r="I18004" s="123"/>
      <c r="J18004" s="123"/>
      <c r="K18004" s="123"/>
    </row>
    <row r="18005" spans="9:11" s="3" customFormat="1" x14ac:dyDescent="0.3">
      <c r="I18005" s="123"/>
      <c r="J18005" s="123"/>
      <c r="K18005" s="123"/>
    </row>
    <row r="18006" spans="9:11" s="3" customFormat="1" x14ac:dyDescent="0.3">
      <c r="I18006" s="123"/>
      <c r="J18006" s="123"/>
      <c r="K18006" s="123"/>
    </row>
    <row r="18007" spans="9:11" s="3" customFormat="1" x14ac:dyDescent="0.3">
      <c r="I18007" s="123"/>
      <c r="J18007" s="123"/>
      <c r="K18007" s="123"/>
    </row>
    <row r="18008" spans="9:11" s="3" customFormat="1" x14ac:dyDescent="0.3">
      <c r="I18008" s="123"/>
      <c r="J18008" s="123"/>
      <c r="K18008" s="123"/>
    </row>
    <row r="18009" spans="9:11" s="3" customFormat="1" x14ac:dyDescent="0.3">
      <c r="I18009" s="123"/>
      <c r="J18009" s="123"/>
      <c r="K18009" s="123"/>
    </row>
    <row r="18010" spans="9:11" s="3" customFormat="1" x14ac:dyDescent="0.3">
      <c r="I18010" s="123"/>
      <c r="J18010" s="123"/>
      <c r="K18010" s="123"/>
    </row>
    <row r="18011" spans="9:11" s="3" customFormat="1" x14ac:dyDescent="0.3">
      <c r="I18011" s="123"/>
      <c r="J18011" s="123"/>
      <c r="K18011" s="123"/>
    </row>
    <row r="18012" spans="9:11" s="3" customFormat="1" x14ac:dyDescent="0.3">
      <c r="I18012" s="123"/>
      <c r="J18012" s="123"/>
      <c r="K18012" s="123"/>
    </row>
    <row r="18013" spans="9:11" s="3" customFormat="1" x14ac:dyDescent="0.3">
      <c r="I18013" s="123"/>
      <c r="J18013" s="123"/>
      <c r="K18013" s="123"/>
    </row>
    <row r="18014" spans="9:11" s="3" customFormat="1" x14ac:dyDescent="0.3">
      <c r="I18014" s="123"/>
      <c r="J18014" s="123"/>
      <c r="K18014" s="123"/>
    </row>
    <row r="18015" spans="9:11" s="3" customFormat="1" x14ac:dyDescent="0.3">
      <c r="I18015" s="123"/>
      <c r="J18015" s="123"/>
      <c r="K18015" s="123"/>
    </row>
    <row r="18016" spans="9:11" s="3" customFormat="1" x14ac:dyDescent="0.3">
      <c r="I18016" s="123"/>
      <c r="J18016" s="123"/>
      <c r="K18016" s="123"/>
    </row>
    <row r="18017" spans="9:11" s="3" customFormat="1" x14ac:dyDescent="0.3">
      <c r="I18017" s="123"/>
      <c r="J18017" s="123"/>
      <c r="K18017" s="123"/>
    </row>
    <row r="18018" spans="9:11" s="3" customFormat="1" x14ac:dyDescent="0.3">
      <c r="I18018" s="123"/>
      <c r="J18018" s="123"/>
      <c r="K18018" s="123"/>
    </row>
    <row r="18019" spans="9:11" s="3" customFormat="1" x14ac:dyDescent="0.3">
      <c r="I18019" s="123"/>
      <c r="J18019" s="123"/>
      <c r="K18019" s="123"/>
    </row>
    <row r="18020" spans="9:11" s="3" customFormat="1" x14ac:dyDescent="0.3">
      <c r="I18020" s="123"/>
      <c r="J18020" s="123"/>
      <c r="K18020" s="123"/>
    </row>
    <row r="18021" spans="9:11" s="3" customFormat="1" x14ac:dyDescent="0.3">
      <c r="I18021" s="123"/>
      <c r="J18021" s="123"/>
      <c r="K18021" s="123"/>
    </row>
    <row r="18022" spans="9:11" s="3" customFormat="1" x14ac:dyDescent="0.3">
      <c r="I18022" s="123"/>
      <c r="J18022" s="123"/>
      <c r="K18022" s="123"/>
    </row>
    <row r="18023" spans="9:11" s="3" customFormat="1" x14ac:dyDescent="0.3">
      <c r="I18023" s="123"/>
      <c r="J18023" s="123"/>
      <c r="K18023" s="123"/>
    </row>
    <row r="18024" spans="9:11" s="3" customFormat="1" x14ac:dyDescent="0.3">
      <c r="I18024" s="123"/>
      <c r="J18024" s="123"/>
      <c r="K18024" s="123"/>
    </row>
    <row r="18025" spans="9:11" s="3" customFormat="1" x14ac:dyDescent="0.3">
      <c r="I18025" s="123"/>
      <c r="J18025" s="123"/>
      <c r="K18025" s="123"/>
    </row>
    <row r="18026" spans="9:11" s="3" customFormat="1" x14ac:dyDescent="0.3">
      <c r="I18026" s="123"/>
      <c r="J18026" s="123"/>
      <c r="K18026" s="123"/>
    </row>
    <row r="18027" spans="9:11" s="3" customFormat="1" x14ac:dyDescent="0.3">
      <c r="I18027" s="123"/>
      <c r="J18027" s="123"/>
      <c r="K18027" s="123"/>
    </row>
    <row r="18028" spans="9:11" s="3" customFormat="1" x14ac:dyDescent="0.3">
      <c r="I18028" s="123"/>
      <c r="J18028" s="123"/>
      <c r="K18028" s="123"/>
    </row>
    <row r="18029" spans="9:11" s="3" customFormat="1" x14ac:dyDescent="0.3">
      <c r="I18029" s="123"/>
      <c r="J18029" s="123"/>
      <c r="K18029" s="123"/>
    </row>
    <row r="18030" spans="9:11" s="3" customFormat="1" x14ac:dyDescent="0.3">
      <c r="I18030" s="123"/>
      <c r="J18030" s="123"/>
      <c r="K18030" s="123"/>
    </row>
    <row r="18031" spans="9:11" s="3" customFormat="1" x14ac:dyDescent="0.3">
      <c r="I18031" s="123"/>
      <c r="J18031" s="123"/>
      <c r="K18031" s="123"/>
    </row>
    <row r="18032" spans="9:11" s="3" customFormat="1" x14ac:dyDescent="0.3">
      <c r="I18032" s="123"/>
      <c r="J18032" s="123"/>
      <c r="K18032" s="123"/>
    </row>
    <row r="18033" spans="9:11" s="3" customFormat="1" x14ac:dyDescent="0.3">
      <c r="I18033" s="123"/>
      <c r="J18033" s="123"/>
      <c r="K18033" s="123"/>
    </row>
    <row r="18034" spans="9:11" s="3" customFormat="1" x14ac:dyDescent="0.3">
      <c r="I18034" s="123"/>
      <c r="J18034" s="123"/>
      <c r="K18034" s="123"/>
    </row>
    <row r="18035" spans="9:11" s="3" customFormat="1" x14ac:dyDescent="0.3">
      <c r="I18035" s="123"/>
      <c r="J18035" s="123"/>
      <c r="K18035" s="123"/>
    </row>
    <row r="18036" spans="9:11" s="3" customFormat="1" x14ac:dyDescent="0.3">
      <c r="I18036" s="123"/>
      <c r="J18036" s="123"/>
      <c r="K18036" s="123"/>
    </row>
    <row r="18037" spans="9:11" s="3" customFormat="1" x14ac:dyDescent="0.3">
      <c r="I18037" s="123"/>
      <c r="J18037" s="123"/>
      <c r="K18037" s="123"/>
    </row>
    <row r="18038" spans="9:11" s="3" customFormat="1" x14ac:dyDescent="0.3">
      <c r="I18038" s="123"/>
      <c r="J18038" s="123"/>
      <c r="K18038" s="123"/>
    </row>
    <row r="18039" spans="9:11" s="3" customFormat="1" x14ac:dyDescent="0.3">
      <c r="I18039" s="123"/>
      <c r="J18039" s="123"/>
      <c r="K18039" s="123"/>
    </row>
    <row r="18040" spans="9:11" s="3" customFormat="1" x14ac:dyDescent="0.3">
      <c r="I18040" s="123"/>
      <c r="J18040" s="123"/>
      <c r="K18040" s="123"/>
    </row>
    <row r="18041" spans="9:11" s="3" customFormat="1" x14ac:dyDescent="0.3">
      <c r="I18041" s="123"/>
      <c r="J18041" s="123"/>
      <c r="K18041" s="123"/>
    </row>
    <row r="18042" spans="9:11" s="3" customFormat="1" x14ac:dyDescent="0.3">
      <c r="I18042" s="123"/>
      <c r="J18042" s="123"/>
      <c r="K18042" s="123"/>
    </row>
    <row r="18043" spans="9:11" s="3" customFormat="1" x14ac:dyDescent="0.3">
      <c r="I18043" s="123"/>
      <c r="J18043" s="123"/>
      <c r="K18043" s="123"/>
    </row>
    <row r="18044" spans="9:11" s="3" customFormat="1" x14ac:dyDescent="0.3">
      <c r="I18044" s="123"/>
      <c r="J18044" s="123"/>
      <c r="K18044" s="123"/>
    </row>
    <row r="18045" spans="9:11" s="3" customFormat="1" x14ac:dyDescent="0.3">
      <c r="I18045" s="123"/>
      <c r="J18045" s="123"/>
      <c r="K18045" s="123"/>
    </row>
    <row r="18046" spans="9:11" s="3" customFormat="1" x14ac:dyDescent="0.3">
      <c r="I18046" s="123"/>
      <c r="J18046" s="123"/>
      <c r="K18046" s="123"/>
    </row>
    <row r="18047" spans="9:11" s="3" customFormat="1" x14ac:dyDescent="0.3">
      <c r="I18047" s="123"/>
      <c r="J18047" s="123"/>
      <c r="K18047" s="123"/>
    </row>
    <row r="18048" spans="9:11" s="3" customFormat="1" x14ac:dyDescent="0.3">
      <c r="I18048" s="123"/>
      <c r="J18048" s="123"/>
      <c r="K18048" s="123"/>
    </row>
    <row r="18049" spans="9:11" s="3" customFormat="1" x14ac:dyDescent="0.3">
      <c r="I18049" s="123"/>
      <c r="J18049" s="123"/>
      <c r="K18049" s="123"/>
    </row>
    <row r="18050" spans="9:11" s="3" customFormat="1" x14ac:dyDescent="0.3">
      <c r="I18050" s="123"/>
      <c r="J18050" s="123"/>
      <c r="K18050" s="123"/>
    </row>
    <row r="18051" spans="9:11" s="3" customFormat="1" x14ac:dyDescent="0.3">
      <c r="I18051" s="123"/>
      <c r="J18051" s="123"/>
      <c r="K18051" s="123"/>
    </row>
    <row r="18052" spans="9:11" s="3" customFormat="1" x14ac:dyDescent="0.3">
      <c r="I18052" s="123"/>
      <c r="J18052" s="123"/>
      <c r="K18052" s="123"/>
    </row>
    <row r="18053" spans="9:11" s="3" customFormat="1" x14ac:dyDescent="0.3">
      <c r="I18053" s="123"/>
      <c r="J18053" s="123"/>
      <c r="K18053" s="123"/>
    </row>
    <row r="18054" spans="9:11" s="3" customFormat="1" x14ac:dyDescent="0.3">
      <c r="I18054" s="123"/>
      <c r="J18054" s="123"/>
      <c r="K18054" s="123"/>
    </row>
    <row r="18055" spans="9:11" s="3" customFormat="1" x14ac:dyDescent="0.3">
      <c r="I18055" s="123"/>
      <c r="J18055" s="123"/>
      <c r="K18055" s="123"/>
    </row>
    <row r="18056" spans="9:11" s="3" customFormat="1" x14ac:dyDescent="0.3">
      <c r="I18056" s="123"/>
      <c r="J18056" s="123"/>
      <c r="K18056" s="123"/>
    </row>
    <row r="18057" spans="9:11" s="3" customFormat="1" x14ac:dyDescent="0.3">
      <c r="I18057" s="123"/>
      <c r="J18057" s="123"/>
      <c r="K18057" s="123"/>
    </row>
    <row r="18058" spans="9:11" s="3" customFormat="1" x14ac:dyDescent="0.3">
      <c r="I18058" s="123"/>
      <c r="J18058" s="123"/>
      <c r="K18058" s="123"/>
    </row>
    <row r="18059" spans="9:11" s="3" customFormat="1" x14ac:dyDescent="0.3">
      <c r="I18059" s="123"/>
      <c r="J18059" s="123"/>
      <c r="K18059" s="123"/>
    </row>
    <row r="18060" spans="9:11" s="3" customFormat="1" x14ac:dyDescent="0.3">
      <c r="I18060" s="123"/>
      <c r="J18060" s="123"/>
      <c r="K18060" s="123"/>
    </row>
    <row r="18061" spans="9:11" s="3" customFormat="1" x14ac:dyDescent="0.3">
      <c r="I18061" s="123"/>
      <c r="J18061" s="123"/>
      <c r="K18061" s="123"/>
    </row>
    <row r="18062" spans="9:11" s="3" customFormat="1" x14ac:dyDescent="0.3">
      <c r="I18062" s="123"/>
      <c r="J18062" s="123"/>
      <c r="K18062" s="123"/>
    </row>
    <row r="18063" spans="9:11" s="3" customFormat="1" x14ac:dyDescent="0.3">
      <c r="I18063" s="123"/>
      <c r="J18063" s="123"/>
      <c r="K18063" s="123"/>
    </row>
    <row r="18064" spans="9:11" s="3" customFormat="1" x14ac:dyDescent="0.3">
      <c r="I18064" s="123"/>
      <c r="J18064" s="123"/>
      <c r="K18064" s="123"/>
    </row>
    <row r="18065" spans="9:11" s="3" customFormat="1" x14ac:dyDescent="0.3">
      <c r="I18065" s="123"/>
      <c r="J18065" s="123"/>
      <c r="K18065" s="123"/>
    </row>
    <row r="18066" spans="9:11" s="3" customFormat="1" x14ac:dyDescent="0.3">
      <c r="I18066" s="123"/>
      <c r="J18066" s="123"/>
      <c r="K18066" s="123"/>
    </row>
    <row r="18067" spans="9:11" s="3" customFormat="1" x14ac:dyDescent="0.3">
      <c r="I18067" s="123"/>
      <c r="J18067" s="123"/>
      <c r="K18067" s="123"/>
    </row>
    <row r="18068" spans="9:11" s="3" customFormat="1" x14ac:dyDescent="0.3">
      <c r="I18068" s="123"/>
      <c r="J18068" s="123"/>
      <c r="K18068" s="123"/>
    </row>
    <row r="18069" spans="9:11" s="3" customFormat="1" x14ac:dyDescent="0.3">
      <c r="I18069" s="123"/>
      <c r="J18069" s="123"/>
      <c r="K18069" s="123"/>
    </row>
    <row r="18070" spans="9:11" s="3" customFormat="1" x14ac:dyDescent="0.3">
      <c r="I18070" s="123"/>
      <c r="J18070" s="123"/>
      <c r="K18070" s="123"/>
    </row>
    <row r="18071" spans="9:11" s="3" customFormat="1" x14ac:dyDescent="0.3">
      <c r="I18071" s="123"/>
      <c r="J18071" s="123"/>
      <c r="K18071" s="123"/>
    </row>
    <row r="18072" spans="9:11" s="3" customFormat="1" x14ac:dyDescent="0.3">
      <c r="I18072" s="123"/>
      <c r="J18072" s="123"/>
      <c r="K18072" s="123"/>
    </row>
    <row r="18073" spans="9:11" s="3" customFormat="1" x14ac:dyDescent="0.3">
      <c r="I18073" s="123"/>
      <c r="J18073" s="123"/>
      <c r="K18073" s="123"/>
    </row>
    <row r="18074" spans="9:11" s="3" customFormat="1" x14ac:dyDescent="0.3">
      <c r="I18074" s="123"/>
      <c r="J18074" s="123"/>
      <c r="K18074" s="123"/>
    </row>
    <row r="18075" spans="9:11" s="3" customFormat="1" x14ac:dyDescent="0.3">
      <c r="I18075" s="123"/>
      <c r="J18075" s="123"/>
      <c r="K18075" s="123"/>
    </row>
    <row r="18076" spans="9:11" s="3" customFormat="1" x14ac:dyDescent="0.3">
      <c r="I18076" s="123"/>
      <c r="J18076" s="123"/>
      <c r="K18076" s="123"/>
    </row>
    <row r="18077" spans="9:11" s="3" customFormat="1" x14ac:dyDescent="0.3">
      <c r="I18077" s="123"/>
      <c r="J18077" s="123"/>
      <c r="K18077" s="123"/>
    </row>
    <row r="18078" spans="9:11" s="3" customFormat="1" x14ac:dyDescent="0.3">
      <c r="I18078" s="123"/>
      <c r="J18078" s="123"/>
      <c r="K18078" s="123"/>
    </row>
    <row r="18079" spans="9:11" s="3" customFormat="1" x14ac:dyDescent="0.3">
      <c r="I18079" s="123"/>
      <c r="J18079" s="123"/>
      <c r="K18079" s="123"/>
    </row>
    <row r="18080" spans="9:11" s="3" customFormat="1" x14ac:dyDescent="0.3">
      <c r="I18080" s="123"/>
      <c r="J18080" s="123"/>
      <c r="K18080" s="123"/>
    </row>
    <row r="18081" spans="9:11" s="3" customFormat="1" x14ac:dyDescent="0.3">
      <c r="I18081" s="123"/>
      <c r="J18081" s="123"/>
      <c r="K18081" s="123"/>
    </row>
    <row r="18082" spans="9:11" s="3" customFormat="1" x14ac:dyDescent="0.3">
      <c r="I18082" s="123"/>
      <c r="J18082" s="123"/>
      <c r="K18082" s="123"/>
    </row>
    <row r="18083" spans="9:11" s="3" customFormat="1" x14ac:dyDescent="0.3">
      <c r="I18083" s="123"/>
      <c r="J18083" s="123"/>
      <c r="K18083" s="123"/>
    </row>
    <row r="18084" spans="9:11" s="3" customFormat="1" x14ac:dyDescent="0.3">
      <c r="I18084" s="123"/>
      <c r="J18084" s="123"/>
      <c r="K18084" s="123"/>
    </row>
    <row r="18085" spans="9:11" s="3" customFormat="1" x14ac:dyDescent="0.3">
      <c r="I18085" s="123"/>
      <c r="J18085" s="123"/>
      <c r="K18085" s="123"/>
    </row>
    <row r="18086" spans="9:11" s="3" customFormat="1" x14ac:dyDescent="0.3">
      <c r="I18086" s="123"/>
      <c r="J18086" s="123"/>
      <c r="K18086" s="123"/>
    </row>
    <row r="18087" spans="9:11" s="3" customFormat="1" x14ac:dyDescent="0.3">
      <c r="I18087" s="123"/>
      <c r="J18087" s="123"/>
      <c r="K18087" s="123"/>
    </row>
    <row r="18088" spans="9:11" s="3" customFormat="1" x14ac:dyDescent="0.3">
      <c r="I18088" s="123"/>
      <c r="J18088" s="123"/>
      <c r="K18088" s="123"/>
    </row>
    <row r="18089" spans="9:11" s="3" customFormat="1" x14ac:dyDescent="0.3">
      <c r="I18089" s="123"/>
      <c r="J18089" s="123"/>
      <c r="K18089" s="123"/>
    </row>
    <row r="18090" spans="9:11" s="3" customFormat="1" x14ac:dyDescent="0.3">
      <c r="I18090" s="123"/>
      <c r="J18090" s="123"/>
      <c r="K18090" s="123"/>
    </row>
    <row r="18091" spans="9:11" s="3" customFormat="1" x14ac:dyDescent="0.3">
      <c r="I18091" s="123"/>
      <c r="J18091" s="123"/>
      <c r="K18091" s="123"/>
    </row>
    <row r="18092" spans="9:11" s="3" customFormat="1" x14ac:dyDescent="0.3">
      <c r="I18092" s="123"/>
      <c r="J18092" s="123"/>
      <c r="K18092" s="123"/>
    </row>
    <row r="18093" spans="9:11" s="3" customFormat="1" x14ac:dyDescent="0.3">
      <c r="I18093" s="123"/>
      <c r="J18093" s="123"/>
      <c r="K18093" s="123"/>
    </row>
    <row r="18094" spans="9:11" s="3" customFormat="1" x14ac:dyDescent="0.3">
      <c r="I18094" s="123"/>
      <c r="J18094" s="123"/>
      <c r="K18094" s="123"/>
    </row>
    <row r="18095" spans="9:11" s="3" customFormat="1" x14ac:dyDescent="0.3">
      <c r="I18095" s="123"/>
      <c r="J18095" s="123"/>
      <c r="K18095" s="123"/>
    </row>
    <row r="18096" spans="9:11" s="3" customFormat="1" x14ac:dyDescent="0.3">
      <c r="I18096" s="123"/>
      <c r="J18096" s="123"/>
      <c r="K18096" s="123"/>
    </row>
    <row r="18097" spans="9:11" s="3" customFormat="1" x14ac:dyDescent="0.3">
      <c r="I18097" s="123"/>
      <c r="J18097" s="123"/>
      <c r="K18097" s="123"/>
    </row>
    <row r="18098" spans="9:11" s="3" customFormat="1" x14ac:dyDescent="0.3">
      <c r="I18098" s="123"/>
      <c r="J18098" s="123"/>
      <c r="K18098" s="123"/>
    </row>
    <row r="18099" spans="9:11" s="3" customFormat="1" x14ac:dyDescent="0.3">
      <c r="I18099" s="123"/>
      <c r="J18099" s="123"/>
      <c r="K18099" s="123"/>
    </row>
    <row r="18100" spans="9:11" s="3" customFormat="1" x14ac:dyDescent="0.3">
      <c r="I18100" s="123"/>
      <c r="J18100" s="123"/>
      <c r="K18100" s="123"/>
    </row>
    <row r="18101" spans="9:11" s="3" customFormat="1" x14ac:dyDescent="0.3">
      <c r="I18101" s="123"/>
      <c r="J18101" s="123"/>
      <c r="K18101" s="123"/>
    </row>
    <row r="18102" spans="9:11" s="3" customFormat="1" x14ac:dyDescent="0.3">
      <c r="I18102" s="123"/>
      <c r="J18102" s="123"/>
      <c r="K18102" s="123"/>
    </row>
    <row r="18103" spans="9:11" s="3" customFormat="1" x14ac:dyDescent="0.3">
      <c r="I18103" s="123"/>
      <c r="J18103" s="123"/>
      <c r="K18103" s="123"/>
    </row>
    <row r="18104" spans="9:11" s="3" customFormat="1" x14ac:dyDescent="0.3">
      <c r="I18104" s="123"/>
      <c r="J18104" s="123"/>
      <c r="K18104" s="123"/>
    </row>
    <row r="18105" spans="9:11" s="3" customFormat="1" x14ac:dyDescent="0.3">
      <c r="I18105" s="123"/>
      <c r="J18105" s="123"/>
      <c r="K18105" s="123"/>
    </row>
    <row r="18106" spans="9:11" s="3" customFormat="1" x14ac:dyDescent="0.3">
      <c r="I18106" s="123"/>
      <c r="J18106" s="123"/>
      <c r="K18106" s="123"/>
    </row>
    <row r="18107" spans="9:11" s="3" customFormat="1" x14ac:dyDescent="0.3">
      <c r="I18107" s="123"/>
      <c r="J18107" s="123"/>
      <c r="K18107" s="123"/>
    </row>
    <row r="18108" spans="9:11" s="3" customFormat="1" x14ac:dyDescent="0.3">
      <c r="I18108" s="123"/>
      <c r="J18108" s="123"/>
      <c r="K18108" s="123"/>
    </row>
    <row r="18109" spans="9:11" s="3" customFormat="1" x14ac:dyDescent="0.3">
      <c r="I18109" s="123"/>
      <c r="J18109" s="123"/>
      <c r="K18109" s="123"/>
    </row>
    <row r="18110" spans="9:11" s="3" customFormat="1" x14ac:dyDescent="0.3">
      <c r="I18110" s="123"/>
      <c r="J18110" s="123"/>
      <c r="K18110" s="123"/>
    </row>
    <row r="18111" spans="9:11" s="3" customFormat="1" x14ac:dyDescent="0.3">
      <c r="I18111" s="123"/>
      <c r="J18111" s="123"/>
      <c r="K18111" s="123"/>
    </row>
    <row r="18112" spans="9:11" s="3" customFormat="1" x14ac:dyDescent="0.3">
      <c r="I18112" s="123"/>
      <c r="J18112" s="123"/>
      <c r="K18112" s="123"/>
    </row>
    <row r="18113" spans="9:11" s="3" customFormat="1" x14ac:dyDescent="0.3">
      <c r="I18113" s="123"/>
      <c r="J18113" s="123"/>
      <c r="K18113" s="123"/>
    </row>
    <row r="18114" spans="9:11" s="3" customFormat="1" x14ac:dyDescent="0.3">
      <c r="I18114" s="123"/>
      <c r="J18114" s="123"/>
      <c r="K18114" s="123"/>
    </row>
    <row r="18115" spans="9:11" s="3" customFormat="1" x14ac:dyDescent="0.3">
      <c r="I18115" s="123"/>
      <c r="J18115" s="123"/>
      <c r="K18115" s="123"/>
    </row>
    <row r="18116" spans="9:11" s="3" customFormat="1" x14ac:dyDescent="0.3">
      <c r="I18116" s="123"/>
      <c r="J18116" s="123"/>
      <c r="K18116" s="123"/>
    </row>
    <row r="18117" spans="9:11" s="3" customFormat="1" x14ac:dyDescent="0.3">
      <c r="I18117" s="123"/>
      <c r="J18117" s="123"/>
      <c r="K18117" s="123"/>
    </row>
    <row r="18118" spans="9:11" s="3" customFormat="1" x14ac:dyDescent="0.3">
      <c r="I18118" s="123"/>
      <c r="J18118" s="123"/>
      <c r="K18118" s="123"/>
    </row>
    <row r="18119" spans="9:11" s="3" customFormat="1" x14ac:dyDescent="0.3">
      <c r="I18119" s="123"/>
      <c r="J18119" s="123"/>
      <c r="K18119" s="123"/>
    </row>
    <row r="18120" spans="9:11" s="3" customFormat="1" x14ac:dyDescent="0.3">
      <c r="I18120" s="123"/>
      <c r="J18120" s="123"/>
      <c r="K18120" s="123"/>
    </row>
    <row r="18121" spans="9:11" s="3" customFormat="1" x14ac:dyDescent="0.3">
      <c r="I18121" s="123"/>
      <c r="J18121" s="123"/>
      <c r="K18121" s="123"/>
    </row>
    <row r="18122" spans="9:11" s="3" customFormat="1" x14ac:dyDescent="0.3">
      <c r="I18122" s="123"/>
      <c r="J18122" s="123"/>
      <c r="K18122" s="123"/>
    </row>
    <row r="18123" spans="9:11" s="3" customFormat="1" x14ac:dyDescent="0.3">
      <c r="I18123" s="123"/>
      <c r="J18123" s="123"/>
      <c r="K18123" s="123"/>
    </row>
    <row r="18124" spans="9:11" s="3" customFormat="1" x14ac:dyDescent="0.3">
      <c r="I18124" s="123"/>
      <c r="J18124" s="123"/>
      <c r="K18124" s="123"/>
    </row>
    <row r="18125" spans="9:11" s="3" customFormat="1" x14ac:dyDescent="0.3">
      <c r="I18125" s="123"/>
      <c r="J18125" s="123"/>
      <c r="K18125" s="123"/>
    </row>
    <row r="18126" spans="9:11" s="3" customFormat="1" x14ac:dyDescent="0.3">
      <c r="I18126" s="123"/>
      <c r="J18126" s="123"/>
      <c r="K18126" s="123"/>
    </row>
    <row r="18127" spans="9:11" s="3" customFormat="1" x14ac:dyDescent="0.3">
      <c r="I18127" s="123"/>
      <c r="J18127" s="123"/>
      <c r="K18127" s="123"/>
    </row>
    <row r="18128" spans="9:11" s="3" customFormat="1" x14ac:dyDescent="0.3">
      <c r="I18128" s="123"/>
      <c r="J18128" s="123"/>
      <c r="K18128" s="123"/>
    </row>
    <row r="18129" spans="9:11" s="3" customFormat="1" x14ac:dyDescent="0.3">
      <c r="I18129" s="123"/>
      <c r="J18129" s="123"/>
      <c r="K18129" s="123"/>
    </row>
    <row r="18130" spans="9:11" s="3" customFormat="1" x14ac:dyDescent="0.3">
      <c r="I18130" s="123"/>
      <c r="J18130" s="123"/>
      <c r="K18130" s="123"/>
    </row>
    <row r="18131" spans="9:11" s="3" customFormat="1" x14ac:dyDescent="0.3">
      <c r="I18131" s="123"/>
      <c r="J18131" s="123"/>
      <c r="K18131" s="123"/>
    </row>
    <row r="18132" spans="9:11" s="3" customFormat="1" x14ac:dyDescent="0.3">
      <c r="I18132" s="123"/>
      <c r="J18132" s="123"/>
      <c r="K18132" s="123"/>
    </row>
    <row r="18133" spans="9:11" s="3" customFormat="1" x14ac:dyDescent="0.3">
      <c r="I18133" s="123"/>
      <c r="J18133" s="123"/>
      <c r="K18133" s="123"/>
    </row>
    <row r="18134" spans="9:11" s="3" customFormat="1" x14ac:dyDescent="0.3">
      <c r="I18134" s="123"/>
      <c r="J18134" s="123"/>
      <c r="K18134" s="123"/>
    </row>
    <row r="18135" spans="9:11" s="3" customFormat="1" x14ac:dyDescent="0.3">
      <c r="I18135" s="123"/>
      <c r="J18135" s="123"/>
      <c r="K18135" s="123"/>
    </row>
    <row r="18136" spans="9:11" s="3" customFormat="1" x14ac:dyDescent="0.3">
      <c r="I18136" s="123"/>
      <c r="J18136" s="123"/>
      <c r="K18136" s="123"/>
    </row>
    <row r="18137" spans="9:11" s="3" customFormat="1" x14ac:dyDescent="0.3">
      <c r="I18137" s="123"/>
      <c r="J18137" s="123"/>
      <c r="K18137" s="123"/>
    </row>
    <row r="18138" spans="9:11" s="3" customFormat="1" x14ac:dyDescent="0.3">
      <c r="I18138" s="123"/>
      <c r="J18138" s="123"/>
      <c r="K18138" s="123"/>
    </row>
    <row r="18139" spans="9:11" s="3" customFormat="1" x14ac:dyDescent="0.3">
      <c r="I18139" s="123"/>
      <c r="J18139" s="123"/>
      <c r="K18139" s="123"/>
    </row>
    <row r="18140" spans="9:11" s="3" customFormat="1" x14ac:dyDescent="0.3">
      <c r="I18140" s="123"/>
      <c r="J18140" s="123"/>
      <c r="K18140" s="123"/>
    </row>
    <row r="18141" spans="9:11" s="3" customFormat="1" x14ac:dyDescent="0.3">
      <c r="I18141" s="123"/>
      <c r="J18141" s="123"/>
      <c r="K18141" s="123"/>
    </row>
    <row r="18142" spans="9:11" s="3" customFormat="1" x14ac:dyDescent="0.3">
      <c r="I18142" s="123"/>
      <c r="J18142" s="123"/>
      <c r="K18142" s="123"/>
    </row>
    <row r="18143" spans="9:11" s="3" customFormat="1" x14ac:dyDescent="0.3">
      <c r="I18143" s="123"/>
      <c r="J18143" s="123"/>
      <c r="K18143" s="123"/>
    </row>
    <row r="18144" spans="9:11" s="3" customFormat="1" x14ac:dyDescent="0.3">
      <c r="I18144" s="123"/>
      <c r="J18144" s="123"/>
      <c r="K18144" s="123"/>
    </row>
    <row r="18145" spans="9:11" s="3" customFormat="1" x14ac:dyDescent="0.3">
      <c r="I18145" s="123"/>
      <c r="J18145" s="123"/>
      <c r="K18145" s="123"/>
    </row>
    <row r="18146" spans="9:11" s="3" customFormat="1" x14ac:dyDescent="0.3">
      <c r="I18146" s="123"/>
      <c r="J18146" s="123"/>
      <c r="K18146" s="123"/>
    </row>
    <row r="18147" spans="9:11" s="3" customFormat="1" x14ac:dyDescent="0.3">
      <c r="I18147" s="123"/>
      <c r="J18147" s="123"/>
      <c r="K18147" s="123"/>
    </row>
    <row r="18148" spans="9:11" s="3" customFormat="1" x14ac:dyDescent="0.3">
      <c r="I18148" s="123"/>
      <c r="J18148" s="123"/>
      <c r="K18148" s="123"/>
    </row>
    <row r="18149" spans="9:11" s="3" customFormat="1" x14ac:dyDescent="0.3">
      <c r="I18149" s="123"/>
      <c r="J18149" s="123"/>
      <c r="K18149" s="123"/>
    </row>
    <row r="18150" spans="9:11" s="3" customFormat="1" x14ac:dyDescent="0.3">
      <c r="I18150" s="123"/>
      <c r="J18150" s="123"/>
      <c r="K18150" s="123"/>
    </row>
    <row r="18151" spans="9:11" s="3" customFormat="1" x14ac:dyDescent="0.3">
      <c r="I18151" s="123"/>
      <c r="J18151" s="123"/>
      <c r="K18151" s="123"/>
    </row>
    <row r="18152" spans="9:11" s="3" customFormat="1" x14ac:dyDescent="0.3">
      <c r="I18152" s="123"/>
      <c r="J18152" s="123"/>
      <c r="K18152" s="123"/>
    </row>
    <row r="18153" spans="9:11" s="3" customFormat="1" x14ac:dyDescent="0.3">
      <c r="I18153" s="123"/>
      <c r="J18153" s="123"/>
      <c r="K18153" s="123"/>
    </row>
    <row r="18154" spans="9:11" s="3" customFormat="1" x14ac:dyDescent="0.3">
      <c r="I18154" s="123"/>
      <c r="J18154" s="123"/>
      <c r="K18154" s="123"/>
    </row>
    <row r="18155" spans="9:11" s="3" customFormat="1" x14ac:dyDescent="0.3">
      <c r="I18155" s="123"/>
      <c r="J18155" s="123"/>
      <c r="K18155" s="123"/>
    </row>
    <row r="18156" spans="9:11" s="3" customFormat="1" x14ac:dyDescent="0.3">
      <c r="I18156" s="123"/>
      <c r="J18156" s="123"/>
      <c r="K18156" s="123"/>
    </row>
    <row r="18157" spans="9:11" s="3" customFormat="1" x14ac:dyDescent="0.3">
      <c r="I18157" s="123"/>
      <c r="J18157" s="123"/>
      <c r="K18157" s="123"/>
    </row>
    <row r="18158" spans="9:11" s="3" customFormat="1" x14ac:dyDescent="0.3">
      <c r="I18158" s="123"/>
      <c r="J18158" s="123"/>
      <c r="K18158" s="123"/>
    </row>
    <row r="18159" spans="9:11" s="3" customFormat="1" x14ac:dyDescent="0.3">
      <c r="I18159" s="123"/>
      <c r="J18159" s="123"/>
      <c r="K18159" s="123"/>
    </row>
    <row r="18160" spans="9:11" s="3" customFormat="1" x14ac:dyDescent="0.3">
      <c r="I18160" s="123"/>
      <c r="J18160" s="123"/>
      <c r="K18160" s="123"/>
    </row>
    <row r="18161" spans="9:11" s="3" customFormat="1" x14ac:dyDescent="0.3">
      <c r="I18161" s="123"/>
      <c r="J18161" s="123"/>
      <c r="K18161" s="123"/>
    </row>
    <row r="18162" spans="9:11" s="3" customFormat="1" x14ac:dyDescent="0.3">
      <c r="I18162" s="123"/>
      <c r="J18162" s="123"/>
      <c r="K18162" s="123"/>
    </row>
    <row r="18163" spans="9:11" s="3" customFormat="1" x14ac:dyDescent="0.3">
      <c r="I18163" s="123"/>
      <c r="J18163" s="123"/>
      <c r="K18163" s="123"/>
    </row>
    <row r="18164" spans="9:11" s="3" customFormat="1" x14ac:dyDescent="0.3">
      <c r="I18164" s="123"/>
      <c r="J18164" s="123"/>
      <c r="K18164" s="123"/>
    </row>
    <row r="18165" spans="9:11" s="3" customFormat="1" x14ac:dyDescent="0.3">
      <c r="I18165" s="123"/>
      <c r="J18165" s="123"/>
      <c r="K18165" s="123"/>
    </row>
    <row r="18166" spans="9:11" s="3" customFormat="1" x14ac:dyDescent="0.3">
      <c r="I18166" s="123"/>
      <c r="J18166" s="123"/>
      <c r="K18166" s="123"/>
    </row>
    <row r="18167" spans="9:11" s="3" customFormat="1" x14ac:dyDescent="0.3">
      <c r="I18167" s="123"/>
      <c r="J18167" s="123"/>
      <c r="K18167" s="123"/>
    </row>
    <row r="18168" spans="9:11" s="3" customFormat="1" x14ac:dyDescent="0.3">
      <c r="I18168" s="123"/>
      <c r="J18168" s="123"/>
      <c r="K18168" s="123"/>
    </row>
    <row r="18169" spans="9:11" s="3" customFormat="1" x14ac:dyDescent="0.3">
      <c r="I18169" s="123"/>
      <c r="J18169" s="123"/>
      <c r="K18169" s="123"/>
    </row>
    <row r="18170" spans="9:11" s="3" customFormat="1" x14ac:dyDescent="0.3">
      <c r="I18170" s="123"/>
      <c r="J18170" s="123"/>
      <c r="K18170" s="123"/>
    </row>
    <row r="18171" spans="9:11" s="3" customFormat="1" x14ac:dyDescent="0.3">
      <c r="I18171" s="123"/>
      <c r="J18171" s="123"/>
      <c r="K18171" s="123"/>
    </row>
    <row r="18172" spans="9:11" s="3" customFormat="1" x14ac:dyDescent="0.3">
      <c r="I18172" s="123"/>
      <c r="J18172" s="123"/>
      <c r="K18172" s="123"/>
    </row>
    <row r="18173" spans="9:11" s="3" customFormat="1" x14ac:dyDescent="0.3">
      <c r="I18173" s="123"/>
      <c r="J18173" s="123"/>
      <c r="K18173" s="123"/>
    </row>
    <row r="18174" spans="9:11" s="3" customFormat="1" x14ac:dyDescent="0.3">
      <c r="I18174" s="123"/>
      <c r="J18174" s="123"/>
      <c r="K18174" s="123"/>
    </row>
    <row r="18175" spans="9:11" s="3" customFormat="1" x14ac:dyDescent="0.3">
      <c r="I18175" s="123"/>
      <c r="J18175" s="123"/>
      <c r="K18175" s="123"/>
    </row>
    <row r="18176" spans="9:11" s="3" customFormat="1" x14ac:dyDescent="0.3">
      <c r="I18176" s="123"/>
      <c r="J18176" s="123"/>
      <c r="K18176" s="123"/>
    </row>
    <row r="18177" spans="9:11" s="3" customFormat="1" x14ac:dyDescent="0.3">
      <c r="I18177" s="123"/>
      <c r="J18177" s="123"/>
      <c r="K18177" s="123"/>
    </row>
    <row r="18178" spans="9:11" s="3" customFormat="1" x14ac:dyDescent="0.3">
      <c r="I18178" s="123"/>
      <c r="J18178" s="123"/>
      <c r="K18178" s="123"/>
    </row>
    <row r="18179" spans="9:11" s="3" customFormat="1" x14ac:dyDescent="0.3">
      <c r="I18179" s="123"/>
      <c r="J18179" s="123"/>
      <c r="K18179" s="123"/>
    </row>
    <row r="18180" spans="9:11" s="3" customFormat="1" x14ac:dyDescent="0.3">
      <c r="I18180" s="123"/>
      <c r="J18180" s="123"/>
      <c r="K18180" s="123"/>
    </row>
    <row r="18181" spans="9:11" s="3" customFormat="1" x14ac:dyDescent="0.3">
      <c r="I18181" s="123"/>
      <c r="J18181" s="123"/>
      <c r="K18181" s="123"/>
    </row>
    <row r="18182" spans="9:11" s="3" customFormat="1" x14ac:dyDescent="0.3">
      <c r="I18182" s="123"/>
      <c r="J18182" s="123"/>
      <c r="K18182" s="123"/>
    </row>
    <row r="18183" spans="9:11" s="3" customFormat="1" x14ac:dyDescent="0.3">
      <c r="I18183" s="123"/>
      <c r="J18183" s="123"/>
      <c r="K18183" s="123"/>
    </row>
    <row r="18184" spans="9:11" s="3" customFormat="1" x14ac:dyDescent="0.3">
      <c r="I18184" s="123"/>
      <c r="J18184" s="123"/>
      <c r="K18184" s="123"/>
    </row>
    <row r="18185" spans="9:11" s="3" customFormat="1" x14ac:dyDescent="0.3">
      <c r="I18185" s="123"/>
      <c r="J18185" s="123"/>
      <c r="K18185" s="123"/>
    </row>
    <row r="18186" spans="9:11" s="3" customFormat="1" x14ac:dyDescent="0.3">
      <c r="I18186" s="123"/>
      <c r="J18186" s="123"/>
      <c r="K18186" s="123"/>
    </row>
    <row r="18187" spans="9:11" s="3" customFormat="1" x14ac:dyDescent="0.3">
      <c r="I18187" s="123"/>
      <c r="J18187" s="123"/>
      <c r="K18187" s="123"/>
    </row>
    <row r="18188" spans="9:11" s="3" customFormat="1" x14ac:dyDescent="0.3">
      <c r="I18188" s="123"/>
      <c r="J18188" s="123"/>
      <c r="K18188" s="123"/>
    </row>
    <row r="18189" spans="9:11" s="3" customFormat="1" x14ac:dyDescent="0.3">
      <c r="I18189" s="123"/>
      <c r="J18189" s="123"/>
      <c r="K18189" s="123"/>
    </row>
    <row r="18190" spans="9:11" s="3" customFormat="1" x14ac:dyDescent="0.3">
      <c r="I18190" s="123"/>
      <c r="J18190" s="123"/>
      <c r="K18190" s="123"/>
    </row>
    <row r="18191" spans="9:11" s="3" customFormat="1" x14ac:dyDescent="0.3">
      <c r="I18191" s="123"/>
      <c r="J18191" s="123"/>
      <c r="K18191" s="123"/>
    </row>
    <row r="18192" spans="9:11" s="3" customFormat="1" x14ac:dyDescent="0.3">
      <c r="I18192" s="123"/>
      <c r="J18192" s="123"/>
      <c r="K18192" s="123"/>
    </row>
    <row r="18193" spans="9:11" s="3" customFormat="1" x14ac:dyDescent="0.3">
      <c r="I18193" s="123"/>
      <c r="J18193" s="123"/>
      <c r="K18193" s="123"/>
    </row>
    <row r="18194" spans="9:11" s="3" customFormat="1" x14ac:dyDescent="0.3">
      <c r="I18194" s="123"/>
      <c r="J18194" s="123"/>
      <c r="K18194" s="123"/>
    </row>
    <row r="18195" spans="9:11" s="3" customFormat="1" x14ac:dyDescent="0.3">
      <c r="I18195" s="123"/>
      <c r="J18195" s="123"/>
      <c r="K18195" s="123"/>
    </row>
    <row r="18196" spans="9:11" s="3" customFormat="1" x14ac:dyDescent="0.3">
      <c r="I18196" s="123"/>
      <c r="J18196" s="123"/>
      <c r="K18196" s="123"/>
    </row>
    <row r="18197" spans="9:11" s="3" customFormat="1" x14ac:dyDescent="0.3">
      <c r="I18197" s="123"/>
      <c r="J18197" s="123"/>
      <c r="K18197" s="123"/>
    </row>
    <row r="18198" spans="9:11" s="3" customFormat="1" x14ac:dyDescent="0.3">
      <c r="I18198" s="123"/>
      <c r="J18198" s="123"/>
      <c r="K18198" s="123"/>
    </row>
    <row r="18199" spans="9:11" s="3" customFormat="1" x14ac:dyDescent="0.3">
      <c r="I18199" s="123"/>
      <c r="J18199" s="123"/>
      <c r="K18199" s="123"/>
    </row>
    <row r="18200" spans="9:11" s="3" customFormat="1" x14ac:dyDescent="0.3">
      <c r="I18200" s="123"/>
      <c r="J18200" s="123"/>
      <c r="K18200" s="123"/>
    </row>
    <row r="18201" spans="9:11" s="3" customFormat="1" x14ac:dyDescent="0.3">
      <c r="I18201" s="123"/>
      <c r="J18201" s="123"/>
      <c r="K18201" s="123"/>
    </row>
    <row r="18202" spans="9:11" s="3" customFormat="1" x14ac:dyDescent="0.3">
      <c r="I18202" s="123"/>
      <c r="J18202" s="123"/>
      <c r="K18202" s="123"/>
    </row>
    <row r="18203" spans="9:11" s="3" customFormat="1" x14ac:dyDescent="0.3">
      <c r="I18203" s="123"/>
      <c r="J18203" s="123"/>
      <c r="K18203" s="123"/>
    </row>
    <row r="18204" spans="9:11" s="3" customFormat="1" x14ac:dyDescent="0.3">
      <c r="I18204" s="123"/>
      <c r="J18204" s="123"/>
      <c r="K18204" s="123"/>
    </row>
    <row r="18205" spans="9:11" s="3" customFormat="1" x14ac:dyDescent="0.3">
      <c r="I18205" s="123"/>
      <c r="J18205" s="123"/>
      <c r="K18205" s="123"/>
    </row>
    <row r="18206" spans="9:11" s="3" customFormat="1" x14ac:dyDescent="0.3">
      <c r="I18206" s="123"/>
      <c r="J18206" s="123"/>
      <c r="K18206" s="123"/>
    </row>
    <row r="18207" spans="9:11" s="3" customFormat="1" x14ac:dyDescent="0.3">
      <c r="I18207" s="123"/>
      <c r="J18207" s="123"/>
      <c r="K18207" s="123"/>
    </row>
    <row r="18208" spans="9:11" s="3" customFormat="1" x14ac:dyDescent="0.3">
      <c r="I18208" s="123"/>
      <c r="J18208" s="123"/>
      <c r="K18208" s="123"/>
    </row>
    <row r="18209" spans="9:11" s="3" customFormat="1" x14ac:dyDescent="0.3">
      <c r="I18209" s="123"/>
      <c r="J18209" s="123"/>
      <c r="K18209" s="123"/>
    </row>
    <row r="18210" spans="9:11" s="3" customFormat="1" x14ac:dyDescent="0.3">
      <c r="I18210" s="123"/>
      <c r="J18210" s="123"/>
      <c r="K18210" s="123"/>
    </row>
    <row r="18211" spans="9:11" s="3" customFormat="1" x14ac:dyDescent="0.3">
      <c r="I18211" s="123"/>
      <c r="J18211" s="123"/>
      <c r="K18211" s="123"/>
    </row>
    <row r="18212" spans="9:11" s="3" customFormat="1" x14ac:dyDescent="0.3">
      <c r="I18212" s="123"/>
      <c r="J18212" s="123"/>
      <c r="K18212" s="123"/>
    </row>
    <row r="18213" spans="9:11" s="3" customFormat="1" x14ac:dyDescent="0.3">
      <c r="I18213" s="123"/>
      <c r="J18213" s="123"/>
      <c r="K18213" s="123"/>
    </row>
    <row r="18214" spans="9:11" s="3" customFormat="1" x14ac:dyDescent="0.3">
      <c r="I18214" s="123"/>
      <c r="J18214" s="123"/>
      <c r="K18214" s="123"/>
    </row>
    <row r="18215" spans="9:11" s="3" customFormat="1" x14ac:dyDescent="0.3">
      <c r="I18215" s="123"/>
      <c r="J18215" s="123"/>
      <c r="K18215" s="123"/>
    </row>
    <row r="18216" spans="9:11" s="3" customFormat="1" x14ac:dyDescent="0.3">
      <c r="I18216" s="123"/>
      <c r="J18216" s="123"/>
      <c r="K18216" s="123"/>
    </row>
    <row r="18217" spans="9:11" s="3" customFormat="1" x14ac:dyDescent="0.3">
      <c r="I18217" s="123"/>
      <c r="J18217" s="123"/>
      <c r="K18217" s="123"/>
    </row>
    <row r="18218" spans="9:11" s="3" customFormat="1" x14ac:dyDescent="0.3">
      <c r="I18218" s="123"/>
      <c r="J18218" s="123"/>
      <c r="K18218" s="123"/>
    </row>
    <row r="18219" spans="9:11" s="3" customFormat="1" x14ac:dyDescent="0.3">
      <c r="I18219" s="123"/>
      <c r="J18219" s="123"/>
      <c r="K18219" s="123"/>
    </row>
    <row r="18220" spans="9:11" s="3" customFormat="1" x14ac:dyDescent="0.3">
      <c r="I18220" s="123"/>
      <c r="J18220" s="123"/>
      <c r="K18220" s="123"/>
    </row>
    <row r="18221" spans="9:11" s="3" customFormat="1" x14ac:dyDescent="0.3">
      <c r="I18221" s="123"/>
      <c r="J18221" s="123"/>
      <c r="K18221" s="123"/>
    </row>
    <row r="18222" spans="9:11" s="3" customFormat="1" x14ac:dyDescent="0.3">
      <c r="I18222" s="123"/>
      <c r="J18222" s="123"/>
      <c r="K18222" s="123"/>
    </row>
    <row r="18223" spans="9:11" s="3" customFormat="1" x14ac:dyDescent="0.3">
      <c r="I18223" s="123"/>
      <c r="J18223" s="123"/>
      <c r="K18223" s="123"/>
    </row>
    <row r="18224" spans="9:11" s="3" customFormat="1" x14ac:dyDescent="0.3">
      <c r="I18224" s="123"/>
      <c r="J18224" s="123"/>
      <c r="K18224" s="123"/>
    </row>
    <row r="18225" spans="9:11" s="3" customFormat="1" x14ac:dyDescent="0.3">
      <c r="I18225" s="123"/>
      <c r="J18225" s="123"/>
      <c r="K18225" s="123"/>
    </row>
    <row r="18226" spans="9:11" s="3" customFormat="1" x14ac:dyDescent="0.3">
      <c r="I18226" s="123"/>
      <c r="J18226" s="123"/>
      <c r="K18226" s="123"/>
    </row>
    <row r="18227" spans="9:11" s="3" customFormat="1" x14ac:dyDescent="0.3">
      <c r="I18227" s="123"/>
      <c r="J18227" s="123"/>
      <c r="K18227" s="123"/>
    </row>
    <row r="18228" spans="9:11" s="3" customFormat="1" x14ac:dyDescent="0.3">
      <c r="I18228" s="123"/>
      <c r="J18228" s="123"/>
      <c r="K18228" s="123"/>
    </row>
    <row r="18229" spans="9:11" s="3" customFormat="1" x14ac:dyDescent="0.3">
      <c r="I18229" s="123"/>
      <c r="J18229" s="123"/>
      <c r="K18229" s="123"/>
    </row>
    <row r="18230" spans="9:11" s="3" customFormat="1" x14ac:dyDescent="0.3">
      <c r="I18230" s="123"/>
      <c r="J18230" s="123"/>
      <c r="K18230" s="123"/>
    </row>
    <row r="18231" spans="9:11" s="3" customFormat="1" x14ac:dyDescent="0.3">
      <c r="I18231" s="123"/>
      <c r="J18231" s="123"/>
      <c r="K18231" s="123"/>
    </row>
    <row r="18232" spans="9:11" s="3" customFormat="1" x14ac:dyDescent="0.3">
      <c r="I18232" s="123"/>
      <c r="J18232" s="123"/>
      <c r="K18232" s="123"/>
    </row>
    <row r="18233" spans="9:11" s="3" customFormat="1" x14ac:dyDescent="0.3">
      <c r="I18233" s="123"/>
      <c r="J18233" s="123"/>
      <c r="K18233" s="123"/>
    </row>
    <row r="18234" spans="9:11" s="3" customFormat="1" x14ac:dyDescent="0.3">
      <c r="I18234" s="123"/>
      <c r="J18234" s="123"/>
      <c r="K18234" s="123"/>
    </row>
    <row r="18235" spans="9:11" s="3" customFormat="1" x14ac:dyDescent="0.3">
      <c r="I18235" s="123"/>
      <c r="J18235" s="123"/>
      <c r="K18235" s="123"/>
    </row>
    <row r="18236" spans="9:11" s="3" customFormat="1" x14ac:dyDescent="0.3">
      <c r="I18236" s="123"/>
      <c r="J18236" s="123"/>
      <c r="K18236" s="123"/>
    </row>
    <row r="18237" spans="9:11" s="3" customFormat="1" x14ac:dyDescent="0.3">
      <c r="I18237" s="123"/>
      <c r="J18237" s="123"/>
      <c r="K18237" s="123"/>
    </row>
    <row r="18238" spans="9:11" s="3" customFormat="1" x14ac:dyDescent="0.3">
      <c r="I18238" s="123"/>
      <c r="J18238" s="123"/>
      <c r="K18238" s="123"/>
    </row>
    <row r="18239" spans="9:11" s="3" customFormat="1" x14ac:dyDescent="0.3">
      <c r="I18239" s="123"/>
      <c r="J18239" s="123"/>
      <c r="K18239" s="123"/>
    </row>
    <row r="18240" spans="9:11" s="3" customFormat="1" x14ac:dyDescent="0.3">
      <c r="I18240" s="123"/>
      <c r="J18240" s="123"/>
      <c r="K18240" s="123"/>
    </row>
    <row r="18241" spans="9:11" s="3" customFormat="1" x14ac:dyDescent="0.3">
      <c r="I18241" s="123"/>
      <c r="J18241" s="123"/>
      <c r="K18241" s="123"/>
    </row>
    <row r="18242" spans="9:11" s="3" customFormat="1" x14ac:dyDescent="0.3">
      <c r="I18242" s="123"/>
      <c r="J18242" s="123"/>
      <c r="K18242" s="123"/>
    </row>
    <row r="18243" spans="9:11" s="3" customFormat="1" x14ac:dyDescent="0.3">
      <c r="I18243" s="123"/>
      <c r="J18243" s="123"/>
      <c r="K18243" s="123"/>
    </row>
    <row r="18244" spans="9:11" s="3" customFormat="1" x14ac:dyDescent="0.3">
      <c r="I18244" s="123"/>
      <c r="J18244" s="123"/>
      <c r="K18244" s="123"/>
    </row>
    <row r="18245" spans="9:11" s="3" customFormat="1" x14ac:dyDescent="0.3">
      <c r="I18245" s="123"/>
      <c r="J18245" s="123"/>
      <c r="K18245" s="123"/>
    </row>
    <row r="18246" spans="9:11" s="3" customFormat="1" x14ac:dyDescent="0.3">
      <c r="I18246" s="123"/>
      <c r="J18246" s="123"/>
      <c r="K18246" s="123"/>
    </row>
    <row r="18247" spans="9:11" s="3" customFormat="1" x14ac:dyDescent="0.3">
      <c r="I18247" s="123"/>
      <c r="J18247" s="123"/>
      <c r="K18247" s="123"/>
    </row>
    <row r="18248" spans="9:11" s="3" customFormat="1" x14ac:dyDescent="0.3">
      <c r="I18248" s="123"/>
      <c r="J18248" s="123"/>
      <c r="K18248" s="123"/>
    </row>
    <row r="18249" spans="9:11" s="3" customFormat="1" x14ac:dyDescent="0.3">
      <c r="I18249" s="123"/>
      <c r="J18249" s="123"/>
      <c r="K18249" s="123"/>
    </row>
    <row r="18250" spans="9:11" s="3" customFormat="1" x14ac:dyDescent="0.3">
      <c r="I18250" s="123"/>
      <c r="J18250" s="123"/>
      <c r="K18250" s="123"/>
    </row>
    <row r="18251" spans="9:11" s="3" customFormat="1" x14ac:dyDescent="0.3">
      <c r="I18251" s="123"/>
      <c r="J18251" s="123"/>
      <c r="K18251" s="123"/>
    </row>
    <row r="18252" spans="9:11" s="3" customFormat="1" x14ac:dyDescent="0.3">
      <c r="I18252" s="123"/>
      <c r="J18252" s="123"/>
      <c r="K18252" s="123"/>
    </row>
    <row r="18253" spans="9:11" s="3" customFormat="1" x14ac:dyDescent="0.3">
      <c r="I18253" s="123"/>
      <c r="J18253" s="123"/>
      <c r="K18253" s="123"/>
    </row>
    <row r="18254" spans="9:11" s="3" customFormat="1" x14ac:dyDescent="0.3">
      <c r="I18254" s="123"/>
      <c r="J18254" s="123"/>
      <c r="K18254" s="123"/>
    </row>
    <row r="18255" spans="9:11" s="3" customFormat="1" x14ac:dyDescent="0.3">
      <c r="I18255" s="123"/>
      <c r="J18255" s="123"/>
      <c r="K18255" s="123"/>
    </row>
    <row r="18256" spans="9:11" s="3" customFormat="1" x14ac:dyDescent="0.3">
      <c r="I18256" s="123"/>
      <c r="J18256" s="123"/>
      <c r="K18256" s="123"/>
    </row>
    <row r="18257" spans="9:11" s="3" customFormat="1" x14ac:dyDescent="0.3">
      <c r="I18257" s="123"/>
      <c r="J18257" s="123"/>
      <c r="K18257" s="123"/>
    </row>
    <row r="18258" spans="9:11" s="3" customFormat="1" x14ac:dyDescent="0.3">
      <c r="I18258" s="123"/>
      <c r="J18258" s="123"/>
      <c r="K18258" s="123"/>
    </row>
    <row r="18259" spans="9:11" s="3" customFormat="1" x14ac:dyDescent="0.3">
      <c r="I18259" s="123"/>
      <c r="J18259" s="123"/>
      <c r="K18259" s="123"/>
    </row>
    <row r="18260" spans="9:11" s="3" customFormat="1" x14ac:dyDescent="0.3">
      <c r="I18260" s="123"/>
      <c r="J18260" s="123"/>
      <c r="K18260" s="123"/>
    </row>
    <row r="18261" spans="9:11" s="3" customFormat="1" x14ac:dyDescent="0.3">
      <c r="I18261" s="123"/>
      <c r="J18261" s="123"/>
      <c r="K18261" s="123"/>
    </row>
    <row r="18262" spans="9:11" s="3" customFormat="1" x14ac:dyDescent="0.3">
      <c r="I18262" s="123"/>
      <c r="J18262" s="123"/>
      <c r="K18262" s="123"/>
    </row>
    <row r="18263" spans="9:11" s="3" customFormat="1" x14ac:dyDescent="0.3">
      <c r="I18263" s="123"/>
      <c r="J18263" s="123"/>
      <c r="K18263" s="123"/>
    </row>
    <row r="18264" spans="9:11" s="3" customFormat="1" x14ac:dyDescent="0.3">
      <c r="I18264" s="123"/>
      <c r="J18264" s="123"/>
      <c r="K18264" s="123"/>
    </row>
    <row r="18265" spans="9:11" s="3" customFormat="1" x14ac:dyDescent="0.3">
      <c r="I18265" s="123"/>
      <c r="J18265" s="123"/>
      <c r="K18265" s="123"/>
    </row>
    <row r="18266" spans="9:11" s="3" customFormat="1" x14ac:dyDescent="0.3">
      <c r="I18266" s="123"/>
      <c r="J18266" s="123"/>
      <c r="K18266" s="123"/>
    </row>
    <row r="18267" spans="9:11" s="3" customFormat="1" x14ac:dyDescent="0.3">
      <c r="I18267" s="123"/>
      <c r="J18267" s="123"/>
      <c r="K18267" s="123"/>
    </row>
    <row r="18268" spans="9:11" s="3" customFormat="1" x14ac:dyDescent="0.3">
      <c r="I18268" s="123"/>
      <c r="J18268" s="123"/>
      <c r="K18268" s="123"/>
    </row>
    <row r="18269" spans="9:11" s="3" customFormat="1" x14ac:dyDescent="0.3">
      <c r="I18269" s="123"/>
      <c r="J18269" s="123"/>
      <c r="K18269" s="123"/>
    </row>
    <row r="18270" spans="9:11" s="3" customFormat="1" x14ac:dyDescent="0.3">
      <c r="I18270" s="123"/>
      <c r="J18270" s="123"/>
      <c r="K18270" s="123"/>
    </row>
    <row r="18271" spans="9:11" s="3" customFormat="1" x14ac:dyDescent="0.3">
      <c r="I18271" s="123"/>
      <c r="J18271" s="123"/>
      <c r="K18271" s="123"/>
    </row>
    <row r="18272" spans="9:11" s="3" customFormat="1" x14ac:dyDescent="0.3">
      <c r="I18272" s="123"/>
      <c r="J18272" s="123"/>
      <c r="K18272" s="123"/>
    </row>
    <row r="18273" spans="9:11" s="3" customFormat="1" x14ac:dyDescent="0.3">
      <c r="I18273" s="123"/>
      <c r="J18273" s="123"/>
      <c r="K18273" s="123"/>
    </row>
    <row r="18274" spans="9:11" s="3" customFormat="1" x14ac:dyDescent="0.3">
      <c r="I18274" s="123"/>
      <c r="J18274" s="123"/>
      <c r="K18274" s="123"/>
    </row>
    <row r="18275" spans="9:11" s="3" customFormat="1" x14ac:dyDescent="0.3">
      <c r="I18275" s="123"/>
      <c r="J18275" s="123"/>
      <c r="K18275" s="123"/>
    </row>
    <row r="18276" spans="9:11" s="3" customFormat="1" x14ac:dyDescent="0.3">
      <c r="I18276" s="123"/>
      <c r="J18276" s="123"/>
      <c r="K18276" s="123"/>
    </row>
    <row r="18277" spans="9:11" s="3" customFormat="1" x14ac:dyDescent="0.3">
      <c r="I18277" s="123"/>
      <c r="J18277" s="123"/>
      <c r="K18277" s="123"/>
    </row>
    <row r="18278" spans="9:11" s="3" customFormat="1" x14ac:dyDescent="0.3">
      <c r="I18278" s="123"/>
      <c r="J18278" s="123"/>
      <c r="K18278" s="123"/>
    </row>
    <row r="18279" spans="9:11" s="3" customFormat="1" x14ac:dyDescent="0.3">
      <c r="I18279" s="123"/>
      <c r="J18279" s="123"/>
      <c r="K18279" s="123"/>
    </row>
    <row r="18280" spans="9:11" s="3" customFormat="1" x14ac:dyDescent="0.3">
      <c r="I18280" s="123"/>
      <c r="J18280" s="123"/>
      <c r="K18280" s="123"/>
    </row>
    <row r="18281" spans="9:11" s="3" customFormat="1" x14ac:dyDescent="0.3">
      <c r="I18281" s="123"/>
      <c r="J18281" s="123"/>
      <c r="K18281" s="123"/>
    </row>
    <row r="18282" spans="9:11" s="3" customFormat="1" x14ac:dyDescent="0.3">
      <c r="I18282" s="123"/>
      <c r="J18282" s="123"/>
      <c r="K18282" s="123"/>
    </row>
    <row r="18283" spans="9:11" s="3" customFormat="1" x14ac:dyDescent="0.3">
      <c r="I18283" s="123"/>
      <c r="J18283" s="123"/>
      <c r="K18283" s="123"/>
    </row>
    <row r="18284" spans="9:11" s="3" customFormat="1" x14ac:dyDescent="0.3">
      <c r="I18284" s="123"/>
      <c r="J18284" s="123"/>
      <c r="K18284" s="123"/>
    </row>
    <row r="18285" spans="9:11" s="3" customFormat="1" x14ac:dyDescent="0.3">
      <c r="I18285" s="123"/>
      <c r="J18285" s="123"/>
      <c r="K18285" s="123"/>
    </row>
    <row r="18286" spans="9:11" s="3" customFormat="1" x14ac:dyDescent="0.3">
      <c r="I18286" s="123"/>
      <c r="J18286" s="123"/>
      <c r="K18286" s="123"/>
    </row>
    <row r="18287" spans="9:11" s="3" customFormat="1" x14ac:dyDescent="0.3">
      <c r="I18287" s="123"/>
      <c r="J18287" s="123"/>
      <c r="K18287" s="123"/>
    </row>
    <row r="18288" spans="9:11" s="3" customFormat="1" x14ac:dyDescent="0.3">
      <c r="I18288" s="123"/>
      <c r="J18288" s="123"/>
      <c r="K18288" s="123"/>
    </row>
    <row r="18289" spans="9:11" s="3" customFormat="1" x14ac:dyDescent="0.3">
      <c r="I18289" s="123"/>
      <c r="J18289" s="123"/>
      <c r="K18289" s="123"/>
    </row>
    <row r="18290" spans="9:11" s="3" customFormat="1" x14ac:dyDescent="0.3">
      <c r="I18290" s="123"/>
      <c r="J18290" s="123"/>
      <c r="K18290" s="123"/>
    </row>
    <row r="18291" spans="9:11" s="3" customFormat="1" x14ac:dyDescent="0.3">
      <c r="I18291" s="123"/>
      <c r="J18291" s="123"/>
      <c r="K18291" s="123"/>
    </row>
    <row r="18292" spans="9:11" s="3" customFormat="1" x14ac:dyDescent="0.3">
      <c r="I18292" s="123"/>
      <c r="J18292" s="123"/>
      <c r="K18292" s="123"/>
    </row>
    <row r="18293" spans="9:11" s="3" customFormat="1" x14ac:dyDescent="0.3">
      <c r="I18293" s="123"/>
      <c r="J18293" s="123"/>
      <c r="K18293" s="123"/>
    </row>
    <row r="18294" spans="9:11" s="3" customFormat="1" x14ac:dyDescent="0.3">
      <c r="I18294" s="123"/>
      <c r="J18294" s="123"/>
      <c r="K18294" s="123"/>
    </row>
    <row r="18295" spans="9:11" s="3" customFormat="1" x14ac:dyDescent="0.3">
      <c r="I18295" s="123"/>
      <c r="J18295" s="123"/>
      <c r="K18295" s="123"/>
    </row>
    <row r="18296" spans="9:11" s="3" customFormat="1" x14ac:dyDescent="0.3">
      <c r="I18296" s="123"/>
      <c r="J18296" s="123"/>
      <c r="K18296" s="123"/>
    </row>
    <row r="18297" spans="9:11" s="3" customFormat="1" x14ac:dyDescent="0.3">
      <c r="I18297" s="123"/>
      <c r="J18297" s="123"/>
      <c r="K18297" s="123"/>
    </row>
    <row r="18298" spans="9:11" s="3" customFormat="1" x14ac:dyDescent="0.3">
      <c r="I18298" s="123"/>
      <c r="J18298" s="123"/>
      <c r="K18298" s="123"/>
    </row>
    <row r="18299" spans="9:11" s="3" customFormat="1" x14ac:dyDescent="0.3">
      <c r="I18299" s="123"/>
      <c r="J18299" s="123"/>
      <c r="K18299" s="123"/>
    </row>
    <row r="18300" spans="9:11" s="3" customFormat="1" x14ac:dyDescent="0.3">
      <c r="I18300" s="123"/>
      <c r="J18300" s="123"/>
      <c r="K18300" s="123"/>
    </row>
    <row r="18301" spans="9:11" s="3" customFormat="1" x14ac:dyDescent="0.3">
      <c r="I18301" s="123"/>
      <c r="J18301" s="123"/>
      <c r="K18301" s="123"/>
    </row>
    <row r="18302" spans="9:11" s="3" customFormat="1" x14ac:dyDescent="0.3">
      <c r="I18302" s="123"/>
      <c r="J18302" s="123"/>
      <c r="K18302" s="123"/>
    </row>
    <row r="18303" spans="9:11" s="3" customFormat="1" x14ac:dyDescent="0.3">
      <c r="I18303" s="123"/>
      <c r="J18303" s="123"/>
      <c r="K18303" s="123"/>
    </row>
    <row r="18304" spans="9:11" s="3" customFormat="1" x14ac:dyDescent="0.3">
      <c r="I18304" s="123"/>
      <c r="J18304" s="123"/>
      <c r="K18304" s="123"/>
    </row>
    <row r="18305" spans="9:11" s="3" customFormat="1" x14ac:dyDescent="0.3">
      <c r="I18305" s="123"/>
      <c r="J18305" s="123"/>
      <c r="K18305" s="123"/>
    </row>
    <row r="18306" spans="9:11" s="3" customFormat="1" x14ac:dyDescent="0.3">
      <c r="I18306" s="123"/>
      <c r="J18306" s="123"/>
      <c r="K18306" s="123"/>
    </row>
    <row r="18307" spans="9:11" s="3" customFormat="1" x14ac:dyDescent="0.3">
      <c r="I18307" s="123"/>
      <c r="J18307" s="123"/>
      <c r="K18307" s="123"/>
    </row>
    <row r="18308" spans="9:11" s="3" customFormat="1" x14ac:dyDescent="0.3">
      <c r="I18308" s="123"/>
      <c r="J18308" s="123"/>
      <c r="K18308" s="123"/>
    </row>
    <row r="18309" spans="9:11" s="3" customFormat="1" x14ac:dyDescent="0.3">
      <c r="I18309" s="123"/>
      <c r="J18309" s="123"/>
      <c r="K18309" s="123"/>
    </row>
    <row r="18310" spans="9:11" s="3" customFormat="1" x14ac:dyDescent="0.3">
      <c r="I18310" s="123"/>
      <c r="J18310" s="123"/>
      <c r="K18310" s="123"/>
    </row>
    <row r="18311" spans="9:11" s="3" customFormat="1" x14ac:dyDescent="0.3">
      <c r="I18311" s="123"/>
      <c r="J18311" s="123"/>
      <c r="K18311" s="123"/>
    </row>
    <row r="18312" spans="9:11" s="3" customFormat="1" x14ac:dyDescent="0.3">
      <c r="I18312" s="123"/>
      <c r="J18312" s="123"/>
      <c r="K18312" s="123"/>
    </row>
    <row r="18313" spans="9:11" s="3" customFormat="1" x14ac:dyDescent="0.3">
      <c r="I18313" s="123"/>
      <c r="J18313" s="123"/>
      <c r="K18313" s="123"/>
    </row>
    <row r="18314" spans="9:11" s="3" customFormat="1" x14ac:dyDescent="0.3">
      <c r="I18314" s="123"/>
      <c r="J18314" s="123"/>
      <c r="K18314" s="123"/>
    </row>
    <row r="18315" spans="9:11" s="3" customFormat="1" x14ac:dyDescent="0.3">
      <c r="I18315" s="123"/>
      <c r="J18315" s="123"/>
      <c r="K18315" s="123"/>
    </row>
    <row r="18316" spans="9:11" s="3" customFormat="1" x14ac:dyDescent="0.3">
      <c r="I18316" s="123"/>
      <c r="J18316" s="123"/>
      <c r="K18316" s="123"/>
    </row>
    <row r="18317" spans="9:11" s="3" customFormat="1" x14ac:dyDescent="0.3">
      <c r="I18317" s="123"/>
      <c r="J18317" s="123"/>
      <c r="K18317" s="123"/>
    </row>
    <row r="18318" spans="9:11" s="3" customFormat="1" x14ac:dyDescent="0.3">
      <c r="I18318" s="123"/>
      <c r="J18318" s="123"/>
      <c r="K18318" s="123"/>
    </row>
    <row r="18319" spans="9:11" s="3" customFormat="1" x14ac:dyDescent="0.3">
      <c r="I18319" s="123"/>
      <c r="J18319" s="123"/>
      <c r="K18319" s="123"/>
    </row>
    <row r="18320" spans="9:11" s="3" customFormat="1" x14ac:dyDescent="0.3">
      <c r="I18320" s="123"/>
      <c r="J18320" s="123"/>
      <c r="K18320" s="123"/>
    </row>
    <row r="18321" spans="9:11" s="3" customFormat="1" x14ac:dyDescent="0.3">
      <c r="I18321" s="123"/>
      <c r="J18321" s="123"/>
      <c r="K18321" s="123"/>
    </row>
    <row r="18322" spans="9:11" s="3" customFormat="1" x14ac:dyDescent="0.3">
      <c r="I18322" s="123"/>
      <c r="J18322" s="123"/>
      <c r="K18322" s="123"/>
    </row>
    <row r="18323" spans="9:11" s="3" customFormat="1" x14ac:dyDescent="0.3">
      <c r="I18323" s="123"/>
      <c r="J18323" s="123"/>
      <c r="K18323" s="123"/>
    </row>
    <row r="18324" spans="9:11" s="3" customFormat="1" x14ac:dyDescent="0.3">
      <c r="I18324" s="123"/>
      <c r="J18324" s="123"/>
      <c r="K18324" s="123"/>
    </row>
    <row r="18325" spans="9:11" s="3" customFormat="1" x14ac:dyDescent="0.3">
      <c r="I18325" s="123"/>
      <c r="J18325" s="123"/>
      <c r="K18325" s="123"/>
    </row>
    <row r="18326" spans="9:11" s="3" customFormat="1" x14ac:dyDescent="0.3">
      <c r="I18326" s="123"/>
      <c r="J18326" s="123"/>
      <c r="K18326" s="123"/>
    </row>
    <row r="18327" spans="9:11" s="3" customFormat="1" x14ac:dyDescent="0.3">
      <c r="I18327" s="123"/>
      <c r="J18327" s="123"/>
      <c r="K18327" s="123"/>
    </row>
    <row r="18328" spans="9:11" s="3" customFormat="1" x14ac:dyDescent="0.3">
      <c r="I18328" s="123"/>
      <c r="J18328" s="123"/>
      <c r="K18328" s="123"/>
    </row>
    <row r="18329" spans="9:11" s="3" customFormat="1" x14ac:dyDescent="0.3">
      <c r="I18329" s="123"/>
      <c r="J18329" s="123"/>
      <c r="K18329" s="123"/>
    </row>
    <row r="18330" spans="9:11" s="3" customFormat="1" x14ac:dyDescent="0.3">
      <c r="I18330" s="123"/>
      <c r="J18330" s="123"/>
      <c r="K18330" s="123"/>
    </row>
    <row r="18331" spans="9:11" s="3" customFormat="1" x14ac:dyDescent="0.3">
      <c r="I18331" s="123"/>
      <c r="J18331" s="123"/>
      <c r="K18331" s="123"/>
    </row>
    <row r="18332" spans="9:11" s="3" customFormat="1" x14ac:dyDescent="0.3">
      <c r="I18332" s="123"/>
      <c r="J18332" s="123"/>
      <c r="K18332" s="123"/>
    </row>
    <row r="18333" spans="9:11" s="3" customFormat="1" x14ac:dyDescent="0.3">
      <c r="I18333" s="123"/>
      <c r="J18333" s="123"/>
      <c r="K18333" s="123"/>
    </row>
    <row r="18334" spans="9:11" s="3" customFormat="1" x14ac:dyDescent="0.3">
      <c r="I18334" s="123"/>
      <c r="J18334" s="123"/>
      <c r="K18334" s="123"/>
    </row>
    <row r="18335" spans="9:11" s="3" customFormat="1" x14ac:dyDescent="0.3">
      <c r="I18335" s="123"/>
      <c r="J18335" s="123"/>
      <c r="K18335" s="123"/>
    </row>
    <row r="18336" spans="9:11" s="3" customFormat="1" x14ac:dyDescent="0.3">
      <c r="I18336" s="123"/>
      <c r="J18336" s="123"/>
      <c r="K18336" s="123"/>
    </row>
    <row r="18337" spans="9:11" s="3" customFormat="1" x14ac:dyDescent="0.3">
      <c r="I18337" s="123"/>
      <c r="J18337" s="123"/>
      <c r="K18337" s="123"/>
    </row>
    <row r="18338" spans="9:11" s="3" customFormat="1" x14ac:dyDescent="0.3">
      <c r="I18338" s="123"/>
      <c r="J18338" s="123"/>
      <c r="K18338" s="123"/>
    </row>
    <row r="18339" spans="9:11" s="3" customFormat="1" x14ac:dyDescent="0.3">
      <c r="I18339" s="123"/>
      <c r="J18339" s="123"/>
      <c r="K18339" s="123"/>
    </row>
    <row r="18340" spans="9:11" s="3" customFormat="1" x14ac:dyDescent="0.3">
      <c r="I18340" s="123"/>
      <c r="J18340" s="123"/>
      <c r="K18340" s="123"/>
    </row>
    <row r="18341" spans="9:11" s="3" customFormat="1" x14ac:dyDescent="0.3">
      <c r="I18341" s="123"/>
      <c r="J18341" s="123"/>
      <c r="K18341" s="123"/>
    </row>
    <row r="18342" spans="9:11" s="3" customFormat="1" x14ac:dyDescent="0.3">
      <c r="I18342" s="123"/>
      <c r="J18342" s="123"/>
      <c r="K18342" s="123"/>
    </row>
    <row r="18343" spans="9:11" s="3" customFormat="1" x14ac:dyDescent="0.3">
      <c r="I18343" s="123"/>
      <c r="J18343" s="123"/>
      <c r="K18343" s="123"/>
    </row>
    <row r="18344" spans="9:11" s="3" customFormat="1" x14ac:dyDescent="0.3">
      <c r="I18344" s="123"/>
      <c r="J18344" s="123"/>
      <c r="K18344" s="123"/>
    </row>
    <row r="18345" spans="9:11" s="3" customFormat="1" x14ac:dyDescent="0.3">
      <c r="I18345" s="123"/>
      <c r="J18345" s="123"/>
      <c r="K18345" s="123"/>
    </row>
    <row r="18346" spans="9:11" s="3" customFormat="1" x14ac:dyDescent="0.3">
      <c r="I18346" s="123"/>
      <c r="J18346" s="123"/>
      <c r="K18346" s="123"/>
    </row>
    <row r="18347" spans="9:11" s="3" customFormat="1" x14ac:dyDescent="0.3">
      <c r="I18347" s="123"/>
      <c r="J18347" s="123"/>
      <c r="K18347" s="123"/>
    </row>
    <row r="18348" spans="9:11" s="3" customFormat="1" x14ac:dyDescent="0.3">
      <c r="I18348" s="123"/>
      <c r="J18348" s="123"/>
      <c r="K18348" s="123"/>
    </row>
    <row r="18349" spans="9:11" s="3" customFormat="1" x14ac:dyDescent="0.3">
      <c r="I18349" s="123"/>
      <c r="J18349" s="123"/>
      <c r="K18349" s="123"/>
    </row>
    <row r="18350" spans="9:11" s="3" customFormat="1" x14ac:dyDescent="0.3">
      <c r="I18350" s="123"/>
      <c r="J18350" s="123"/>
      <c r="K18350" s="123"/>
    </row>
    <row r="18351" spans="9:11" s="3" customFormat="1" x14ac:dyDescent="0.3">
      <c r="I18351" s="123"/>
      <c r="J18351" s="123"/>
      <c r="K18351" s="123"/>
    </row>
    <row r="18352" spans="9:11" s="3" customFormat="1" x14ac:dyDescent="0.3">
      <c r="I18352" s="123"/>
      <c r="J18352" s="123"/>
      <c r="K18352" s="123"/>
    </row>
    <row r="18353" spans="9:11" s="3" customFormat="1" x14ac:dyDescent="0.3">
      <c r="I18353" s="123"/>
      <c r="J18353" s="123"/>
      <c r="K18353" s="123"/>
    </row>
    <row r="18354" spans="9:11" s="3" customFormat="1" x14ac:dyDescent="0.3">
      <c r="I18354" s="123"/>
      <c r="J18354" s="123"/>
      <c r="K18354" s="123"/>
    </row>
    <row r="18355" spans="9:11" s="3" customFormat="1" x14ac:dyDescent="0.3">
      <c r="I18355" s="123"/>
      <c r="J18355" s="123"/>
      <c r="K18355" s="123"/>
    </row>
    <row r="18356" spans="9:11" s="3" customFormat="1" x14ac:dyDescent="0.3">
      <c r="I18356" s="123"/>
      <c r="J18356" s="123"/>
      <c r="K18356" s="123"/>
    </row>
    <row r="18357" spans="9:11" s="3" customFormat="1" x14ac:dyDescent="0.3">
      <c r="I18357" s="123"/>
      <c r="J18357" s="123"/>
      <c r="K18357" s="123"/>
    </row>
    <row r="18358" spans="9:11" s="3" customFormat="1" x14ac:dyDescent="0.3">
      <c r="I18358" s="123"/>
      <c r="J18358" s="123"/>
      <c r="K18358" s="123"/>
    </row>
    <row r="18359" spans="9:11" s="3" customFormat="1" x14ac:dyDescent="0.3">
      <c r="I18359" s="123"/>
      <c r="J18359" s="123"/>
      <c r="K18359" s="123"/>
    </row>
    <row r="18360" spans="9:11" s="3" customFormat="1" x14ac:dyDescent="0.3">
      <c r="I18360" s="123"/>
      <c r="J18360" s="123"/>
      <c r="K18360" s="123"/>
    </row>
    <row r="18361" spans="9:11" s="3" customFormat="1" x14ac:dyDescent="0.3">
      <c r="I18361" s="123"/>
      <c r="J18361" s="123"/>
      <c r="K18361" s="123"/>
    </row>
    <row r="18362" spans="9:11" s="3" customFormat="1" x14ac:dyDescent="0.3">
      <c r="I18362" s="123"/>
      <c r="J18362" s="123"/>
      <c r="K18362" s="123"/>
    </row>
    <row r="18363" spans="9:11" s="3" customFormat="1" x14ac:dyDescent="0.3">
      <c r="I18363" s="123"/>
      <c r="J18363" s="123"/>
      <c r="K18363" s="123"/>
    </row>
    <row r="18364" spans="9:11" s="3" customFormat="1" x14ac:dyDescent="0.3">
      <c r="I18364" s="123"/>
      <c r="J18364" s="123"/>
      <c r="K18364" s="123"/>
    </row>
    <row r="18365" spans="9:11" s="3" customFormat="1" x14ac:dyDescent="0.3">
      <c r="I18365" s="123"/>
      <c r="J18365" s="123"/>
      <c r="K18365" s="123"/>
    </row>
    <row r="18366" spans="9:11" s="3" customFormat="1" x14ac:dyDescent="0.3">
      <c r="I18366" s="123"/>
      <c r="J18366" s="123"/>
      <c r="K18366" s="123"/>
    </row>
    <row r="18367" spans="9:11" s="3" customFormat="1" x14ac:dyDescent="0.3">
      <c r="I18367" s="123"/>
      <c r="J18367" s="123"/>
      <c r="K18367" s="123"/>
    </row>
    <row r="18368" spans="9:11" s="3" customFormat="1" x14ac:dyDescent="0.3">
      <c r="I18368" s="123"/>
      <c r="J18368" s="123"/>
      <c r="K18368" s="123"/>
    </row>
    <row r="18369" spans="9:11" s="3" customFormat="1" x14ac:dyDescent="0.3">
      <c r="I18369" s="123"/>
      <c r="J18369" s="123"/>
      <c r="K18369" s="123"/>
    </row>
    <row r="18370" spans="9:11" s="3" customFormat="1" x14ac:dyDescent="0.3">
      <c r="I18370" s="123"/>
      <c r="J18370" s="123"/>
      <c r="K18370" s="123"/>
    </row>
    <row r="18371" spans="9:11" s="3" customFormat="1" x14ac:dyDescent="0.3">
      <c r="I18371" s="123"/>
      <c r="J18371" s="123"/>
      <c r="K18371" s="123"/>
    </row>
    <row r="18372" spans="9:11" s="3" customFormat="1" x14ac:dyDescent="0.3">
      <c r="I18372" s="123"/>
      <c r="J18372" s="123"/>
      <c r="K18372" s="123"/>
    </row>
    <row r="18373" spans="9:11" s="3" customFormat="1" x14ac:dyDescent="0.3">
      <c r="I18373" s="123"/>
      <c r="J18373" s="123"/>
      <c r="K18373" s="123"/>
    </row>
    <row r="18374" spans="9:11" s="3" customFormat="1" x14ac:dyDescent="0.3">
      <c r="I18374" s="123"/>
      <c r="J18374" s="123"/>
      <c r="K18374" s="123"/>
    </row>
    <row r="18375" spans="9:11" s="3" customFormat="1" x14ac:dyDescent="0.3">
      <c r="I18375" s="123"/>
      <c r="J18375" s="123"/>
      <c r="K18375" s="123"/>
    </row>
    <row r="18376" spans="9:11" s="3" customFormat="1" x14ac:dyDescent="0.3">
      <c r="I18376" s="123"/>
      <c r="J18376" s="123"/>
      <c r="K18376" s="123"/>
    </row>
    <row r="18377" spans="9:11" s="3" customFormat="1" x14ac:dyDescent="0.3">
      <c r="I18377" s="123"/>
      <c r="J18377" s="123"/>
      <c r="K18377" s="123"/>
    </row>
    <row r="18378" spans="9:11" s="3" customFormat="1" x14ac:dyDescent="0.3">
      <c r="I18378" s="123"/>
      <c r="J18378" s="123"/>
      <c r="K18378" s="123"/>
    </row>
    <row r="18379" spans="9:11" s="3" customFormat="1" x14ac:dyDescent="0.3">
      <c r="I18379" s="123"/>
      <c r="J18379" s="123"/>
      <c r="K18379" s="123"/>
    </row>
    <row r="18380" spans="9:11" s="3" customFormat="1" x14ac:dyDescent="0.3">
      <c r="I18380" s="123"/>
      <c r="J18380" s="123"/>
      <c r="K18380" s="123"/>
    </row>
    <row r="18381" spans="9:11" s="3" customFormat="1" x14ac:dyDescent="0.3">
      <c r="I18381" s="123"/>
      <c r="J18381" s="123"/>
      <c r="K18381" s="123"/>
    </row>
    <row r="18382" spans="9:11" s="3" customFormat="1" x14ac:dyDescent="0.3">
      <c r="I18382" s="123"/>
      <c r="J18382" s="123"/>
      <c r="K18382" s="123"/>
    </row>
    <row r="18383" spans="9:11" s="3" customFormat="1" x14ac:dyDescent="0.3">
      <c r="I18383" s="123"/>
      <c r="J18383" s="123"/>
      <c r="K18383" s="123"/>
    </row>
    <row r="18384" spans="9:11" s="3" customFormat="1" x14ac:dyDescent="0.3">
      <c r="I18384" s="123"/>
      <c r="J18384" s="123"/>
      <c r="K18384" s="123"/>
    </row>
    <row r="18385" spans="9:11" s="3" customFormat="1" x14ac:dyDescent="0.3">
      <c r="I18385" s="123"/>
      <c r="J18385" s="123"/>
      <c r="K18385" s="123"/>
    </row>
    <row r="18386" spans="9:11" s="3" customFormat="1" x14ac:dyDescent="0.3">
      <c r="I18386" s="123"/>
      <c r="J18386" s="123"/>
      <c r="K18386" s="123"/>
    </row>
    <row r="18387" spans="9:11" s="3" customFormat="1" x14ac:dyDescent="0.3">
      <c r="I18387" s="123"/>
      <c r="J18387" s="123"/>
      <c r="K18387" s="123"/>
    </row>
    <row r="18388" spans="9:11" s="3" customFormat="1" x14ac:dyDescent="0.3">
      <c r="I18388" s="123"/>
      <c r="J18388" s="123"/>
      <c r="K18388" s="123"/>
    </row>
    <row r="18389" spans="9:11" s="3" customFormat="1" x14ac:dyDescent="0.3">
      <c r="I18389" s="123"/>
      <c r="J18389" s="123"/>
      <c r="K18389" s="123"/>
    </row>
    <row r="18390" spans="9:11" s="3" customFormat="1" x14ac:dyDescent="0.3">
      <c r="I18390" s="123"/>
      <c r="J18390" s="123"/>
      <c r="K18390" s="123"/>
    </row>
    <row r="18391" spans="9:11" s="3" customFormat="1" x14ac:dyDescent="0.3">
      <c r="I18391" s="123"/>
      <c r="J18391" s="123"/>
      <c r="K18391" s="123"/>
    </row>
    <row r="18392" spans="9:11" s="3" customFormat="1" x14ac:dyDescent="0.3">
      <c r="I18392" s="123"/>
      <c r="J18392" s="123"/>
      <c r="K18392" s="123"/>
    </row>
    <row r="18393" spans="9:11" s="3" customFormat="1" x14ac:dyDescent="0.3">
      <c r="I18393" s="123"/>
      <c r="J18393" s="123"/>
      <c r="K18393" s="123"/>
    </row>
    <row r="18394" spans="9:11" s="3" customFormat="1" x14ac:dyDescent="0.3">
      <c r="I18394" s="123"/>
      <c r="J18394" s="123"/>
      <c r="K18394" s="123"/>
    </row>
    <row r="18395" spans="9:11" s="3" customFormat="1" x14ac:dyDescent="0.3">
      <c r="I18395" s="123"/>
      <c r="J18395" s="123"/>
      <c r="K18395" s="123"/>
    </row>
    <row r="18396" spans="9:11" s="3" customFormat="1" x14ac:dyDescent="0.3">
      <c r="I18396" s="123"/>
      <c r="J18396" s="123"/>
      <c r="K18396" s="123"/>
    </row>
    <row r="18397" spans="9:11" s="3" customFormat="1" x14ac:dyDescent="0.3">
      <c r="I18397" s="123"/>
      <c r="J18397" s="123"/>
      <c r="K18397" s="123"/>
    </row>
    <row r="18398" spans="9:11" s="3" customFormat="1" x14ac:dyDescent="0.3">
      <c r="I18398" s="123"/>
      <c r="J18398" s="123"/>
      <c r="K18398" s="123"/>
    </row>
    <row r="18399" spans="9:11" s="3" customFormat="1" x14ac:dyDescent="0.3">
      <c r="I18399" s="123"/>
      <c r="J18399" s="123"/>
      <c r="K18399" s="123"/>
    </row>
    <row r="18400" spans="9:11" s="3" customFormat="1" x14ac:dyDescent="0.3">
      <c r="I18400" s="123"/>
      <c r="J18400" s="123"/>
      <c r="K18400" s="123"/>
    </row>
    <row r="18401" spans="9:11" s="3" customFormat="1" x14ac:dyDescent="0.3">
      <c r="I18401" s="123"/>
      <c r="J18401" s="123"/>
      <c r="K18401" s="123"/>
    </row>
    <row r="18402" spans="9:11" s="3" customFormat="1" x14ac:dyDescent="0.3">
      <c r="I18402" s="123"/>
      <c r="J18402" s="123"/>
      <c r="K18402" s="123"/>
    </row>
    <row r="18403" spans="9:11" s="3" customFormat="1" x14ac:dyDescent="0.3">
      <c r="I18403" s="123"/>
      <c r="J18403" s="123"/>
      <c r="K18403" s="123"/>
    </row>
    <row r="18404" spans="9:11" s="3" customFormat="1" x14ac:dyDescent="0.3">
      <c r="I18404" s="123"/>
      <c r="J18404" s="123"/>
      <c r="K18404" s="123"/>
    </row>
    <row r="18405" spans="9:11" s="3" customFormat="1" x14ac:dyDescent="0.3">
      <c r="I18405" s="123"/>
      <c r="J18405" s="123"/>
      <c r="K18405" s="123"/>
    </row>
    <row r="18406" spans="9:11" s="3" customFormat="1" x14ac:dyDescent="0.3">
      <c r="I18406" s="123"/>
      <c r="J18406" s="123"/>
      <c r="K18406" s="123"/>
    </row>
    <row r="18407" spans="9:11" s="3" customFormat="1" x14ac:dyDescent="0.3">
      <c r="I18407" s="123"/>
      <c r="J18407" s="123"/>
      <c r="K18407" s="123"/>
    </row>
    <row r="18408" spans="9:11" s="3" customFormat="1" x14ac:dyDescent="0.3">
      <c r="I18408" s="123"/>
      <c r="J18408" s="123"/>
      <c r="K18408" s="123"/>
    </row>
    <row r="18409" spans="9:11" s="3" customFormat="1" x14ac:dyDescent="0.3">
      <c r="I18409" s="123"/>
      <c r="J18409" s="123"/>
      <c r="K18409" s="123"/>
    </row>
    <row r="18410" spans="9:11" s="3" customFormat="1" x14ac:dyDescent="0.3">
      <c r="I18410" s="123"/>
      <c r="J18410" s="123"/>
      <c r="K18410" s="123"/>
    </row>
    <row r="18411" spans="9:11" s="3" customFormat="1" x14ac:dyDescent="0.3">
      <c r="I18411" s="123"/>
      <c r="J18411" s="123"/>
      <c r="K18411" s="123"/>
    </row>
    <row r="18412" spans="9:11" s="3" customFormat="1" x14ac:dyDescent="0.3">
      <c r="I18412" s="123"/>
      <c r="J18412" s="123"/>
      <c r="K18412" s="123"/>
    </row>
    <row r="18413" spans="9:11" s="3" customFormat="1" x14ac:dyDescent="0.3">
      <c r="I18413" s="123"/>
      <c r="J18413" s="123"/>
      <c r="K18413" s="123"/>
    </row>
    <row r="18414" spans="9:11" s="3" customFormat="1" x14ac:dyDescent="0.3">
      <c r="I18414" s="123"/>
      <c r="J18414" s="123"/>
      <c r="K18414" s="123"/>
    </row>
    <row r="18415" spans="9:11" s="3" customFormat="1" x14ac:dyDescent="0.3">
      <c r="I18415" s="123"/>
      <c r="J18415" s="123"/>
      <c r="K18415" s="123"/>
    </row>
    <row r="18416" spans="9:11" s="3" customFormat="1" x14ac:dyDescent="0.3">
      <c r="I18416" s="123"/>
      <c r="J18416" s="123"/>
      <c r="K18416" s="123"/>
    </row>
    <row r="18417" spans="9:11" s="3" customFormat="1" x14ac:dyDescent="0.3">
      <c r="I18417" s="123"/>
      <c r="J18417" s="123"/>
      <c r="K18417" s="123"/>
    </row>
    <row r="18418" spans="9:11" s="3" customFormat="1" x14ac:dyDescent="0.3">
      <c r="I18418" s="123"/>
      <c r="J18418" s="123"/>
      <c r="K18418" s="123"/>
    </row>
    <row r="18419" spans="9:11" s="3" customFormat="1" x14ac:dyDescent="0.3">
      <c r="I18419" s="123"/>
      <c r="J18419" s="123"/>
      <c r="K18419" s="123"/>
    </row>
    <row r="18420" spans="9:11" s="3" customFormat="1" x14ac:dyDescent="0.3">
      <c r="I18420" s="123"/>
      <c r="J18420" s="123"/>
      <c r="K18420" s="123"/>
    </row>
    <row r="18421" spans="9:11" s="3" customFormat="1" x14ac:dyDescent="0.3">
      <c r="I18421" s="123"/>
      <c r="J18421" s="123"/>
      <c r="K18421" s="123"/>
    </row>
    <row r="18422" spans="9:11" s="3" customFormat="1" x14ac:dyDescent="0.3">
      <c r="I18422" s="123"/>
      <c r="J18422" s="123"/>
      <c r="K18422" s="123"/>
    </row>
    <row r="18423" spans="9:11" s="3" customFormat="1" x14ac:dyDescent="0.3">
      <c r="I18423" s="123"/>
      <c r="J18423" s="123"/>
      <c r="K18423" s="123"/>
    </row>
    <row r="18424" spans="9:11" s="3" customFormat="1" x14ac:dyDescent="0.3">
      <c r="I18424" s="123"/>
      <c r="J18424" s="123"/>
      <c r="K18424" s="123"/>
    </row>
    <row r="18425" spans="9:11" s="3" customFormat="1" x14ac:dyDescent="0.3">
      <c r="I18425" s="123"/>
      <c r="J18425" s="123"/>
      <c r="K18425" s="123"/>
    </row>
    <row r="18426" spans="9:11" s="3" customFormat="1" x14ac:dyDescent="0.3">
      <c r="I18426" s="123"/>
      <c r="J18426" s="123"/>
      <c r="K18426" s="123"/>
    </row>
    <row r="18427" spans="9:11" s="3" customFormat="1" x14ac:dyDescent="0.3">
      <c r="I18427" s="123"/>
      <c r="J18427" s="123"/>
      <c r="K18427" s="123"/>
    </row>
    <row r="18428" spans="9:11" s="3" customFormat="1" x14ac:dyDescent="0.3">
      <c r="I18428" s="123"/>
      <c r="J18428" s="123"/>
      <c r="K18428" s="123"/>
    </row>
    <row r="18429" spans="9:11" s="3" customFormat="1" x14ac:dyDescent="0.3">
      <c r="I18429" s="123"/>
      <c r="J18429" s="123"/>
      <c r="K18429" s="123"/>
    </row>
    <row r="18430" spans="9:11" s="3" customFormat="1" x14ac:dyDescent="0.3">
      <c r="I18430" s="123"/>
      <c r="J18430" s="123"/>
      <c r="K18430" s="123"/>
    </row>
    <row r="18431" spans="9:11" s="3" customFormat="1" x14ac:dyDescent="0.3">
      <c r="I18431" s="123"/>
      <c r="J18431" s="123"/>
      <c r="K18431" s="123"/>
    </row>
    <row r="18432" spans="9:11" s="3" customFormat="1" x14ac:dyDescent="0.3">
      <c r="I18432" s="123"/>
      <c r="J18432" s="123"/>
      <c r="K18432" s="123"/>
    </row>
    <row r="18433" spans="9:11" s="3" customFormat="1" x14ac:dyDescent="0.3">
      <c r="I18433" s="123"/>
      <c r="J18433" s="123"/>
      <c r="K18433" s="123"/>
    </row>
    <row r="18434" spans="9:11" s="3" customFormat="1" x14ac:dyDescent="0.3">
      <c r="I18434" s="123"/>
      <c r="J18434" s="123"/>
      <c r="K18434" s="123"/>
    </row>
    <row r="18435" spans="9:11" s="3" customFormat="1" x14ac:dyDescent="0.3">
      <c r="I18435" s="123"/>
      <c r="J18435" s="123"/>
      <c r="K18435" s="123"/>
    </row>
    <row r="18436" spans="9:11" s="3" customFormat="1" x14ac:dyDescent="0.3">
      <c r="I18436" s="123"/>
      <c r="J18436" s="123"/>
      <c r="K18436" s="123"/>
    </row>
    <row r="18437" spans="9:11" s="3" customFormat="1" x14ac:dyDescent="0.3">
      <c r="I18437" s="123"/>
      <c r="J18437" s="123"/>
      <c r="K18437" s="123"/>
    </row>
    <row r="18438" spans="9:11" s="3" customFormat="1" x14ac:dyDescent="0.3">
      <c r="I18438" s="123"/>
      <c r="J18438" s="123"/>
      <c r="K18438" s="123"/>
    </row>
    <row r="18439" spans="9:11" s="3" customFormat="1" x14ac:dyDescent="0.3">
      <c r="I18439" s="123"/>
      <c r="J18439" s="123"/>
      <c r="K18439" s="123"/>
    </row>
    <row r="18440" spans="9:11" s="3" customFormat="1" x14ac:dyDescent="0.3">
      <c r="I18440" s="123"/>
      <c r="J18440" s="123"/>
      <c r="K18440" s="123"/>
    </row>
    <row r="18441" spans="9:11" s="3" customFormat="1" x14ac:dyDescent="0.3">
      <c r="I18441" s="123"/>
      <c r="J18441" s="123"/>
      <c r="K18441" s="123"/>
    </row>
    <row r="18442" spans="9:11" s="3" customFormat="1" x14ac:dyDescent="0.3">
      <c r="I18442" s="123"/>
      <c r="J18442" s="123"/>
      <c r="K18442" s="123"/>
    </row>
    <row r="18443" spans="9:11" s="3" customFormat="1" x14ac:dyDescent="0.3">
      <c r="I18443" s="123"/>
      <c r="J18443" s="123"/>
      <c r="K18443" s="123"/>
    </row>
    <row r="18444" spans="9:11" s="3" customFormat="1" x14ac:dyDescent="0.3">
      <c r="I18444" s="123"/>
      <c r="J18444" s="123"/>
      <c r="K18444" s="123"/>
    </row>
    <row r="18445" spans="9:11" s="3" customFormat="1" x14ac:dyDescent="0.3">
      <c r="I18445" s="123"/>
      <c r="J18445" s="123"/>
      <c r="K18445" s="123"/>
    </row>
    <row r="18446" spans="9:11" s="3" customFormat="1" x14ac:dyDescent="0.3">
      <c r="I18446" s="123"/>
      <c r="J18446" s="123"/>
      <c r="K18446" s="123"/>
    </row>
    <row r="18447" spans="9:11" s="3" customFormat="1" x14ac:dyDescent="0.3">
      <c r="I18447" s="123"/>
      <c r="J18447" s="123"/>
      <c r="K18447" s="123"/>
    </row>
    <row r="18448" spans="9:11" s="3" customFormat="1" x14ac:dyDescent="0.3">
      <c r="I18448" s="123"/>
      <c r="J18448" s="123"/>
      <c r="K18448" s="123"/>
    </row>
    <row r="18449" spans="9:11" s="3" customFormat="1" x14ac:dyDescent="0.3">
      <c r="I18449" s="123"/>
      <c r="J18449" s="123"/>
      <c r="K18449" s="123"/>
    </row>
    <row r="18450" spans="9:11" s="3" customFormat="1" x14ac:dyDescent="0.3">
      <c r="I18450" s="123"/>
      <c r="J18450" s="123"/>
      <c r="K18450" s="123"/>
    </row>
    <row r="18451" spans="9:11" s="3" customFormat="1" x14ac:dyDescent="0.3">
      <c r="I18451" s="123"/>
      <c r="J18451" s="123"/>
      <c r="K18451" s="123"/>
    </row>
    <row r="18452" spans="9:11" s="3" customFormat="1" x14ac:dyDescent="0.3">
      <c r="I18452" s="123"/>
      <c r="J18452" s="123"/>
      <c r="K18452" s="123"/>
    </row>
    <row r="18453" spans="9:11" s="3" customFormat="1" x14ac:dyDescent="0.3">
      <c r="I18453" s="123"/>
      <c r="J18453" s="123"/>
      <c r="K18453" s="123"/>
    </row>
    <row r="18454" spans="9:11" s="3" customFormat="1" x14ac:dyDescent="0.3">
      <c r="I18454" s="123"/>
      <c r="J18454" s="123"/>
      <c r="K18454" s="123"/>
    </row>
    <row r="18455" spans="9:11" s="3" customFormat="1" x14ac:dyDescent="0.3">
      <c r="I18455" s="123"/>
      <c r="J18455" s="123"/>
      <c r="K18455" s="123"/>
    </row>
    <row r="18456" spans="9:11" s="3" customFormat="1" x14ac:dyDescent="0.3">
      <c r="I18456" s="123"/>
      <c r="J18456" s="123"/>
      <c r="K18456" s="123"/>
    </row>
    <row r="18457" spans="9:11" s="3" customFormat="1" x14ac:dyDescent="0.3">
      <c r="I18457" s="123"/>
      <c r="J18457" s="123"/>
      <c r="K18457" s="123"/>
    </row>
    <row r="18458" spans="9:11" s="3" customFormat="1" x14ac:dyDescent="0.3">
      <c r="I18458" s="123"/>
      <c r="J18458" s="123"/>
      <c r="K18458" s="123"/>
    </row>
    <row r="18459" spans="9:11" s="3" customFormat="1" x14ac:dyDescent="0.3">
      <c r="I18459" s="123"/>
      <c r="J18459" s="123"/>
      <c r="K18459" s="123"/>
    </row>
    <row r="18460" spans="9:11" s="3" customFormat="1" x14ac:dyDescent="0.3">
      <c r="I18460" s="123"/>
      <c r="J18460" s="123"/>
      <c r="K18460" s="123"/>
    </row>
    <row r="18461" spans="9:11" s="3" customFormat="1" x14ac:dyDescent="0.3">
      <c r="I18461" s="123"/>
      <c r="J18461" s="123"/>
      <c r="K18461" s="123"/>
    </row>
    <row r="18462" spans="9:11" s="3" customFormat="1" x14ac:dyDescent="0.3">
      <c r="I18462" s="123"/>
      <c r="J18462" s="123"/>
      <c r="K18462" s="123"/>
    </row>
    <row r="18463" spans="9:11" s="3" customFormat="1" x14ac:dyDescent="0.3">
      <c r="I18463" s="123"/>
      <c r="J18463" s="123"/>
      <c r="K18463" s="123"/>
    </row>
    <row r="18464" spans="9:11" s="3" customFormat="1" x14ac:dyDescent="0.3">
      <c r="I18464" s="123"/>
      <c r="J18464" s="123"/>
      <c r="K18464" s="123"/>
    </row>
    <row r="18465" spans="9:11" s="3" customFormat="1" x14ac:dyDescent="0.3">
      <c r="I18465" s="123"/>
      <c r="J18465" s="123"/>
      <c r="K18465" s="123"/>
    </row>
    <row r="18466" spans="9:11" s="3" customFormat="1" x14ac:dyDescent="0.3">
      <c r="I18466" s="123"/>
      <c r="J18466" s="123"/>
      <c r="K18466" s="123"/>
    </row>
    <row r="18467" spans="9:11" s="3" customFormat="1" x14ac:dyDescent="0.3">
      <c r="I18467" s="123"/>
      <c r="J18467" s="123"/>
      <c r="K18467" s="123"/>
    </row>
    <row r="18468" spans="9:11" s="3" customFormat="1" x14ac:dyDescent="0.3">
      <c r="I18468" s="123"/>
      <c r="J18468" s="123"/>
      <c r="K18468" s="123"/>
    </row>
    <row r="18469" spans="9:11" s="3" customFormat="1" x14ac:dyDescent="0.3">
      <c r="I18469" s="123"/>
      <c r="J18469" s="123"/>
      <c r="K18469" s="123"/>
    </row>
    <row r="18470" spans="9:11" s="3" customFormat="1" x14ac:dyDescent="0.3">
      <c r="I18470" s="123"/>
      <c r="J18470" s="123"/>
      <c r="K18470" s="123"/>
    </row>
    <row r="18471" spans="9:11" s="3" customFormat="1" x14ac:dyDescent="0.3">
      <c r="I18471" s="123"/>
      <c r="J18471" s="123"/>
      <c r="K18471" s="123"/>
    </row>
    <row r="18472" spans="9:11" s="3" customFormat="1" x14ac:dyDescent="0.3">
      <c r="I18472" s="123"/>
      <c r="J18472" s="123"/>
      <c r="K18472" s="123"/>
    </row>
    <row r="18473" spans="9:11" s="3" customFormat="1" x14ac:dyDescent="0.3">
      <c r="I18473" s="123"/>
      <c r="J18473" s="123"/>
      <c r="K18473" s="123"/>
    </row>
    <row r="18474" spans="9:11" s="3" customFormat="1" x14ac:dyDescent="0.3">
      <c r="I18474" s="123"/>
      <c r="J18474" s="123"/>
      <c r="K18474" s="123"/>
    </row>
    <row r="18475" spans="9:11" s="3" customFormat="1" x14ac:dyDescent="0.3">
      <c r="I18475" s="123"/>
      <c r="J18475" s="123"/>
      <c r="K18475" s="123"/>
    </row>
    <row r="18476" spans="9:11" s="3" customFormat="1" x14ac:dyDescent="0.3">
      <c r="I18476" s="123"/>
      <c r="J18476" s="123"/>
      <c r="K18476" s="123"/>
    </row>
    <row r="18477" spans="9:11" s="3" customFormat="1" x14ac:dyDescent="0.3">
      <c r="I18477" s="123"/>
      <c r="J18477" s="123"/>
      <c r="K18477" s="123"/>
    </row>
    <row r="18478" spans="9:11" s="3" customFormat="1" x14ac:dyDescent="0.3">
      <c r="I18478" s="123"/>
      <c r="J18478" s="123"/>
      <c r="K18478" s="123"/>
    </row>
    <row r="18479" spans="9:11" s="3" customFormat="1" x14ac:dyDescent="0.3">
      <c r="I18479" s="123"/>
      <c r="J18479" s="123"/>
      <c r="K18479" s="123"/>
    </row>
    <row r="18480" spans="9:11" s="3" customFormat="1" x14ac:dyDescent="0.3">
      <c r="I18480" s="123"/>
      <c r="J18480" s="123"/>
      <c r="K18480" s="123"/>
    </row>
    <row r="18481" spans="9:11" s="3" customFormat="1" x14ac:dyDescent="0.3">
      <c r="I18481" s="123"/>
      <c r="J18481" s="123"/>
      <c r="K18481" s="123"/>
    </row>
    <row r="18482" spans="9:11" s="3" customFormat="1" x14ac:dyDescent="0.3">
      <c r="I18482" s="123"/>
      <c r="J18482" s="123"/>
      <c r="K18482" s="123"/>
    </row>
    <row r="18483" spans="9:11" s="3" customFormat="1" x14ac:dyDescent="0.3">
      <c r="I18483" s="123"/>
      <c r="J18483" s="123"/>
      <c r="K18483" s="123"/>
    </row>
    <row r="18484" spans="9:11" s="3" customFormat="1" x14ac:dyDescent="0.3">
      <c r="I18484" s="123"/>
      <c r="J18484" s="123"/>
      <c r="K18484" s="123"/>
    </row>
    <row r="18485" spans="9:11" s="3" customFormat="1" x14ac:dyDescent="0.3">
      <c r="I18485" s="123"/>
      <c r="J18485" s="123"/>
      <c r="K18485" s="123"/>
    </row>
    <row r="18486" spans="9:11" s="3" customFormat="1" x14ac:dyDescent="0.3">
      <c r="I18486" s="123"/>
      <c r="J18486" s="123"/>
      <c r="K18486" s="123"/>
    </row>
    <row r="18487" spans="9:11" s="3" customFormat="1" x14ac:dyDescent="0.3">
      <c r="I18487" s="123"/>
      <c r="J18487" s="123"/>
      <c r="K18487" s="123"/>
    </row>
    <row r="18488" spans="9:11" s="3" customFormat="1" x14ac:dyDescent="0.3">
      <c r="I18488" s="123"/>
      <c r="J18488" s="123"/>
      <c r="K18488" s="123"/>
    </row>
    <row r="18489" spans="9:11" s="3" customFormat="1" x14ac:dyDescent="0.3">
      <c r="I18489" s="123"/>
      <c r="J18489" s="123"/>
      <c r="K18489" s="123"/>
    </row>
    <row r="18490" spans="9:11" s="3" customFormat="1" x14ac:dyDescent="0.3">
      <c r="I18490" s="123"/>
      <c r="J18490" s="123"/>
      <c r="K18490" s="123"/>
    </row>
    <row r="18491" spans="9:11" s="3" customFormat="1" x14ac:dyDescent="0.3">
      <c r="I18491" s="123"/>
      <c r="J18491" s="123"/>
      <c r="K18491" s="123"/>
    </row>
    <row r="18492" spans="9:11" s="3" customFormat="1" x14ac:dyDescent="0.3">
      <c r="I18492" s="123"/>
      <c r="J18492" s="123"/>
      <c r="K18492" s="123"/>
    </row>
    <row r="18493" spans="9:11" s="3" customFormat="1" x14ac:dyDescent="0.3">
      <c r="I18493" s="123"/>
      <c r="J18493" s="123"/>
      <c r="K18493" s="123"/>
    </row>
    <row r="18494" spans="9:11" s="3" customFormat="1" x14ac:dyDescent="0.3">
      <c r="I18494" s="123"/>
      <c r="J18494" s="123"/>
      <c r="K18494" s="123"/>
    </row>
    <row r="18495" spans="9:11" s="3" customFormat="1" x14ac:dyDescent="0.3">
      <c r="I18495" s="123"/>
      <c r="J18495" s="123"/>
      <c r="K18495" s="123"/>
    </row>
    <row r="18496" spans="9:11" s="3" customFormat="1" x14ac:dyDescent="0.3">
      <c r="I18496" s="123"/>
      <c r="J18496" s="123"/>
      <c r="K18496" s="123"/>
    </row>
    <row r="18497" spans="9:11" s="3" customFormat="1" x14ac:dyDescent="0.3">
      <c r="I18497" s="123"/>
      <c r="J18497" s="123"/>
      <c r="K18497" s="123"/>
    </row>
    <row r="18498" spans="9:11" s="3" customFormat="1" x14ac:dyDescent="0.3">
      <c r="I18498" s="123"/>
      <c r="J18498" s="123"/>
      <c r="K18498" s="123"/>
    </row>
    <row r="18499" spans="9:11" s="3" customFormat="1" x14ac:dyDescent="0.3">
      <c r="I18499" s="123"/>
      <c r="J18499" s="123"/>
      <c r="K18499" s="123"/>
    </row>
    <row r="18500" spans="9:11" s="3" customFormat="1" x14ac:dyDescent="0.3">
      <c r="I18500" s="123"/>
      <c r="J18500" s="123"/>
      <c r="K18500" s="123"/>
    </row>
    <row r="18501" spans="9:11" s="3" customFormat="1" x14ac:dyDescent="0.3">
      <c r="I18501" s="123"/>
      <c r="J18501" s="123"/>
      <c r="K18501" s="123"/>
    </row>
    <row r="18502" spans="9:11" s="3" customFormat="1" x14ac:dyDescent="0.3">
      <c r="I18502" s="123"/>
      <c r="J18502" s="123"/>
      <c r="K18502" s="123"/>
    </row>
    <row r="18503" spans="9:11" s="3" customFormat="1" x14ac:dyDescent="0.3">
      <c r="I18503" s="123"/>
      <c r="J18503" s="123"/>
      <c r="K18503" s="123"/>
    </row>
    <row r="18504" spans="9:11" s="3" customFormat="1" x14ac:dyDescent="0.3">
      <c r="I18504" s="123"/>
      <c r="J18504" s="123"/>
      <c r="K18504" s="123"/>
    </row>
    <row r="18505" spans="9:11" s="3" customFormat="1" x14ac:dyDescent="0.3">
      <c r="I18505" s="123"/>
      <c r="J18505" s="123"/>
      <c r="K18505" s="123"/>
    </row>
    <row r="18506" spans="9:11" s="3" customFormat="1" x14ac:dyDescent="0.3">
      <c r="I18506" s="123"/>
      <c r="J18506" s="123"/>
      <c r="K18506" s="123"/>
    </row>
    <row r="18507" spans="9:11" s="3" customFormat="1" x14ac:dyDescent="0.3">
      <c r="I18507" s="123"/>
      <c r="J18507" s="123"/>
      <c r="K18507" s="123"/>
    </row>
    <row r="18508" spans="9:11" s="3" customFormat="1" x14ac:dyDescent="0.3">
      <c r="I18508" s="123"/>
      <c r="J18508" s="123"/>
      <c r="K18508" s="123"/>
    </row>
    <row r="18509" spans="9:11" s="3" customFormat="1" x14ac:dyDescent="0.3">
      <c r="I18509" s="123"/>
      <c r="J18509" s="123"/>
      <c r="K18509" s="123"/>
    </row>
    <row r="18510" spans="9:11" s="3" customFormat="1" x14ac:dyDescent="0.3">
      <c r="I18510" s="123"/>
      <c r="J18510" s="123"/>
      <c r="K18510" s="123"/>
    </row>
    <row r="18511" spans="9:11" s="3" customFormat="1" x14ac:dyDescent="0.3">
      <c r="I18511" s="123"/>
      <c r="J18511" s="123"/>
      <c r="K18511" s="123"/>
    </row>
    <row r="18512" spans="9:11" s="3" customFormat="1" x14ac:dyDescent="0.3">
      <c r="I18512" s="123"/>
      <c r="J18512" s="123"/>
      <c r="K18512" s="123"/>
    </row>
    <row r="18513" spans="9:11" s="3" customFormat="1" x14ac:dyDescent="0.3">
      <c r="I18513" s="123"/>
      <c r="J18513" s="123"/>
      <c r="K18513" s="123"/>
    </row>
    <row r="18514" spans="9:11" s="3" customFormat="1" x14ac:dyDescent="0.3">
      <c r="I18514" s="123"/>
      <c r="J18514" s="123"/>
      <c r="K18514" s="123"/>
    </row>
    <row r="18515" spans="9:11" s="3" customFormat="1" x14ac:dyDescent="0.3">
      <c r="I18515" s="123"/>
      <c r="J18515" s="123"/>
      <c r="K18515" s="123"/>
    </row>
    <row r="18516" spans="9:11" s="3" customFormat="1" x14ac:dyDescent="0.3">
      <c r="I18516" s="123"/>
      <c r="J18516" s="123"/>
      <c r="K18516" s="123"/>
    </row>
    <row r="18517" spans="9:11" s="3" customFormat="1" x14ac:dyDescent="0.3">
      <c r="I18517" s="123"/>
      <c r="J18517" s="123"/>
      <c r="K18517" s="123"/>
    </row>
    <row r="18518" spans="9:11" s="3" customFormat="1" x14ac:dyDescent="0.3">
      <c r="I18518" s="123"/>
      <c r="J18518" s="123"/>
      <c r="K18518" s="123"/>
    </row>
    <row r="18519" spans="9:11" s="3" customFormat="1" x14ac:dyDescent="0.3">
      <c r="I18519" s="123"/>
      <c r="J18519" s="123"/>
      <c r="K18519" s="123"/>
    </row>
    <row r="18520" spans="9:11" s="3" customFormat="1" x14ac:dyDescent="0.3">
      <c r="I18520" s="123"/>
      <c r="J18520" s="123"/>
      <c r="K18520" s="123"/>
    </row>
    <row r="18521" spans="9:11" s="3" customFormat="1" x14ac:dyDescent="0.3">
      <c r="I18521" s="123"/>
      <c r="J18521" s="123"/>
      <c r="K18521" s="123"/>
    </row>
    <row r="18522" spans="9:11" s="3" customFormat="1" x14ac:dyDescent="0.3">
      <c r="I18522" s="123"/>
      <c r="J18522" s="123"/>
      <c r="K18522" s="123"/>
    </row>
    <row r="18523" spans="9:11" s="3" customFormat="1" x14ac:dyDescent="0.3">
      <c r="I18523" s="123"/>
      <c r="J18523" s="123"/>
      <c r="K18523" s="123"/>
    </row>
    <row r="18524" spans="9:11" s="3" customFormat="1" x14ac:dyDescent="0.3">
      <c r="I18524" s="123"/>
      <c r="J18524" s="123"/>
      <c r="K18524" s="123"/>
    </row>
    <row r="18525" spans="9:11" s="3" customFormat="1" x14ac:dyDescent="0.3">
      <c r="I18525" s="123"/>
      <c r="J18525" s="123"/>
      <c r="K18525" s="123"/>
    </row>
    <row r="18526" spans="9:11" s="3" customFormat="1" x14ac:dyDescent="0.3">
      <c r="I18526" s="123"/>
      <c r="J18526" s="123"/>
      <c r="K18526" s="123"/>
    </row>
    <row r="18527" spans="9:11" s="3" customFormat="1" x14ac:dyDescent="0.3">
      <c r="I18527" s="123"/>
      <c r="J18527" s="123"/>
      <c r="K18527" s="123"/>
    </row>
    <row r="18528" spans="9:11" s="3" customFormat="1" x14ac:dyDescent="0.3">
      <c r="I18528" s="123"/>
      <c r="J18528" s="123"/>
      <c r="K18528" s="123"/>
    </row>
    <row r="18529" spans="9:11" s="3" customFormat="1" x14ac:dyDescent="0.3">
      <c r="I18529" s="123"/>
      <c r="J18529" s="123"/>
      <c r="K18529" s="123"/>
    </row>
    <row r="18530" spans="9:11" s="3" customFormat="1" x14ac:dyDescent="0.3">
      <c r="I18530" s="123"/>
      <c r="J18530" s="123"/>
      <c r="K18530" s="123"/>
    </row>
    <row r="18531" spans="9:11" s="3" customFormat="1" x14ac:dyDescent="0.3">
      <c r="I18531" s="123"/>
      <c r="J18531" s="123"/>
      <c r="K18531" s="123"/>
    </row>
    <row r="18532" spans="9:11" s="3" customFormat="1" x14ac:dyDescent="0.3">
      <c r="I18532" s="123"/>
      <c r="J18532" s="123"/>
      <c r="K18532" s="123"/>
    </row>
    <row r="18533" spans="9:11" s="3" customFormat="1" x14ac:dyDescent="0.3">
      <c r="I18533" s="123"/>
      <c r="J18533" s="123"/>
      <c r="K18533" s="123"/>
    </row>
    <row r="18534" spans="9:11" s="3" customFormat="1" x14ac:dyDescent="0.3">
      <c r="I18534" s="123"/>
      <c r="J18534" s="123"/>
      <c r="K18534" s="123"/>
    </row>
    <row r="18535" spans="9:11" s="3" customFormat="1" x14ac:dyDescent="0.3">
      <c r="I18535" s="123"/>
      <c r="J18535" s="123"/>
      <c r="K18535" s="123"/>
    </row>
    <row r="18536" spans="9:11" s="3" customFormat="1" x14ac:dyDescent="0.3">
      <c r="I18536" s="123"/>
      <c r="J18536" s="123"/>
      <c r="K18536" s="123"/>
    </row>
    <row r="18537" spans="9:11" s="3" customFormat="1" x14ac:dyDescent="0.3">
      <c r="I18537" s="123"/>
      <c r="J18537" s="123"/>
      <c r="K18537" s="123"/>
    </row>
    <row r="18538" spans="9:11" s="3" customFormat="1" x14ac:dyDescent="0.3">
      <c r="I18538" s="123"/>
      <c r="J18538" s="123"/>
      <c r="K18538" s="123"/>
    </row>
    <row r="18539" spans="9:11" s="3" customFormat="1" x14ac:dyDescent="0.3">
      <c r="I18539" s="123"/>
      <c r="J18539" s="123"/>
      <c r="K18539" s="123"/>
    </row>
    <row r="18540" spans="9:11" s="3" customFormat="1" x14ac:dyDescent="0.3">
      <c r="I18540" s="123"/>
      <c r="J18540" s="123"/>
      <c r="K18540" s="123"/>
    </row>
    <row r="18541" spans="9:11" s="3" customFormat="1" x14ac:dyDescent="0.3">
      <c r="I18541" s="123"/>
      <c r="J18541" s="123"/>
      <c r="K18541" s="123"/>
    </row>
    <row r="18542" spans="9:11" s="3" customFormat="1" x14ac:dyDescent="0.3">
      <c r="I18542" s="123"/>
      <c r="J18542" s="123"/>
      <c r="K18542" s="123"/>
    </row>
    <row r="18543" spans="9:11" s="3" customFormat="1" x14ac:dyDescent="0.3">
      <c r="I18543" s="123"/>
      <c r="J18543" s="123"/>
      <c r="K18543" s="123"/>
    </row>
    <row r="18544" spans="9:11" s="3" customFormat="1" x14ac:dyDescent="0.3">
      <c r="I18544" s="123"/>
      <c r="J18544" s="123"/>
      <c r="K18544" s="123"/>
    </row>
    <row r="18545" spans="9:11" s="3" customFormat="1" x14ac:dyDescent="0.3">
      <c r="I18545" s="123"/>
      <c r="J18545" s="123"/>
      <c r="K18545" s="123"/>
    </row>
    <row r="18546" spans="9:11" s="3" customFormat="1" x14ac:dyDescent="0.3">
      <c r="I18546" s="123"/>
      <c r="J18546" s="123"/>
      <c r="K18546" s="123"/>
    </row>
    <row r="18547" spans="9:11" s="3" customFormat="1" x14ac:dyDescent="0.3">
      <c r="I18547" s="123"/>
      <c r="J18547" s="123"/>
      <c r="K18547" s="123"/>
    </row>
    <row r="18548" spans="9:11" s="3" customFormat="1" x14ac:dyDescent="0.3">
      <c r="I18548" s="123"/>
      <c r="J18548" s="123"/>
      <c r="K18548" s="123"/>
    </row>
    <row r="18549" spans="9:11" s="3" customFormat="1" x14ac:dyDescent="0.3">
      <c r="I18549" s="123"/>
      <c r="J18549" s="123"/>
      <c r="K18549" s="123"/>
    </row>
    <row r="18550" spans="9:11" s="3" customFormat="1" x14ac:dyDescent="0.3">
      <c r="I18550" s="123"/>
      <c r="J18550" s="123"/>
      <c r="K18550" s="123"/>
    </row>
    <row r="18551" spans="9:11" s="3" customFormat="1" x14ac:dyDescent="0.3">
      <c r="I18551" s="123"/>
      <c r="J18551" s="123"/>
      <c r="K18551" s="123"/>
    </row>
    <row r="18552" spans="9:11" s="3" customFormat="1" x14ac:dyDescent="0.3">
      <c r="I18552" s="123"/>
      <c r="J18552" s="123"/>
      <c r="K18552" s="123"/>
    </row>
    <row r="18553" spans="9:11" s="3" customFormat="1" x14ac:dyDescent="0.3">
      <c r="I18553" s="123"/>
      <c r="J18553" s="123"/>
      <c r="K18553" s="123"/>
    </row>
    <row r="18554" spans="9:11" s="3" customFormat="1" x14ac:dyDescent="0.3">
      <c r="I18554" s="123"/>
      <c r="J18554" s="123"/>
      <c r="K18554" s="123"/>
    </row>
    <row r="18555" spans="9:11" s="3" customFormat="1" x14ac:dyDescent="0.3">
      <c r="I18555" s="123"/>
      <c r="J18555" s="123"/>
      <c r="K18555" s="123"/>
    </row>
    <row r="18556" spans="9:11" s="3" customFormat="1" x14ac:dyDescent="0.3">
      <c r="I18556" s="123"/>
      <c r="J18556" s="123"/>
      <c r="K18556" s="123"/>
    </row>
    <row r="18557" spans="9:11" s="3" customFormat="1" x14ac:dyDescent="0.3">
      <c r="I18557" s="123"/>
      <c r="J18557" s="123"/>
      <c r="K18557" s="123"/>
    </row>
    <row r="18558" spans="9:11" s="3" customFormat="1" x14ac:dyDescent="0.3">
      <c r="I18558" s="123"/>
      <c r="J18558" s="123"/>
      <c r="K18558" s="123"/>
    </row>
    <row r="18559" spans="9:11" s="3" customFormat="1" x14ac:dyDescent="0.3">
      <c r="I18559" s="123"/>
      <c r="J18559" s="123"/>
      <c r="K18559" s="123"/>
    </row>
    <row r="18560" spans="9:11" s="3" customFormat="1" x14ac:dyDescent="0.3">
      <c r="I18560" s="123"/>
      <c r="J18560" s="123"/>
      <c r="K18560" s="123"/>
    </row>
    <row r="18561" spans="9:11" s="3" customFormat="1" x14ac:dyDescent="0.3">
      <c r="I18561" s="123"/>
      <c r="J18561" s="123"/>
      <c r="K18561" s="123"/>
    </row>
    <row r="18562" spans="9:11" s="3" customFormat="1" x14ac:dyDescent="0.3">
      <c r="I18562" s="123"/>
      <c r="J18562" s="123"/>
      <c r="K18562" s="123"/>
    </row>
    <row r="18563" spans="9:11" s="3" customFormat="1" x14ac:dyDescent="0.3">
      <c r="I18563" s="123"/>
      <c r="J18563" s="123"/>
      <c r="K18563" s="123"/>
    </row>
    <row r="18564" spans="9:11" s="3" customFormat="1" x14ac:dyDescent="0.3">
      <c r="I18564" s="123"/>
      <c r="J18564" s="123"/>
      <c r="K18564" s="123"/>
    </row>
    <row r="18565" spans="9:11" s="3" customFormat="1" x14ac:dyDescent="0.3">
      <c r="I18565" s="123"/>
      <c r="J18565" s="123"/>
      <c r="K18565" s="123"/>
    </row>
    <row r="18566" spans="9:11" s="3" customFormat="1" x14ac:dyDescent="0.3">
      <c r="I18566" s="123"/>
      <c r="J18566" s="123"/>
      <c r="K18566" s="123"/>
    </row>
    <row r="18567" spans="9:11" s="3" customFormat="1" x14ac:dyDescent="0.3">
      <c r="I18567" s="123"/>
      <c r="J18567" s="123"/>
      <c r="K18567" s="123"/>
    </row>
    <row r="18568" spans="9:11" s="3" customFormat="1" x14ac:dyDescent="0.3">
      <c r="I18568" s="123"/>
      <c r="J18568" s="123"/>
      <c r="K18568" s="123"/>
    </row>
    <row r="18569" spans="9:11" s="3" customFormat="1" x14ac:dyDescent="0.3">
      <c r="I18569" s="123"/>
      <c r="J18569" s="123"/>
      <c r="K18569" s="123"/>
    </row>
    <row r="18570" spans="9:11" s="3" customFormat="1" x14ac:dyDescent="0.3">
      <c r="I18570" s="123"/>
      <c r="J18570" s="123"/>
      <c r="K18570" s="123"/>
    </row>
    <row r="18571" spans="9:11" s="3" customFormat="1" x14ac:dyDescent="0.3">
      <c r="I18571" s="123"/>
      <c r="J18571" s="123"/>
      <c r="K18571" s="123"/>
    </row>
    <row r="18572" spans="9:11" s="3" customFormat="1" x14ac:dyDescent="0.3">
      <c r="I18572" s="123"/>
      <c r="J18572" s="123"/>
      <c r="K18572" s="123"/>
    </row>
    <row r="18573" spans="9:11" s="3" customFormat="1" x14ac:dyDescent="0.3">
      <c r="I18573" s="123"/>
      <c r="J18573" s="123"/>
      <c r="K18573" s="123"/>
    </row>
    <row r="18574" spans="9:11" s="3" customFormat="1" x14ac:dyDescent="0.3">
      <c r="I18574" s="123"/>
      <c r="J18574" s="123"/>
      <c r="K18574" s="123"/>
    </row>
    <row r="18575" spans="9:11" s="3" customFormat="1" x14ac:dyDescent="0.3">
      <c r="I18575" s="123"/>
      <c r="J18575" s="123"/>
      <c r="K18575" s="123"/>
    </row>
    <row r="18576" spans="9:11" s="3" customFormat="1" x14ac:dyDescent="0.3">
      <c r="I18576" s="123"/>
      <c r="J18576" s="123"/>
      <c r="K18576" s="123"/>
    </row>
    <row r="18577" spans="9:11" s="3" customFormat="1" x14ac:dyDescent="0.3">
      <c r="I18577" s="123"/>
      <c r="J18577" s="123"/>
      <c r="K18577" s="123"/>
    </row>
    <row r="18578" spans="9:11" s="3" customFormat="1" x14ac:dyDescent="0.3">
      <c r="I18578" s="123"/>
      <c r="J18578" s="123"/>
      <c r="K18578" s="123"/>
    </row>
    <row r="18579" spans="9:11" s="3" customFormat="1" x14ac:dyDescent="0.3">
      <c r="I18579" s="123"/>
      <c r="J18579" s="123"/>
      <c r="K18579" s="123"/>
    </row>
    <row r="18580" spans="9:11" s="3" customFormat="1" x14ac:dyDescent="0.3">
      <c r="I18580" s="123"/>
      <c r="J18580" s="123"/>
      <c r="K18580" s="123"/>
    </row>
    <row r="18581" spans="9:11" s="3" customFormat="1" x14ac:dyDescent="0.3">
      <c r="I18581" s="123"/>
      <c r="J18581" s="123"/>
      <c r="K18581" s="123"/>
    </row>
    <row r="18582" spans="9:11" s="3" customFormat="1" x14ac:dyDescent="0.3">
      <c r="I18582" s="123"/>
      <c r="J18582" s="123"/>
      <c r="K18582" s="123"/>
    </row>
    <row r="18583" spans="9:11" s="3" customFormat="1" x14ac:dyDescent="0.3">
      <c r="I18583" s="123"/>
      <c r="J18583" s="123"/>
      <c r="K18583" s="123"/>
    </row>
    <row r="18584" spans="9:11" s="3" customFormat="1" x14ac:dyDescent="0.3">
      <c r="I18584" s="123"/>
      <c r="J18584" s="123"/>
      <c r="K18584" s="123"/>
    </row>
    <row r="18585" spans="9:11" s="3" customFormat="1" x14ac:dyDescent="0.3">
      <c r="I18585" s="123"/>
      <c r="J18585" s="123"/>
      <c r="K18585" s="123"/>
    </row>
    <row r="18586" spans="9:11" s="3" customFormat="1" x14ac:dyDescent="0.3">
      <c r="I18586" s="123"/>
      <c r="J18586" s="123"/>
      <c r="K18586" s="123"/>
    </row>
    <row r="18587" spans="9:11" s="3" customFormat="1" x14ac:dyDescent="0.3">
      <c r="I18587" s="123"/>
      <c r="J18587" s="123"/>
      <c r="K18587" s="123"/>
    </row>
    <row r="18588" spans="9:11" s="3" customFormat="1" x14ac:dyDescent="0.3">
      <c r="I18588" s="123"/>
      <c r="J18588" s="123"/>
      <c r="K18588" s="123"/>
    </row>
    <row r="18589" spans="9:11" s="3" customFormat="1" x14ac:dyDescent="0.3">
      <c r="I18589" s="123"/>
      <c r="J18589" s="123"/>
      <c r="K18589" s="123"/>
    </row>
    <row r="18590" spans="9:11" s="3" customFormat="1" x14ac:dyDescent="0.3">
      <c r="I18590" s="123"/>
      <c r="J18590" s="123"/>
      <c r="K18590" s="123"/>
    </row>
    <row r="18591" spans="9:11" s="3" customFormat="1" x14ac:dyDescent="0.3">
      <c r="I18591" s="123"/>
      <c r="J18591" s="123"/>
      <c r="K18591" s="123"/>
    </row>
    <row r="18592" spans="9:11" s="3" customFormat="1" x14ac:dyDescent="0.3">
      <c r="I18592" s="123"/>
      <c r="J18592" s="123"/>
      <c r="K18592" s="123"/>
    </row>
    <row r="18593" spans="9:11" s="3" customFormat="1" x14ac:dyDescent="0.3">
      <c r="I18593" s="123"/>
      <c r="J18593" s="123"/>
      <c r="K18593" s="123"/>
    </row>
    <row r="18594" spans="9:11" s="3" customFormat="1" x14ac:dyDescent="0.3">
      <c r="I18594" s="123"/>
      <c r="J18594" s="123"/>
      <c r="K18594" s="123"/>
    </row>
    <row r="18595" spans="9:11" s="3" customFormat="1" x14ac:dyDescent="0.3">
      <c r="I18595" s="123"/>
      <c r="J18595" s="123"/>
      <c r="K18595" s="123"/>
    </row>
    <row r="18596" spans="9:11" s="3" customFormat="1" x14ac:dyDescent="0.3">
      <c r="I18596" s="123"/>
      <c r="J18596" s="123"/>
      <c r="K18596" s="123"/>
    </row>
    <row r="18597" spans="9:11" s="3" customFormat="1" x14ac:dyDescent="0.3">
      <c r="I18597" s="123"/>
      <c r="J18597" s="123"/>
      <c r="K18597" s="123"/>
    </row>
    <row r="18598" spans="9:11" s="3" customFormat="1" x14ac:dyDescent="0.3">
      <c r="I18598" s="123"/>
      <c r="J18598" s="123"/>
      <c r="K18598" s="123"/>
    </row>
    <row r="18599" spans="9:11" s="3" customFormat="1" x14ac:dyDescent="0.3">
      <c r="I18599" s="123"/>
      <c r="J18599" s="123"/>
      <c r="K18599" s="123"/>
    </row>
    <row r="18600" spans="9:11" s="3" customFormat="1" x14ac:dyDescent="0.3">
      <c r="I18600" s="123"/>
      <c r="J18600" s="123"/>
      <c r="K18600" s="123"/>
    </row>
    <row r="18601" spans="9:11" s="3" customFormat="1" x14ac:dyDescent="0.3">
      <c r="I18601" s="123"/>
      <c r="J18601" s="123"/>
      <c r="K18601" s="123"/>
    </row>
    <row r="18602" spans="9:11" s="3" customFormat="1" x14ac:dyDescent="0.3">
      <c r="I18602" s="123"/>
      <c r="J18602" s="123"/>
      <c r="K18602" s="123"/>
    </row>
    <row r="18603" spans="9:11" s="3" customFormat="1" x14ac:dyDescent="0.3">
      <c r="I18603" s="123"/>
      <c r="J18603" s="123"/>
      <c r="K18603" s="123"/>
    </row>
    <row r="18604" spans="9:11" s="3" customFormat="1" x14ac:dyDescent="0.3">
      <c r="I18604" s="123"/>
      <c r="J18604" s="123"/>
      <c r="K18604" s="123"/>
    </row>
    <row r="18605" spans="9:11" s="3" customFormat="1" x14ac:dyDescent="0.3">
      <c r="I18605" s="123"/>
      <c r="J18605" s="123"/>
      <c r="K18605" s="123"/>
    </row>
    <row r="18606" spans="9:11" s="3" customFormat="1" x14ac:dyDescent="0.3">
      <c r="I18606" s="123"/>
      <c r="J18606" s="123"/>
      <c r="K18606" s="123"/>
    </row>
    <row r="18607" spans="9:11" s="3" customFormat="1" x14ac:dyDescent="0.3">
      <c r="I18607" s="123"/>
      <c r="J18607" s="123"/>
      <c r="K18607" s="123"/>
    </row>
    <row r="18608" spans="9:11" s="3" customFormat="1" x14ac:dyDescent="0.3">
      <c r="I18608" s="123"/>
      <c r="J18608" s="123"/>
      <c r="K18608" s="123"/>
    </row>
    <row r="18609" spans="9:11" s="3" customFormat="1" x14ac:dyDescent="0.3">
      <c r="I18609" s="123"/>
      <c r="J18609" s="123"/>
      <c r="K18609" s="123"/>
    </row>
    <row r="18610" spans="9:11" s="3" customFormat="1" x14ac:dyDescent="0.3">
      <c r="I18610" s="123"/>
      <c r="J18610" s="123"/>
      <c r="K18610" s="123"/>
    </row>
    <row r="18611" spans="9:11" s="3" customFormat="1" x14ac:dyDescent="0.3">
      <c r="I18611" s="123"/>
      <c r="J18611" s="123"/>
      <c r="K18611" s="123"/>
    </row>
    <row r="18612" spans="9:11" s="3" customFormat="1" x14ac:dyDescent="0.3">
      <c r="I18612" s="123"/>
      <c r="J18612" s="123"/>
      <c r="K18612" s="123"/>
    </row>
    <row r="18613" spans="9:11" s="3" customFormat="1" x14ac:dyDescent="0.3">
      <c r="I18613" s="123"/>
      <c r="J18613" s="123"/>
      <c r="K18613" s="123"/>
    </row>
    <row r="18614" spans="9:11" s="3" customFormat="1" x14ac:dyDescent="0.3">
      <c r="I18614" s="123"/>
      <c r="J18614" s="123"/>
      <c r="K18614" s="123"/>
    </row>
    <row r="18615" spans="9:11" s="3" customFormat="1" x14ac:dyDescent="0.3">
      <c r="I18615" s="123"/>
      <c r="J18615" s="123"/>
      <c r="K18615" s="123"/>
    </row>
    <row r="18616" spans="9:11" s="3" customFormat="1" x14ac:dyDescent="0.3">
      <c r="I18616" s="123"/>
      <c r="J18616" s="123"/>
      <c r="K18616" s="123"/>
    </row>
    <row r="18617" spans="9:11" s="3" customFormat="1" x14ac:dyDescent="0.3">
      <c r="I18617" s="123"/>
      <c r="J18617" s="123"/>
      <c r="K18617" s="123"/>
    </row>
    <row r="18618" spans="9:11" s="3" customFormat="1" x14ac:dyDescent="0.3">
      <c r="I18618" s="123"/>
      <c r="J18618" s="123"/>
      <c r="K18618" s="123"/>
    </row>
    <row r="18619" spans="9:11" s="3" customFormat="1" x14ac:dyDescent="0.3">
      <c r="I18619" s="123"/>
      <c r="J18619" s="123"/>
      <c r="K18619" s="123"/>
    </row>
    <row r="18620" spans="9:11" s="3" customFormat="1" x14ac:dyDescent="0.3">
      <c r="I18620" s="123"/>
      <c r="J18620" s="123"/>
      <c r="K18620" s="123"/>
    </row>
    <row r="18621" spans="9:11" s="3" customFormat="1" x14ac:dyDescent="0.3">
      <c r="I18621" s="123"/>
      <c r="J18621" s="123"/>
      <c r="K18621" s="123"/>
    </row>
    <row r="18622" spans="9:11" s="3" customFormat="1" x14ac:dyDescent="0.3">
      <c r="I18622" s="123"/>
      <c r="J18622" s="123"/>
      <c r="K18622" s="123"/>
    </row>
    <row r="18623" spans="9:11" s="3" customFormat="1" x14ac:dyDescent="0.3">
      <c r="I18623" s="123"/>
      <c r="J18623" s="123"/>
      <c r="K18623" s="123"/>
    </row>
    <row r="18624" spans="9:11" s="3" customFormat="1" x14ac:dyDescent="0.3">
      <c r="I18624" s="123"/>
      <c r="J18624" s="123"/>
      <c r="K18624" s="123"/>
    </row>
    <row r="18625" spans="9:11" s="3" customFormat="1" x14ac:dyDescent="0.3">
      <c r="I18625" s="123"/>
      <c r="J18625" s="123"/>
      <c r="K18625" s="123"/>
    </row>
    <row r="18626" spans="9:11" s="3" customFormat="1" x14ac:dyDescent="0.3">
      <c r="I18626" s="123"/>
      <c r="J18626" s="123"/>
      <c r="K18626" s="123"/>
    </row>
    <row r="18627" spans="9:11" s="3" customFormat="1" x14ac:dyDescent="0.3">
      <c r="I18627" s="123"/>
      <c r="J18627" s="123"/>
      <c r="K18627" s="123"/>
    </row>
    <row r="18628" spans="9:11" s="3" customFormat="1" x14ac:dyDescent="0.3">
      <c r="I18628" s="123"/>
      <c r="J18628" s="123"/>
      <c r="K18628" s="123"/>
    </row>
    <row r="18629" spans="9:11" s="3" customFormat="1" x14ac:dyDescent="0.3">
      <c r="I18629" s="123"/>
      <c r="J18629" s="123"/>
      <c r="K18629" s="123"/>
    </row>
    <row r="18630" spans="9:11" s="3" customFormat="1" x14ac:dyDescent="0.3">
      <c r="I18630" s="123"/>
      <c r="J18630" s="123"/>
      <c r="K18630" s="123"/>
    </row>
    <row r="18631" spans="9:11" s="3" customFormat="1" x14ac:dyDescent="0.3">
      <c r="I18631" s="123"/>
      <c r="J18631" s="123"/>
      <c r="K18631" s="123"/>
    </row>
    <row r="18632" spans="9:11" s="3" customFormat="1" x14ac:dyDescent="0.3">
      <c r="I18632" s="123"/>
      <c r="J18632" s="123"/>
      <c r="K18632" s="123"/>
    </row>
    <row r="18633" spans="9:11" s="3" customFormat="1" x14ac:dyDescent="0.3">
      <c r="I18633" s="123"/>
      <c r="J18633" s="123"/>
      <c r="K18633" s="123"/>
    </row>
    <row r="18634" spans="9:11" s="3" customFormat="1" x14ac:dyDescent="0.3">
      <c r="I18634" s="123"/>
      <c r="J18634" s="123"/>
      <c r="K18634" s="123"/>
    </row>
    <row r="18635" spans="9:11" s="3" customFormat="1" x14ac:dyDescent="0.3">
      <c r="I18635" s="123"/>
      <c r="J18635" s="123"/>
      <c r="K18635" s="123"/>
    </row>
    <row r="18636" spans="9:11" s="3" customFormat="1" x14ac:dyDescent="0.3">
      <c r="I18636" s="123"/>
      <c r="J18636" s="123"/>
      <c r="K18636" s="123"/>
    </row>
    <row r="18637" spans="9:11" s="3" customFormat="1" x14ac:dyDescent="0.3">
      <c r="I18637" s="123"/>
      <c r="J18637" s="123"/>
      <c r="K18637" s="123"/>
    </row>
    <row r="18638" spans="9:11" s="3" customFormat="1" x14ac:dyDescent="0.3">
      <c r="I18638" s="123"/>
      <c r="J18638" s="123"/>
      <c r="K18638" s="123"/>
    </row>
    <row r="18639" spans="9:11" s="3" customFormat="1" x14ac:dyDescent="0.3">
      <c r="I18639" s="123"/>
      <c r="J18639" s="123"/>
      <c r="K18639" s="123"/>
    </row>
    <row r="18640" spans="9:11" s="3" customFormat="1" x14ac:dyDescent="0.3">
      <c r="I18640" s="123"/>
      <c r="J18640" s="123"/>
      <c r="K18640" s="123"/>
    </row>
    <row r="18641" spans="9:11" s="3" customFormat="1" x14ac:dyDescent="0.3">
      <c r="I18641" s="123"/>
      <c r="J18641" s="123"/>
      <c r="K18641" s="123"/>
    </row>
    <row r="18642" spans="9:11" s="3" customFormat="1" x14ac:dyDescent="0.3">
      <c r="I18642" s="123"/>
      <c r="J18642" s="123"/>
      <c r="K18642" s="123"/>
    </row>
    <row r="18643" spans="9:11" s="3" customFormat="1" x14ac:dyDescent="0.3">
      <c r="I18643" s="123"/>
      <c r="J18643" s="123"/>
      <c r="K18643" s="123"/>
    </row>
    <row r="18644" spans="9:11" s="3" customFormat="1" x14ac:dyDescent="0.3">
      <c r="I18644" s="123"/>
      <c r="J18644" s="123"/>
      <c r="K18644" s="123"/>
    </row>
    <row r="18645" spans="9:11" s="3" customFormat="1" x14ac:dyDescent="0.3">
      <c r="I18645" s="123"/>
      <c r="J18645" s="123"/>
      <c r="K18645" s="123"/>
    </row>
    <row r="18646" spans="9:11" s="3" customFormat="1" x14ac:dyDescent="0.3">
      <c r="I18646" s="123"/>
      <c r="J18646" s="123"/>
      <c r="K18646" s="123"/>
    </row>
    <row r="18647" spans="9:11" s="3" customFormat="1" x14ac:dyDescent="0.3">
      <c r="I18647" s="123"/>
      <c r="J18647" s="123"/>
      <c r="K18647" s="123"/>
    </row>
    <row r="18648" spans="9:11" s="3" customFormat="1" x14ac:dyDescent="0.3">
      <c r="I18648" s="123"/>
      <c r="J18648" s="123"/>
      <c r="K18648" s="123"/>
    </row>
    <row r="18649" spans="9:11" s="3" customFormat="1" x14ac:dyDescent="0.3">
      <c r="I18649" s="123"/>
      <c r="J18649" s="123"/>
      <c r="K18649" s="123"/>
    </row>
    <row r="18650" spans="9:11" s="3" customFormat="1" x14ac:dyDescent="0.3">
      <c r="I18650" s="123"/>
      <c r="J18650" s="123"/>
      <c r="K18650" s="123"/>
    </row>
    <row r="18651" spans="9:11" s="3" customFormat="1" x14ac:dyDescent="0.3">
      <c r="I18651" s="123"/>
      <c r="J18651" s="123"/>
      <c r="K18651" s="123"/>
    </row>
    <row r="18652" spans="9:11" s="3" customFormat="1" x14ac:dyDescent="0.3">
      <c r="I18652" s="123"/>
      <c r="J18652" s="123"/>
      <c r="K18652" s="123"/>
    </row>
    <row r="18653" spans="9:11" s="3" customFormat="1" x14ac:dyDescent="0.3">
      <c r="I18653" s="123"/>
      <c r="J18653" s="123"/>
      <c r="K18653" s="123"/>
    </row>
    <row r="18654" spans="9:11" s="3" customFormat="1" x14ac:dyDescent="0.3">
      <c r="I18654" s="123"/>
      <c r="J18654" s="123"/>
      <c r="K18654" s="123"/>
    </row>
    <row r="18655" spans="9:11" s="3" customFormat="1" x14ac:dyDescent="0.3">
      <c r="I18655" s="123"/>
      <c r="J18655" s="123"/>
      <c r="K18655" s="123"/>
    </row>
    <row r="18656" spans="9:11" s="3" customFormat="1" x14ac:dyDescent="0.3">
      <c r="I18656" s="123"/>
      <c r="J18656" s="123"/>
      <c r="K18656" s="123"/>
    </row>
    <row r="18657" spans="9:11" s="3" customFormat="1" x14ac:dyDescent="0.3">
      <c r="I18657" s="123"/>
      <c r="J18657" s="123"/>
      <c r="K18657" s="123"/>
    </row>
    <row r="18658" spans="9:11" s="3" customFormat="1" x14ac:dyDescent="0.3">
      <c r="I18658" s="123"/>
      <c r="J18658" s="123"/>
      <c r="K18658" s="123"/>
    </row>
    <row r="18659" spans="9:11" s="3" customFormat="1" x14ac:dyDescent="0.3">
      <c r="I18659" s="123"/>
      <c r="J18659" s="123"/>
      <c r="K18659" s="123"/>
    </row>
    <row r="18660" spans="9:11" s="3" customFormat="1" x14ac:dyDescent="0.3">
      <c r="I18660" s="123"/>
      <c r="J18660" s="123"/>
      <c r="K18660" s="123"/>
    </row>
    <row r="18661" spans="9:11" s="3" customFormat="1" x14ac:dyDescent="0.3">
      <c r="I18661" s="123"/>
      <c r="J18661" s="123"/>
      <c r="K18661" s="123"/>
    </row>
    <row r="18662" spans="9:11" s="3" customFormat="1" x14ac:dyDescent="0.3">
      <c r="I18662" s="123"/>
      <c r="J18662" s="123"/>
      <c r="K18662" s="123"/>
    </row>
    <row r="18663" spans="9:11" s="3" customFormat="1" x14ac:dyDescent="0.3">
      <c r="I18663" s="123"/>
      <c r="J18663" s="123"/>
      <c r="K18663" s="123"/>
    </row>
    <row r="18664" spans="9:11" s="3" customFormat="1" x14ac:dyDescent="0.3">
      <c r="I18664" s="123"/>
      <c r="J18664" s="123"/>
      <c r="K18664" s="123"/>
    </row>
    <row r="18665" spans="9:11" s="3" customFormat="1" x14ac:dyDescent="0.3">
      <c r="I18665" s="123"/>
      <c r="J18665" s="123"/>
      <c r="K18665" s="123"/>
    </row>
    <row r="18666" spans="9:11" s="3" customFormat="1" x14ac:dyDescent="0.3">
      <c r="I18666" s="123"/>
      <c r="J18666" s="123"/>
      <c r="K18666" s="123"/>
    </row>
    <row r="18667" spans="9:11" s="3" customFormat="1" x14ac:dyDescent="0.3">
      <c r="I18667" s="123"/>
      <c r="J18667" s="123"/>
      <c r="K18667" s="123"/>
    </row>
    <row r="18668" spans="9:11" s="3" customFormat="1" x14ac:dyDescent="0.3">
      <c r="I18668" s="123"/>
      <c r="J18668" s="123"/>
      <c r="K18668" s="123"/>
    </row>
    <row r="18669" spans="9:11" s="3" customFormat="1" x14ac:dyDescent="0.3">
      <c r="I18669" s="123"/>
      <c r="J18669" s="123"/>
      <c r="K18669" s="123"/>
    </row>
    <row r="18670" spans="9:11" s="3" customFormat="1" x14ac:dyDescent="0.3">
      <c r="I18670" s="123"/>
      <c r="J18670" s="123"/>
      <c r="K18670" s="123"/>
    </row>
    <row r="18671" spans="9:11" s="3" customFormat="1" x14ac:dyDescent="0.3">
      <c r="I18671" s="123"/>
      <c r="J18671" s="123"/>
      <c r="K18671" s="123"/>
    </row>
    <row r="18672" spans="9:11" s="3" customFormat="1" x14ac:dyDescent="0.3">
      <c r="I18672" s="123"/>
      <c r="J18672" s="123"/>
      <c r="K18672" s="123"/>
    </row>
    <row r="18673" spans="9:11" s="3" customFormat="1" x14ac:dyDescent="0.3">
      <c r="I18673" s="123"/>
      <c r="J18673" s="123"/>
      <c r="K18673" s="123"/>
    </row>
    <row r="18674" spans="9:11" s="3" customFormat="1" x14ac:dyDescent="0.3">
      <c r="I18674" s="123"/>
      <c r="J18674" s="123"/>
      <c r="K18674" s="123"/>
    </row>
    <row r="18675" spans="9:11" s="3" customFormat="1" x14ac:dyDescent="0.3">
      <c r="I18675" s="123"/>
      <c r="J18675" s="123"/>
      <c r="K18675" s="123"/>
    </row>
    <row r="18676" spans="9:11" s="3" customFormat="1" x14ac:dyDescent="0.3">
      <c r="I18676" s="123"/>
      <c r="J18676" s="123"/>
      <c r="K18676" s="123"/>
    </row>
    <row r="18677" spans="9:11" s="3" customFormat="1" x14ac:dyDescent="0.3">
      <c r="I18677" s="123"/>
      <c r="J18677" s="123"/>
      <c r="K18677" s="123"/>
    </row>
    <row r="18678" spans="9:11" s="3" customFormat="1" x14ac:dyDescent="0.3">
      <c r="I18678" s="123"/>
      <c r="J18678" s="123"/>
      <c r="K18678" s="123"/>
    </row>
    <row r="18679" spans="9:11" s="3" customFormat="1" x14ac:dyDescent="0.3">
      <c r="I18679" s="123"/>
      <c r="J18679" s="123"/>
      <c r="K18679" s="123"/>
    </row>
    <row r="18680" spans="9:11" s="3" customFormat="1" x14ac:dyDescent="0.3">
      <c r="I18680" s="123"/>
      <c r="J18680" s="123"/>
      <c r="K18680" s="123"/>
    </row>
    <row r="18681" spans="9:11" s="3" customFormat="1" x14ac:dyDescent="0.3">
      <c r="I18681" s="123"/>
      <c r="J18681" s="123"/>
      <c r="K18681" s="123"/>
    </row>
    <row r="18682" spans="9:11" s="3" customFormat="1" x14ac:dyDescent="0.3">
      <c r="I18682" s="123"/>
      <c r="J18682" s="123"/>
      <c r="K18682" s="123"/>
    </row>
    <row r="18683" spans="9:11" s="3" customFormat="1" x14ac:dyDescent="0.3">
      <c r="I18683" s="123"/>
      <c r="J18683" s="123"/>
      <c r="K18683" s="123"/>
    </row>
    <row r="18684" spans="9:11" s="3" customFormat="1" x14ac:dyDescent="0.3">
      <c r="I18684" s="123"/>
      <c r="J18684" s="123"/>
      <c r="K18684" s="123"/>
    </row>
    <row r="18685" spans="9:11" s="3" customFormat="1" x14ac:dyDescent="0.3">
      <c r="I18685" s="123"/>
      <c r="J18685" s="123"/>
      <c r="K18685" s="123"/>
    </row>
    <row r="18686" spans="9:11" s="3" customFormat="1" x14ac:dyDescent="0.3">
      <c r="I18686" s="123"/>
      <c r="J18686" s="123"/>
      <c r="K18686" s="123"/>
    </row>
    <row r="18687" spans="9:11" s="3" customFormat="1" x14ac:dyDescent="0.3">
      <c r="I18687" s="123"/>
      <c r="J18687" s="123"/>
      <c r="K18687" s="123"/>
    </row>
    <row r="18688" spans="9:11" s="3" customFormat="1" x14ac:dyDescent="0.3">
      <c r="I18688" s="123"/>
      <c r="J18688" s="123"/>
      <c r="K18688" s="123"/>
    </row>
    <row r="18689" spans="9:11" s="3" customFormat="1" x14ac:dyDescent="0.3">
      <c r="I18689" s="123"/>
      <c r="J18689" s="123"/>
      <c r="K18689" s="123"/>
    </row>
    <row r="18690" spans="9:11" s="3" customFormat="1" x14ac:dyDescent="0.3">
      <c r="I18690" s="123"/>
      <c r="J18690" s="123"/>
      <c r="K18690" s="123"/>
    </row>
    <row r="18691" spans="9:11" s="3" customFormat="1" x14ac:dyDescent="0.3">
      <c r="I18691" s="123"/>
      <c r="J18691" s="123"/>
      <c r="K18691" s="123"/>
    </row>
    <row r="18692" spans="9:11" s="3" customFormat="1" x14ac:dyDescent="0.3">
      <c r="I18692" s="123"/>
      <c r="J18692" s="123"/>
      <c r="K18692" s="123"/>
    </row>
    <row r="18693" spans="9:11" s="3" customFormat="1" x14ac:dyDescent="0.3">
      <c r="I18693" s="123"/>
      <c r="J18693" s="123"/>
      <c r="K18693" s="123"/>
    </row>
    <row r="18694" spans="9:11" s="3" customFormat="1" x14ac:dyDescent="0.3">
      <c r="I18694" s="123"/>
      <c r="J18694" s="123"/>
      <c r="K18694" s="123"/>
    </row>
    <row r="18695" spans="9:11" s="3" customFormat="1" x14ac:dyDescent="0.3">
      <c r="I18695" s="123"/>
      <c r="J18695" s="123"/>
      <c r="K18695" s="123"/>
    </row>
    <row r="18696" spans="9:11" s="3" customFormat="1" x14ac:dyDescent="0.3">
      <c r="I18696" s="123"/>
      <c r="J18696" s="123"/>
      <c r="K18696" s="123"/>
    </row>
    <row r="18697" spans="9:11" s="3" customFormat="1" x14ac:dyDescent="0.3">
      <c r="I18697" s="123"/>
      <c r="J18697" s="123"/>
      <c r="K18697" s="123"/>
    </row>
    <row r="18698" spans="9:11" s="3" customFormat="1" x14ac:dyDescent="0.3">
      <c r="I18698" s="123"/>
      <c r="J18698" s="123"/>
      <c r="K18698" s="123"/>
    </row>
    <row r="18699" spans="9:11" s="3" customFormat="1" x14ac:dyDescent="0.3">
      <c r="I18699" s="123"/>
      <c r="J18699" s="123"/>
      <c r="K18699" s="123"/>
    </row>
    <row r="18700" spans="9:11" s="3" customFormat="1" x14ac:dyDescent="0.3">
      <c r="I18700" s="123"/>
      <c r="J18700" s="123"/>
      <c r="K18700" s="123"/>
    </row>
    <row r="18701" spans="9:11" s="3" customFormat="1" x14ac:dyDescent="0.3">
      <c r="I18701" s="123"/>
      <c r="J18701" s="123"/>
      <c r="K18701" s="123"/>
    </row>
    <row r="18702" spans="9:11" s="3" customFormat="1" x14ac:dyDescent="0.3">
      <c r="I18702" s="123"/>
      <c r="J18702" s="123"/>
      <c r="K18702" s="123"/>
    </row>
    <row r="18703" spans="9:11" s="3" customFormat="1" x14ac:dyDescent="0.3">
      <c r="I18703" s="123"/>
      <c r="J18703" s="123"/>
      <c r="K18703" s="123"/>
    </row>
    <row r="18704" spans="9:11" s="3" customFormat="1" x14ac:dyDescent="0.3">
      <c r="I18704" s="123"/>
      <c r="J18704" s="123"/>
      <c r="K18704" s="123"/>
    </row>
    <row r="18705" spans="9:11" s="3" customFormat="1" x14ac:dyDescent="0.3">
      <c r="I18705" s="123"/>
      <c r="J18705" s="123"/>
      <c r="K18705" s="123"/>
    </row>
    <row r="18706" spans="9:11" s="3" customFormat="1" x14ac:dyDescent="0.3">
      <c r="I18706" s="123"/>
      <c r="J18706" s="123"/>
      <c r="K18706" s="123"/>
    </row>
    <row r="18707" spans="9:11" s="3" customFormat="1" x14ac:dyDescent="0.3">
      <c r="I18707" s="123"/>
      <c r="J18707" s="123"/>
      <c r="K18707" s="123"/>
    </row>
    <row r="18708" spans="9:11" s="3" customFormat="1" x14ac:dyDescent="0.3">
      <c r="I18708" s="123"/>
      <c r="J18708" s="123"/>
      <c r="K18708" s="123"/>
    </row>
    <row r="18709" spans="9:11" s="3" customFormat="1" x14ac:dyDescent="0.3">
      <c r="I18709" s="123"/>
      <c r="J18709" s="123"/>
      <c r="K18709" s="123"/>
    </row>
    <row r="18710" spans="9:11" s="3" customFormat="1" x14ac:dyDescent="0.3">
      <c r="I18710" s="123"/>
      <c r="J18710" s="123"/>
      <c r="K18710" s="123"/>
    </row>
    <row r="18711" spans="9:11" s="3" customFormat="1" x14ac:dyDescent="0.3">
      <c r="I18711" s="123"/>
      <c r="J18711" s="123"/>
      <c r="K18711" s="123"/>
    </row>
    <row r="18712" spans="9:11" s="3" customFormat="1" x14ac:dyDescent="0.3">
      <c r="I18712" s="123"/>
      <c r="J18712" s="123"/>
      <c r="K18712" s="123"/>
    </row>
    <row r="18713" spans="9:11" s="3" customFormat="1" x14ac:dyDescent="0.3">
      <c r="I18713" s="123"/>
      <c r="J18713" s="123"/>
      <c r="K18713" s="123"/>
    </row>
    <row r="18714" spans="9:11" s="3" customFormat="1" x14ac:dyDescent="0.3">
      <c r="I18714" s="123"/>
      <c r="J18714" s="123"/>
      <c r="K18714" s="123"/>
    </row>
    <row r="18715" spans="9:11" s="3" customFormat="1" x14ac:dyDescent="0.3">
      <c r="I18715" s="123"/>
      <c r="J18715" s="123"/>
      <c r="K18715" s="123"/>
    </row>
    <row r="18716" spans="9:11" s="3" customFormat="1" x14ac:dyDescent="0.3">
      <c r="I18716" s="123"/>
      <c r="J18716" s="123"/>
      <c r="K18716" s="123"/>
    </row>
    <row r="18717" spans="9:11" s="3" customFormat="1" x14ac:dyDescent="0.3">
      <c r="I18717" s="123"/>
      <c r="J18717" s="123"/>
      <c r="K18717" s="123"/>
    </row>
    <row r="18718" spans="9:11" s="3" customFormat="1" x14ac:dyDescent="0.3">
      <c r="I18718" s="123"/>
      <c r="J18718" s="123"/>
      <c r="K18718" s="123"/>
    </row>
    <row r="18719" spans="9:11" s="3" customFormat="1" x14ac:dyDescent="0.3">
      <c r="I18719" s="123"/>
      <c r="J18719" s="123"/>
      <c r="K18719" s="123"/>
    </row>
    <row r="18720" spans="9:11" s="3" customFormat="1" x14ac:dyDescent="0.3">
      <c r="I18720" s="123"/>
      <c r="J18720" s="123"/>
      <c r="K18720" s="123"/>
    </row>
    <row r="18721" spans="9:11" s="3" customFormat="1" x14ac:dyDescent="0.3">
      <c r="I18721" s="123"/>
      <c r="J18721" s="123"/>
      <c r="K18721" s="123"/>
    </row>
    <row r="18722" spans="9:11" s="3" customFormat="1" x14ac:dyDescent="0.3">
      <c r="I18722" s="123"/>
      <c r="J18722" s="123"/>
      <c r="K18722" s="123"/>
    </row>
    <row r="18723" spans="9:11" s="3" customFormat="1" x14ac:dyDescent="0.3">
      <c r="I18723" s="123"/>
      <c r="J18723" s="123"/>
      <c r="K18723" s="123"/>
    </row>
    <row r="18724" spans="9:11" s="3" customFormat="1" x14ac:dyDescent="0.3">
      <c r="I18724" s="123"/>
      <c r="J18724" s="123"/>
      <c r="K18724" s="123"/>
    </row>
    <row r="18725" spans="9:11" s="3" customFormat="1" x14ac:dyDescent="0.3">
      <c r="I18725" s="123"/>
      <c r="J18725" s="123"/>
      <c r="K18725" s="123"/>
    </row>
    <row r="18726" spans="9:11" s="3" customFormat="1" x14ac:dyDescent="0.3">
      <c r="I18726" s="123"/>
      <c r="J18726" s="123"/>
      <c r="K18726" s="123"/>
    </row>
    <row r="18727" spans="9:11" s="3" customFormat="1" x14ac:dyDescent="0.3">
      <c r="I18727" s="123"/>
      <c r="J18727" s="123"/>
      <c r="K18727" s="123"/>
    </row>
    <row r="18728" spans="9:11" s="3" customFormat="1" x14ac:dyDescent="0.3">
      <c r="I18728" s="123"/>
      <c r="J18728" s="123"/>
      <c r="K18728" s="123"/>
    </row>
    <row r="18729" spans="9:11" s="3" customFormat="1" x14ac:dyDescent="0.3">
      <c r="I18729" s="123"/>
      <c r="J18729" s="123"/>
      <c r="K18729" s="123"/>
    </row>
    <row r="18730" spans="9:11" s="3" customFormat="1" x14ac:dyDescent="0.3">
      <c r="I18730" s="123"/>
      <c r="J18730" s="123"/>
      <c r="K18730" s="123"/>
    </row>
    <row r="18731" spans="9:11" s="3" customFormat="1" x14ac:dyDescent="0.3">
      <c r="I18731" s="123"/>
      <c r="J18731" s="123"/>
      <c r="K18731" s="123"/>
    </row>
    <row r="18732" spans="9:11" s="3" customFormat="1" x14ac:dyDescent="0.3">
      <c r="I18732" s="123"/>
      <c r="J18732" s="123"/>
      <c r="K18732" s="123"/>
    </row>
    <row r="18733" spans="9:11" s="3" customFormat="1" x14ac:dyDescent="0.3">
      <c r="I18733" s="123"/>
      <c r="J18733" s="123"/>
      <c r="K18733" s="123"/>
    </row>
    <row r="18734" spans="9:11" s="3" customFormat="1" x14ac:dyDescent="0.3">
      <c r="I18734" s="123"/>
      <c r="J18734" s="123"/>
      <c r="K18734" s="123"/>
    </row>
    <row r="18735" spans="9:11" s="3" customFormat="1" x14ac:dyDescent="0.3">
      <c r="I18735" s="123"/>
      <c r="J18735" s="123"/>
      <c r="K18735" s="123"/>
    </row>
    <row r="18736" spans="9:11" s="3" customFormat="1" x14ac:dyDescent="0.3">
      <c r="I18736" s="123"/>
      <c r="J18736" s="123"/>
      <c r="K18736" s="123"/>
    </row>
    <row r="18737" spans="9:11" s="3" customFormat="1" x14ac:dyDescent="0.3">
      <c r="I18737" s="123"/>
      <c r="J18737" s="123"/>
      <c r="K18737" s="123"/>
    </row>
    <row r="18738" spans="9:11" s="3" customFormat="1" x14ac:dyDescent="0.3">
      <c r="I18738" s="123"/>
      <c r="J18738" s="123"/>
      <c r="K18738" s="123"/>
    </row>
    <row r="18739" spans="9:11" s="3" customFormat="1" x14ac:dyDescent="0.3">
      <c r="I18739" s="123"/>
      <c r="J18739" s="123"/>
      <c r="K18739" s="123"/>
    </row>
    <row r="18740" spans="9:11" s="3" customFormat="1" x14ac:dyDescent="0.3">
      <c r="I18740" s="123"/>
      <c r="J18740" s="123"/>
      <c r="K18740" s="123"/>
    </row>
    <row r="18741" spans="9:11" s="3" customFormat="1" x14ac:dyDescent="0.3">
      <c r="I18741" s="123"/>
      <c r="J18741" s="123"/>
      <c r="K18741" s="123"/>
    </row>
    <row r="18742" spans="9:11" s="3" customFormat="1" x14ac:dyDescent="0.3">
      <c r="I18742" s="123"/>
      <c r="J18742" s="123"/>
      <c r="K18742" s="123"/>
    </row>
    <row r="18743" spans="9:11" s="3" customFormat="1" x14ac:dyDescent="0.3">
      <c r="I18743" s="123"/>
      <c r="J18743" s="123"/>
      <c r="K18743" s="123"/>
    </row>
    <row r="18744" spans="9:11" s="3" customFormat="1" x14ac:dyDescent="0.3">
      <c r="I18744" s="123"/>
      <c r="J18744" s="123"/>
      <c r="K18744" s="123"/>
    </row>
    <row r="18745" spans="9:11" s="3" customFormat="1" x14ac:dyDescent="0.3">
      <c r="I18745" s="123"/>
      <c r="J18745" s="123"/>
      <c r="K18745" s="123"/>
    </row>
    <row r="18746" spans="9:11" s="3" customFormat="1" x14ac:dyDescent="0.3">
      <c r="I18746" s="123"/>
      <c r="J18746" s="123"/>
      <c r="K18746" s="123"/>
    </row>
    <row r="18747" spans="9:11" s="3" customFormat="1" x14ac:dyDescent="0.3">
      <c r="I18747" s="123"/>
      <c r="J18747" s="123"/>
      <c r="K18747" s="123"/>
    </row>
    <row r="18748" spans="9:11" s="3" customFormat="1" x14ac:dyDescent="0.3">
      <c r="I18748" s="123"/>
      <c r="J18748" s="123"/>
      <c r="K18748" s="123"/>
    </row>
    <row r="18749" spans="9:11" s="3" customFormat="1" x14ac:dyDescent="0.3">
      <c r="I18749" s="123"/>
      <c r="J18749" s="123"/>
      <c r="K18749" s="123"/>
    </row>
    <row r="18750" spans="9:11" s="3" customFormat="1" x14ac:dyDescent="0.3">
      <c r="I18750" s="123"/>
      <c r="J18750" s="123"/>
      <c r="K18750" s="123"/>
    </row>
    <row r="18751" spans="9:11" s="3" customFormat="1" x14ac:dyDescent="0.3">
      <c r="I18751" s="123"/>
      <c r="J18751" s="123"/>
      <c r="K18751" s="123"/>
    </row>
    <row r="18752" spans="9:11" s="3" customFormat="1" x14ac:dyDescent="0.3">
      <c r="I18752" s="123"/>
      <c r="J18752" s="123"/>
      <c r="K18752" s="123"/>
    </row>
    <row r="18753" spans="9:11" s="3" customFormat="1" x14ac:dyDescent="0.3">
      <c r="I18753" s="123"/>
      <c r="J18753" s="123"/>
      <c r="K18753" s="123"/>
    </row>
    <row r="18754" spans="9:11" s="3" customFormat="1" x14ac:dyDescent="0.3">
      <c r="I18754" s="123"/>
      <c r="J18754" s="123"/>
      <c r="K18754" s="123"/>
    </row>
    <row r="18755" spans="9:11" s="3" customFormat="1" x14ac:dyDescent="0.3">
      <c r="I18755" s="123"/>
      <c r="J18755" s="123"/>
      <c r="K18755" s="123"/>
    </row>
    <row r="18756" spans="9:11" s="3" customFormat="1" x14ac:dyDescent="0.3">
      <c r="I18756" s="123"/>
      <c r="J18756" s="123"/>
      <c r="K18756" s="123"/>
    </row>
    <row r="18757" spans="9:11" s="3" customFormat="1" x14ac:dyDescent="0.3">
      <c r="I18757" s="123"/>
      <c r="J18757" s="123"/>
      <c r="K18757" s="123"/>
    </row>
    <row r="18758" spans="9:11" s="3" customFormat="1" x14ac:dyDescent="0.3">
      <c r="I18758" s="123"/>
      <c r="J18758" s="123"/>
      <c r="K18758" s="123"/>
    </row>
    <row r="18759" spans="9:11" s="3" customFormat="1" x14ac:dyDescent="0.3">
      <c r="I18759" s="123"/>
      <c r="J18759" s="123"/>
      <c r="K18759" s="123"/>
    </row>
    <row r="18760" spans="9:11" s="3" customFormat="1" x14ac:dyDescent="0.3">
      <c r="I18760" s="123"/>
      <c r="J18760" s="123"/>
      <c r="K18760" s="123"/>
    </row>
    <row r="18761" spans="9:11" s="3" customFormat="1" x14ac:dyDescent="0.3">
      <c r="I18761" s="123"/>
      <c r="J18761" s="123"/>
      <c r="K18761" s="123"/>
    </row>
    <row r="18762" spans="9:11" s="3" customFormat="1" x14ac:dyDescent="0.3">
      <c r="I18762" s="123"/>
      <c r="J18762" s="123"/>
      <c r="K18762" s="123"/>
    </row>
    <row r="18763" spans="9:11" s="3" customFormat="1" x14ac:dyDescent="0.3">
      <c r="I18763" s="123"/>
      <c r="J18763" s="123"/>
      <c r="K18763" s="123"/>
    </row>
    <row r="18764" spans="9:11" s="3" customFormat="1" x14ac:dyDescent="0.3">
      <c r="I18764" s="123"/>
      <c r="J18764" s="123"/>
      <c r="K18764" s="123"/>
    </row>
    <row r="18765" spans="9:11" s="3" customFormat="1" x14ac:dyDescent="0.3">
      <c r="I18765" s="123"/>
      <c r="J18765" s="123"/>
      <c r="K18765" s="123"/>
    </row>
    <row r="18766" spans="9:11" s="3" customFormat="1" x14ac:dyDescent="0.3">
      <c r="I18766" s="123"/>
      <c r="J18766" s="123"/>
      <c r="K18766" s="123"/>
    </row>
    <row r="18767" spans="9:11" s="3" customFormat="1" x14ac:dyDescent="0.3">
      <c r="I18767" s="123"/>
      <c r="J18767" s="123"/>
      <c r="K18767" s="123"/>
    </row>
    <row r="18768" spans="9:11" s="3" customFormat="1" x14ac:dyDescent="0.3">
      <c r="I18768" s="123"/>
      <c r="J18768" s="123"/>
      <c r="K18768" s="123"/>
    </row>
    <row r="18769" spans="9:11" s="3" customFormat="1" x14ac:dyDescent="0.3">
      <c r="I18769" s="123"/>
      <c r="J18769" s="123"/>
      <c r="K18769" s="123"/>
    </row>
    <row r="18770" spans="9:11" s="3" customFormat="1" x14ac:dyDescent="0.3">
      <c r="I18770" s="123"/>
      <c r="J18770" s="123"/>
      <c r="K18770" s="123"/>
    </row>
    <row r="18771" spans="9:11" s="3" customFormat="1" x14ac:dyDescent="0.3">
      <c r="I18771" s="123"/>
      <c r="J18771" s="123"/>
      <c r="K18771" s="123"/>
    </row>
    <row r="18772" spans="9:11" s="3" customFormat="1" x14ac:dyDescent="0.3">
      <c r="I18772" s="123"/>
      <c r="J18772" s="123"/>
      <c r="K18772" s="123"/>
    </row>
    <row r="18773" spans="9:11" s="3" customFormat="1" x14ac:dyDescent="0.3">
      <c r="I18773" s="123"/>
      <c r="J18773" s="123"/>
      <c r="K18773" s="123"/>
    </row>
    <row r="18774" spans="9:11" s="3" customFormat="1" x14ac:dyDescent="0.3">
      <c r="I18774" s="123"/>
      <c r="J18774" s="123"/>
      <c r="K18774" s="123"/>
    </row>
    <row r="18775" spans="9:11" s="3" customFormat="1" x14ac:dyDescent="0.3">
      <c r="I18775" s="123"/>
      <c r="J18775" s="123"/>
      <c r="K18775" s="123"/>
    </row>
    <row r="18776" spans="9:11" s="3" customFormat="1" x14ac:dyDescent="0.3">
      <c r="I18776" s="123"/>
      <c r="J18776" s="123"/>
      <c r="K18776" s="123"/>
    </row>
    <row r="18777" spans="9:11" s="3" customFormat="1" x14ac:dyDescent="0.3">
      <c r="I18777" s="123"/>
      <c r="J18777" s="123"/>
      <c r="K18777" s="123"/>
    </row>
    <row r="18778" spans="9:11" s="3" customFormat="1" x14ac:dyDescent="0.3">
      <c r="I18778" s="123"/>
      <c r="J18778" s="123"/>
      <c r="K18778" s="123"/>
    </row>
    <row r="18779" spans="9:11" s="3" customFormat="1" x14ac:dyDescent="0.3">
      <c r="I18779" s="123"/>
      <c r="J18779" s="123"/>
      <c r="K18779" s="123"/>
    </row>
    <row r="18780" spans="9:11" s="3" customFormat="1" x14ac:dyDescent="0.3">
      <c r="I18780" s="123"/>
      <c r="J18780" s="123"/>
      <c r="K18780" s="123"/>
    </row>
    <row r="18781" spans="9:11" s="3" customFormat="1" x14ac:dyDescent="0.3">
      <c r="I18781" s="123"/>
      <c r="J18781" s="123"/>
      <c r="K18781" s="123"/>
    </row>
    <row r="18782" spans="9:11" s="3" customFormat="1" x14ac:dyDescent="0.3">
      <c r="I18782" s="123"/>
      <c r="J18782" s="123"/>
      <c r="K18782" s="123"/>
    </row>
    <row r="18783" spans="9:11" s="3" customFormat="1" x14ac:dyDescent="0.3">
      <c r="I18783" s="123"/>
      <c r="J18783" s="123"/>
      <c r="K18783" s="123"/>
    </row>
    <row r="18784" spans="9:11" s="3" customFormat="1" x14ac:dyDescent="0.3">
      <c r="I18784" s="123"/>
      <c r="J18784" s="123"/>
      <c r="K18784" s="123"/>
    </row>
    <row r="18785" spans="9:11" s="3" customFormat="1" x14ac:dyDescent="0.3">
      <c r="I18785" s="123"/>
      <c r="J18785" s="123"/>
      <c r="K18785" s="123"/>
    </row>
    <row r="18786" spans="9:11" s="3" customFormat="1" x14ac:dyDescent="0.3">
      <c r="I18786" s="123"/>
      <c r="J18786" s="123"/>
      <c r="K18786" s="123"/>
    </row>
    <row r="18787" spans="9:11" s="3" customFormat="1" x14ac:dyDescent="0.3">
      <c r="I18787" s="123"/>
      <c r="J18787" s="123"/>
      <c r="K18787" s="123"/>
    </row>
    <row r="18788" spans="9:11" s="3" customFormat="1" x14ac:dyDescent="0.3">
      <c r="I18788" s="123"/>
      <c r="J18788" s="123"/>
      <c r="K18788" s="123"/>
    </row>
    <row r="18789" spans="9:11" s="3" customFormat="1" x14ac:dyDescent="0.3">
      <c r="I18789" s="123"/>
      <c r="J18789" s="123"/>
      <c r="K18789" s="123"/>
    </row>
    <row r="18790" spans="9:11" s="3" customFormat="1" x14ac:dyDescent="0.3">
      <c r="I18790" s="123"/>
      <c r="J18790" s="123"/>
      <c r="K18790" s="123"/>
    </row>
    <row r="18791" spans="9:11" s="3" customFormat="1" x14ac:dyDescent="0.3">
      <c r="I18791" s="123"/>
      <c r="J18791" s="123"/>
      <c r="K18791" s="123"/>
    </row>
    <row r="18792" spans="9:11" s="3" customFormat="1" x14ac:dyDescent="0.3">
      <c r="I18792" s="123"/>
      <c r="J18792" s="123"/>
      <c r="K18792" s="123"/>
    </row>
    <row r="18793" spans="9:11" s="3" customFormat="1" x14ac:dyDescent="0.3">
      <c r="I18793" s="123"/>
      <c r="J18793" s="123"/>
      <c r="K18793" s="123"/>
    </row>
    <row r="18794" spans="9:11" s="3" customFormat="1" x14ac:dyDescent="0.3">
      <c r="I18794" s="123"/>
      <c r="J18794" s="123"/>
      <c r="K18794" s="123"/>
    </row>
    <row r="18795" spans="9:11" s="3" customFormat="1" x14ac:dyDescent="0.3">
      <c r="I18795" s="123"/>
      <c r="J18795" s="123"/>
      <c r="K18795" s="123"/>
    </row>
    <row r="18796" spans="9:11" s="3" customFormat="1" x14ac:dyDescent="0.3">
      <c r="I18796" s="123"/>
      <c r="J18796" s="123"/>
      <c r="K18796" s="123"/>
    </row>
    <row r="18797" spans="9:11" s="3" customFormat="1" x14ac:dyDescent="0.3">
      <c r="I18797" s="123"/>
      <c r="J18797" s="123"/>
      <c r="K18797" s="123"/>
    </row>
    <row r="18798" spans="9:11" s="3" customFormat="1" x14ac:dyDescent="0.3">
      <c r="I18798" s="123"/>
      <c r="J18798" s="123"/>
      <c r="K18798" s="123"/>
    </row>
    <row r="18799" spans="9:11" s="3" customFormat="1" x14ac:dyDescent="0.3">
      <c r="I18799" s="123"/>
      <c r="J18799" s="123"/>
      <c r="K18799" s="123"/>
    </row>
    <row r="18800" spans="9:11" s="3" customFormat="1" x14ac:dyDescent="0.3">
      <c r="I18800" s="123"/>
      <c r="J18800" s="123"/>
      <c r="K18800" s="123"/>
    </row>
    <row r="18801" spans="9:11" s="3" customFormat="1" x14ac:dyDescent="0.3">
      <c r="I18801" s="123"/>
      <c r="J18801" s="123"/>
      <c r="K18801" s="123"/>
    </row>
    <row r="18802" spans="9:11" s="3" customFormat="1" x14ac:dyDescent="0.3">
      <c r="I18802" s="123"/>
      <c r="J18802" s="123"/>
      <c r="K18802" s="123"/>
    </row>
    <row r="18803" spans="9:11" s="3" customFormat="1" x14ac:dyDescent="0.3">
      <c r="I18803" s="123"/>
      <c r="J18803" s="123"/>
      <c r="K18803" s="123"/>
    </row>
    <row r="18804" spans="9:11" s="3" customFormat="1" x14ac:dyDescent="0.3">
      <c r="I18804" s="123"/>
      <c r="J18804" s="123"/>
      <c r="K18804" s="123"/>
    </row>
    <row r="18805" spans="9:11" s="3" customFormat="1" x14ac:dyDescent="0.3">
      <c r="I18805" s="123"/>
      <c r="J18805" s="123"/>
      <c r="K18805" s="123"/>
    </row>
    <row r="18806" spans="9:11" s="3" customFormat="1" x14ac:dyDescent="0.3">
      <c r="I18806" s="123"/>
      <c r="J18806" s="123"/>
      <c r="K18806" s="123"/>
    </row>
    <row r="18807" spans="9:11" s="3" customFormat="1" x14ac:dyDescent="0.3">
      <c r="I18807" s="123"/>
      <c r="J18807" s="123"/>
      <c r="K18807" s="123"/>
    </row>
    <row r="18808" spans="9:11" s="3" customFormat="1" x14ac:dyDescent="0.3">
      <c r="I18808" s="123"/>
      <c r="J18808" s="123"/>
      <c r="K18808" s="123"/>
    </row>
    <row r="18809" spans="9:11" s="3" customFormat="1" x14ac:dyDescent="0.3">
      <c r="I18809" s="123"/>
      <c r="J18809" s="123"/>
      <c r="K18809" s="123"/>
    </row>
    <row r="18810" spans="9:11" s="3" customFormat="1" x14ac:dyDescent="0.3">
      <c r="I18810" s="123"/>
      <c r="J18810" s="123"/>
      <c r="K18810" s="123"/>
    </row>
    <row r="18811" spans="9:11" s="3" customFormat="1" x14ac:dyDescent="0.3">
      <c r="I18811" s="123"/>
      <c r="J18811" s="123"/>
      <c r="K18811" s="123"/>
    </row>
    <row r="18812" spans="9:11" s="3" customFormat="1" x14ac:dyDescent="0.3">
      <c r="I18812" s="123"/>
      <c r="J18812" s="123"/>
      <c r="K18812" s="123"/>
    </row>
    <row r="18813" spans="9:11" s="3" customFormat="1" x14ac:dyDescent="0.3">
      <c r="I18813" s="123"/>
      <c r="J18813" s="123"/>
      <c r="K18813" s="123"/>
    </row>
    <row r="18814" spans="9:11" s="3" customFormat="1" x14ac:dyDescent="0.3">
      <c r="I18814" s="123"/>
      <c r="J18814" s="123"/>
      <c r="K18814" s="123"/>
    </row>
    <row r="18815" spans="9:11" s="3" customFormat="1" x14ac:dyDescent="0.3">
      <c r="I18815" s="123"/>
      <c r="J18815" s="123"/>
      <c r="K18815" s="123"/>
    </row>
    <row r="18816" spans="9:11" s="3" customFormat="1" x14ac:dyDescent="0.3">
      <c r="I18816" s="123"/>
      <c r="J18816" s="123"/>
      <c r="K18816" s="123"/>
    </row>
    <row r="18817" spans="9:11" s="3" customFormat="1" x14ac:dyDescent="0.3">
      <c r="I18817" s="123"/>
      <c r="J18817" s="123"/>
      <c r="K18817" s="123"/>
    </row>
    <row r="18818" spans="9:11" s="3" customFormat="1" x14ac:dyDescent="0.3">
      <c r="I18818" s="123"/>
      <c r="J18818" s="123"/>
      <c r="K18818" s="123"/>
    </row>
    <row r="18819" spans="9:11" s="3" customFormat="1" x14ac:dyDescent="0.3">
      <c r="I18819" s="123"/>
      <c r="J18819" s="123"/>
      <c r="K18819" s="123"/>
    </row>
    <row r="18820" spans="9:11" s="3" customFormat="1" x14ac:dyDescent="0.3">
      <c r="I18820" s="123"/>
      <c r="J18820" s="123"/>
      <c r="K18820" s="123"/>
    </row>
    <row r="18821" spans="9:11" s="3" customFormat="1" x14ac:dyDescent="0.3">
      <c r="I18821" s="123"/>
      <c r="J18821" s="123"/>
      <c r="K18821" s="123"/>
    </row>
    <row r="18822" spans="9:11" s="3" customFormat="1" x14ac:dyDescent="0.3">
      <c r="I18822" s="123"/>
      <c r="J18822" s="123"/>
      <c r="K18822" s="123"/>
    </row>
    <row r="18823" spans="9:11" s="3" customFormat="1" x14ac:dyDescent="0.3">
      <c r="I18823" s="123"/>
      <c r="J18823" s="123"/>
      <c r="K18823" s="123"/>
    </row>
    <row r="18824" spans="9:11" s="3" customFormat="1" x14ac:dyDescent="0.3">
      <c r="I18824" s="123"/>
      <c r="J18824" s="123"/>
      <c r="K18824" s="123"/>
    </row>
    <row r="18825" spans="9:11" s="3" customFormat="1" x14ac:dyDescent="0.3">
      <c r="I18825" s="123"/>
      <c r="J18825" s="123"/>
      <c r="K18825" s="123"/>
    </row>
    <row r="18826" spans="9:11" s="3" customFormat="1" x14ac:dyDescent="0.3">
      <c r="I18826" s="123"/>
      <c r="J18826" s="123"/>
      <c r="K18826" s="123"/>
    </row>
    <row r="18827" spans="9:11" s="3" customFormat="1" x14ac:dyDescent="0.3">
      <c r="I18827" s="123"/>
      <c r="J18827" s="123"/>
      <c r="K18827" s="123"/>
    </row>
    <row r="18828" spans="9:11" s="3" customFormat="1" x14ac:dyDescent="0.3">
      <c r="I18828" s="123"/>
      <c r="J18828" s="123"/>
      <c r="K18828" s="123"/>
    </row>
    <row r="18829" spans="9:11" s="3" customFormat="1" x14ac:dyDescent="0.3">
      <c r="I18829" s="123"/>
      <c r="J18829" s="123"/>
      <c r="K18829" s="123"/>
    </row>
    <row r="18830" spans="9:11" s="3" customFormat="1" x14ac:dyDescent="0.3">
      <c r="I18830" s="123"/>
      <c r="J18830" s="123"/>
      <c r="K18830" s="123"/>
    </row>
    <row r="18831" spans="9:11" s="3" customFormat="1" x14ac:dyDescent="0.3">
      <c r="I18831" s="123"/>
      <c r="J18831" s="123"/>
      <c r="K18831" s="123"/>
    </row>
    <row r="18832" spans="9:11" s="3" customFormat="1" x14ac:dyDescent="0.3">
      <c r="I18832" s="123"/>
      <c r="J18832" s="123"/>
      <c r="K18832" s="123"/>
    </row>
    <row r="18833" spans="9:11" s="3" customFormat="1" x14ac:dyDescent="0.3">
      <c r="I18833" s="123"/>
      <c r="J18833" s="123"/>
      <c r="K18833" s="123"/>
    </row>
    <row r="18834" spans="9:11" s="3" customFormat="1" x14ac:dyDescent="0.3">
      <c r="I18834" s="123"/>
      <c r="J18834" s="123"/>
      <c r="K18834" s="123"/>
    </row>
    <row r="18835" spans="9:11" s="3" customFormat="1" x14ac:dyDescent="0.3">
      <c r="I18835" s="123"/>
      <c r="J18835" s="123"/>
      <c r="K18835" s="123"/>
    </row>
    <row r="18836" spans="9:11" s="3" customFormat="1" x14ac:dyDescent="0.3">
      <c r="I18836" s="123"/>
      <c r="J18836" s="123"/>
      <c r="K18836" s="123"/>
    </row>
    <row r="18837" spans="9:11" s="3" customFormat="1" x14ac:dyDescent="0.3">
      <c r="I18837" s="123"/>
      <c r="J18837" s="123"/>
      <c r="K18837" s="123"/>
    </row>
    <row r="18838" spans="9:11" s="3" customFormat="1" x14ac:dyDescent="0.3">
      <c r="I18838" s="123"/>
      <c r="J18838" s="123"/>
      <c r="K18838" s="123"/>
    </row>
    <row r="18839" spans="9:11" s="3" customFormat="1" x14ac:dyDescent="0.3">
      <c r="I18839" s="123"/>
      <c r="J18839" s="123"/>
      <c r="K18839" s="123"/>
    </row>
    <row r="18840" spans="9:11" s="3" customFormat="1" x14ac:dyDescent="0.3">
      <c r="I18840" s="123"/>
      <c r="J18840" s="123"/>
      <c r="K18840" s="123"/>
    </row>
    <row r="18841" spans="9:11" s="3" customFormat="1" x14ac:dyDescent="0.3">
      <c r="I18841" s="123"/>
      <c r="J18841" s="123"/>
      <c r="K18841" s="123"/>
    </row>
    <row r="18842" spans="9:11" s="3" customFormat="1" x14ac:dyDescent="0.3">
      <c r="I18842" s="123"/>
      <c r="J18842" s="123"/>
      <c r="K18842" s="123"/>
    </row>
    <row r="18843" spans="9:11" s="3" customFormat="1" x14ac:dyDescent="0.3">
      <c r="I18843" s="123"/>
      <c r="J18843" s="123"/>
      <c r="K18843" s="123"/>
    </row>
    <row r="18844" spans="9:11" s="3" customFormat="1" x14ac:dyDescent="0.3">
      <c r="I18844" s="123"/>
      <c r="J18844" s="123"/>
      <c r="K18844" s="123"/>
    </row>
    <row r="18845" spans="9:11" s="3" customFormat="1" x14ac:dyDescent="0.3">
      <c r="I18845" s="123"/>
      <c r="J18845" s="123"/>
      <c r="K18845" s="123"/>
    </row>
    <row r="18846" spans="9:11" s="3" customFormat="1" x14ac:dyDescent="0.3">
      <c r="I18846" s="123"/>
      <c r="J18846" s="123"/>
      <c r="K18846" s="123"/>
    </row>
    <row r="18847" spans="9:11" s="3" customFormat="1" x14ac:dyDescent="0.3">
      <c r="I18847" s="123"/>
      <c r="J18847" s="123"/>
      <c r="K18847" s="123"/>
    </row>
    <row r="18848" spans="9:11" s="3" customFormat="1" x14ac:dyDescent="0.3">
      <c r="I18848" s="123"/>
      <c r="J18848" s="123"/>
      <c r="K18848" s="123"/>
    </row>
    <row r="18849" spans="9:11" s="3" customFormat="1" x14ac:dyDescent="0.3">
      <c r="I18849" s="123"/>
      <c r="J18849" s="123"/>
      <c r="K18849" s="123"/>
    </row>
    <row r="18850" spans="9:11" s="3" customFormat="1" x14ac:dyDescent="0.3">
      <c r="I18850" s="123"/>
      <c r="J18850" s="123"/>
      <c r="K18850" s="123"/>
    </row>
    <row r="18851" spans="9:11" s="3" customFormat="1" x14ac:dyDescent="0.3">
      <c r="I18851" s="123"/>
      <c r="J18851" s="123"/>
      <c r="K18851" s="123"/>
    </row>
    <row r="18852" spans="9:11" s="3" customFormat="1" x14ac:dyDescent="0.3">
      <c r="I18852" s="123"/>
      <c r="J18852" s="123"/>
      <c r="K18852" s="123"/>
    </row>
    <row r="18853" spans="9:11" s="3" customFormat="1" x14ac:dyDescent="0.3">
      <c r="I18853" s="123"/>
      <c r="J18853" s="123"/>
      <c r="K18853" s="123"/>
    </row>
    <row r="18854" spans="9:11" s="3" customFormat="1" x14ac:dyDescent="0.3">
      <c r="I18854" s="123"/>
      <c r="J18854" s="123"/>
      <c r="K18854" s="123"/>
    </row>
    <row r="18855" spans="9:11" s="3" customFormat="1" x14ac:dyDescent="0.3">
      <c r="I18855" s="123"/>
      <c r="J18855" s="123"/>
      <c r="K18855" s="123"/>
    </row>
    <row r="18856" spans="9:11" s="3" customFormat="1" x14ac:dyDescent="0.3">
      <c r="I18856" s="123"/>
      <c r="J18856" s="123"/>
      <c r="K18856" s="123"/>
    </row>
    <row r="18857" spans="9:11" s="3" customFormat="1" x14ac:dyDescent="0.3">
      <c r="I18857" s="123"/>
      <c r="J18857" s="123"/>
      <c r="K18857" s="123"/>
    </row>
    <row r="18858" spans="9:11" s="3" customFormat="1" x14ac:dyDescent="0.3">
      <c r="I18858" s="123"/>
      <c r="J18858" s="123"/>
      <c r="K18858" s="123"/>
    </row>
    <row r="18859" spans="9:11" s="3" customFormat="1" x14ac:dyDescent="0.3">
      <c r="I18859" s="123"/>
      <c r="J18859" s="123"/>
      <c r="K18859" s="123"/>
    </row>
    <row r="18860" spans="9:11" s="3" customFormat="1" x14ac:dyDescent="0.3">
      <c r="I18860" s="123"/>
      <c r="J18860" s="123"/>
      <c r="K18860" s="123"/>
    </row>
    <row r="18861" spans="9:11" s="3" customFormat="1" x14ac:dyDescent="0.3">
      <c r="I18861" s="123"/>
      <c r="J18861" s="123"/>
      <c r="K18861" s="123"/>
    </row>
    <row r="18862" spans="9:11" s="3" customFormat="1" x14ac:dyDescent="0.3">
      <c r="I18862" s="123"/>
      <c r="J18862" s="123"/>
      <c r="K18862" s="123"/>
    </row>
    <row r="18863" spans="9:11" s="3" customFormat="1" x14ac:dyDescent="0.3">
      <c r="I18863" s="123"/>
      <c r="J18863" s="123"/>
      <c r="K18863" s="123"/>
    </row>
    <row r="18864" spans="9:11" s="3" customFormat="1" x14ac:dyDescent="0.3">
      <c r="I18864" s="123"/>
      <c r="J18864" s="123"/>
      <c r="K18864" s="123"/>
    </row>
    <row r="18865" spans="9:11" s="3" customFormat="1" x14ac:dyDescent="0.3">
      <c r="I18865" s="123"/>
      <c r="J18865" s="123"/>
      <c r="K18865" s="123"/>
    </row>
    <row r="18866" spans="9:11" s="3" customFormat="1" x14ac:dyDescent="0.3">
      <c r="I18866" s="123"/>
      <c r="J18866" s="123"/>
      <c r="K18866" s="123"/>
    </row>
    <row r="18867" spans="9:11" s="3" customFormat="1" x14ac:dyDescent="0.3">
      <c r="I18867" s="123"/>
      <c r="J18867" s="123"/>
      <c r="K18867" s="123"/>
    </row>
    <row r="18868" spans="9:11" s="3" customFormat="1" x14ac:dyDescent="0.3">
      <c r="I18868" s="123"/>
      <c r="J18868" s="123"/>
      <c r="K18868" s="123"/>
    </row>
    <row r="18869" spans="9:11" s="3" customFormat="1" x14ac:dyDescent="0.3">
      <c r="I18869" s="123"/>
      <c r="J18869" s="123"/>
      <c r="K18869" s="123"/>
    </row>
    <row r="18870" spans="9:11" s="3" customFormat="1" x14ac:dyDescent="0.3">
      <c r="I18870" s="123"/>
      <c r="J18870" s="123"/>
      <c r="K18870" s="123"/>
    </row>
    <row r="18871" spans="9:11" s="3" customFormat="1" x14ac:dyDescent="0.3">
      <c r="I18871" s="123"/>
      <c r="J18871" s="123"/>
      <c r="K18871" s="123"/>
    </row>
    <row r="18872" spans="9:11" s="3" customFormat="1" x14ac:dyDescent="0.3">
      <c r="I18872" s="123"/>
      <c r="J18872" s="123"/>
      <c r="K18872" s="123"/>
    </row>
    <row r="18873" spans="9:11" s="3" customFormat="1" x14ac:dyDescent="0.3">
      <c r="I18873" s="123"/>
      <c r="J18873" s="123"/>
      <c r="K18873" s="123"/>
    </row>
    <row r="18874" spans="9:11" s="3" customFormat="1" x14ac:dyDescent="0.3">
      <c r="I18874" s="123"/>
      <c r="J18874" s="123"/>
      <c r="K18874" s="123"/>
    </row>
    <row r="18875" spans="9:11" s="3" customFormat="1" x14ac:dyDescent="0.3">
      <c r="I18875" s="123"/>
      <c r="J18875" s="123"/>
      <c r="K18875" s="123"/>
    </row>
    <row r="18876" spans="9:11" s="3" customFormat="1" x14ac:dyDescent="0.3">
      <c r="I18876" s="123"/>
      <c r="J18876" s="123"/>
      <c r="K18876" s="123"/>
    </row>
    <row r="18877" spans="9:11" s="3" customFormat="1" x14ac:dyDescent="0.3">
      <c r="I18877" s="123"/>
      <c r="J18877" s="123"/>
      <c r="K18877" s="123"/>
    </row>
    <row r="18878" spans="9:11" s="3" customFormat="1" x14ac:dyDescent="0.3">
      <c r="I18878" s="123"/>
      <c r="J18878" s="123"/>
      <c r="K18878" s="123"/>
    </row>
    <row r="18879" spans="9:11" s="3" customFormat="1" x14ac:dyDescent="0.3">
      <c r="I18879" s="123"/>
      <c r="J18879" s="123"/>
      <c r="K18879" s="123"/>
    </row>
    <row r="18880" spans="9:11" s="3" customFormat="1" x14ac:dyDescent="0.3">
      <c r="I18880" s="123"/>
      <c r="J18880" s="123"/>
      <c r="K18880" s="123"/>
    </row>
    <row r="18881" spans="9:11" s="3" customFormat="1" x14ac:dyDescent="0.3">
      <c r="I18881" s="123"/>
      <c r="J18881" s="123"/>
      <c r="K18881" s="123"/>
    </row>
    <row r="18882" spans="9:11" s="3" customFormat="1" x14ac:dyDescent="0.3">
      <c r="I18882" s="123"/>
      <c r="J18882" s="123"/>
      <c r="K18882" s="123"/>
    </row>
    <row r="18883" spans="9:11" s="3" customFormat="1" x14ac:dyDescent="0.3">
      <c r="I18883" s="123"/>
      <c r="J18883" s="123"/>
      <c r="K18883" s="123"/>
    </row>
    <row r="18884" spans="9:11" s="3" customFormat="1" x14ac:dyDescent="0.3">
      <c r="I18884" s="123"/>
      <c r="J18884" s="123"/>
      <c r="K18884" s="123"/>
    </row>
    <row r="18885" spans="9:11" s="3" customFormat="1" x14ac:dyDescent="0.3">
      <c r="I18885" s="123"/>
      <c r="J18885" s="123"/>
      <c r="K18885" s="123"/>
    </row>
    <row r="18886" spans="9:11" s="3" customFormat="1" x14ac:dyDescent="0.3">
      <c r="I18886" s="123"/>
      <c r="J18886" s="123"/>
      <c r="K18886" s="123"/>
    </row>
    <row r="18887" spans="9:11" s="3" customFormat="1" x14ac:dyDescent="0.3">
      <c r="I18887" s="123"/>
      <c r="J18887" s="123"/>
      <c r="K18887" s="123"/>
    </row>
    <row r="18888" spans="9:11" s="3" customFormat="1" x14ac:dyDescent="0.3">
      <c r="I18888" s="123"/>
      <c r="J18888" s="123"/>
      <c r="K18888" s="123"/>
    </row>
    <row r="18889" spans="9:11" s="3" customFormat="1" x14ac:dyDescent="0.3">
      <c r="I18889" s="123"/>
      <c r="J18889" s="123"/>
      <c r="K18889" s="123"/>
    </row>
    <row r="18890" spans="9:11" s="3" customFormat="1" x14ac:dyDescent="0.3">
      <c r="I18890" s="123"/>
      <c r="J18890" s="123"/>
      <c r="K18890" s="123"/>
    </row>
    <row r="18891" spans="9:11" s="3" customFormat="1" x14ac:dyDescent="0.3">
      <c r="I18891" s="123"/>
      <c r="J18891" s="123"/>
      <c r="K18891" s="123"/>
    </row>
    <row r="18892" spans="9:11" s="3" customFormat="1" x14ac:dyDescent="0.3">
      <c r="I18892" s="123"/>
      <c r="J18892" s="123"/>
      <c r="K18892" s="123"/>
    </row>
    <row r="18893" spans="9:11" s="3" customFormat="1" x14ac:dyDescent="0.3">
      <c r="I18893" s="123"/>
      <c r="J18893" s="123"/>
      <c r="K18893" s="123"/>
    </row>
    <row r="18894" spans="9:11" s="3" customFormat="1" x14ac:dyDescent="0.3">
      <c r="I18894" s="123"/>
      <c r="J18894" s="123"/>
      <c r="K18894" s="123"/>
    </row>
    <row r="18895" spans="9:11" s="3" customFormat="1" x14ac:dyDescent="0.3">
      <c r="I18895" s="123"/>
      <c r="J18895" s="123"/>
      <c r="K18895" s="123"/>
    </row>
    <row r="18896" spans="9:11" s="3" customFormat="1" x14ac:dyDescent="0.3">
      <c r="I18896" s="123"/>
      <c r="J18896" s="123"/>
      <c r="K18896" s="123"/>
    </row>
    <row r="18897" spans="9:11" s="3" customFormat="1" x14ac:dyDescent="0.3">
      <c r="I18897" s="123"/>
      <c r="J18897" s="123"/>
      <c r="K18897" s="123"/>
    </row>
    <row r="18898" spans="9:11" s="3" customFormat="1" x14ac:dyDescent="0.3">
      <c r="I18898" s="123"/>
      <c r="J18898" s="123"/>
      <c r="K18898" s="123"/>
    </row>
    <row r="18899" spans="9:11" s="3" customFormat="1" x14ac:dyDescent="0.3">
      <c r="I18899" s="123"/>
      <c r="J18899" s="123"/>
      <c r="K18899" s="123"/>
    </row>
    <row r="18900" spans="9:11" s="3" customFormat="1" x14ac:dyDescent="0.3">
      <c r="I18900" s="123"/>
      <c r="J18900" s="123"/>
      <c r="K18900" s="123"/>
    </row>
    <row r="18901" spans="9:11" s="3" customFormat="1" x14ac:dyDescent="0.3">
      <c r="I18901" s="123"/>
      <c r="J18901" s="123"/>
      <c r="K18901" s="123"/>
    </row>
    <row r="18902" spans="9:11" s="3" customFormat="1" x14ac:dyDescent="0.3">
      <c r="I18902" s="123"/>
      <c r="J18902" s="123"/>
      <c r="K18902" s="123"/>
    </row>
    <row r="18903" spans="9:11" s="3" customFormat="1" x14ac:dyDescent="0.3">
      <c r="I18903" s="123"/>
      <c r="J18903" s="123"/>
      <c r="K18903" s="123"/>
    </row>
    <row r="18904" spans="9:11" s="3" customFormat="1" x14ac:dyDescent="0.3">
      <c r="I18904" s="123"/>
      <c r="J18904" s="123"/>
      <c r="K18904" s="123"/>
    </row>
    <row r="18905" spans="9:11" s="3" customFormat="1" x14ac:dyDescent="0.3">
      <c r="I18905" s="123"/>
      <c r="J18905" s="123"/>
      <c r="K18905" s="123"/>
    </row>
    <row r="18906" spans="9:11" s="3" customFormat="1" x14ac:dyDescent="0.3">
      <c r="I18906" s="123"/>
      <c r="J18906" s="123"/>
      <c r="K18906" s="123"/>
    </row>
    <row r="18907" spans="9:11" s="3" customFormat="1" x14ac:dyDescent="0.3">
      <c r="I18907" s="123"/>
      <c r="J18907" s="123"/>
      <c r="K18907" s="123"/>
    </row>
    <row r="18908" spans="9:11" s="3" customFormat="1" x14ac:dyDescent="0.3">
      <c r="I18908" s="123"/>
      <c r="J18908" s="123"/>
      <c r="K18908" s="123"/>
    </row>
    <row r="18909" spans="9:11" s="3" customFormat="1" x14ac:dyDescent="0.3">
      <c r="I18909" s="123"/>
      <c r="J18909" s="123"/>
      <c r="K18909" s="123"/>
    </row>
    <row r="18910" spans="9:11" s="3" customFormat="1" x14ac:dyDescent="0.3">
      <c r="I18910" s="123"/>
      <c r="J18910" s="123"/>
      <c r="K18910" s="123"/>
    </row>
    <row r="18911" spans="9:11" s="3" customFormat="1" x14ac:dyDescent="0.3">
      <c r="I18911" s="123"/>
      <c r="J18911" s="123"/>
      <c r="K18911" s="123"/>
    </row>
    <row r="18912" spans="9:11" s="3" customFormat="1" x14ac:dyDescent="0.3">
      <c r="I18912" s="123"/>
      <c r="J18912" s="123"/>
      <c r="K18912" s="123"/>
    </row>
    <row r="18913" spans="9:11" s="3" customFormat="1" x14ac:dyDescent="0.3">
      <c r="I18913" s="123"/>
      <c r="J18913" s="123"/>
      <c r="K18913" s="123"/>
    </row>
    <row r="18914" spans="9:11" s="3" customFormat="1" x14ac:dyDescent="0.3">
      <c r="I18914" s="123"/>
      <c r="J18914" s="123"/>
      <c r="K18914" s="123"/>
    </row>
    <row r="18915" spans="9:11" s="3" customFormat="1" x14ac:dyDescent="0.3">
      <c r="I18915" s="123"/>
      <c r="J18915" s="123"/>
      <c r="K18915" s="123"/>
    </row>
    <row r="18916" spans="9:11" s="3" customFormat="1" x14ac:dyDescent="0.3">
      <c r="I18916" s="123"/>
      <c r="J18916" s="123"/>
      <c r="K18916" s="123"/>
    </row>
    <row r="18917" spans="9:11" s="3" customFormat="1" x14ac:dyDescent="0.3">
      <c r="I18917" s="123"/>
      <c r="J18917" s="123"/>
      <c r="K18917" s="123"/>
    </row>
    <row r="18918" spans="9:11" s="3" customFormat="1" x14ac:dyDescent="0.3">
      <c r="I18918" s="123"/>
      <c r="J18918" s="123"/>
      <c r="K18918" s="123"/>
    </row>
    <row r="18919" spans="9:11" s="3" customFormat="1" x14ac:dyDescent="0.3">
      <c r="I18919" s="123"/>
      <c r="J18919" s="123"/>
      <c r="K18919" s="123"/>
    </row>
    <row r="18920" spans="9:11" s="3" customFormat="1" x14ac:dyDescent="0.3">
      <c r="I18920" s="123"/>
      <c r="J18920" s="123"/>
      <c r="K18920" s="123"/>
    </row>
    <row r="18921" spans="9:11" s="3" customFormat="1" x14ac:dyDescent="0.3">
      <c r="I18921" s="123"/>
      <c r="J18921" s="123"/>
      <c r="K18921" s="123"/>
    </row>
    <row r="18922" spans="9:11" s="3" customFormat="1" x14ac:dyDescent="0.3">
      <c r="I18922" s="123"/>
      <c r="J18922" s="123"/>
      <c r="K18922" s="123"/>
    </row>
    <row r="18923" spans="9:11" s="3" customFormat="1" x14ac:dyDescent="0.3">
      <c r="I18923" s="123"/>
      <c r="J18923" s="123"/>
      <c r="K18923" s="123"/>
    </row>
    <row r="18924" spans="9:11" s="3" customFormat="1" x14ac:dyDescent="0.3">
      <c r="I18924" s="123"/>
      <c r="J18924" s="123"/>
      <c r="K18924" s="123"/>
    </row>
    <row r="18925" spans="9:11" s="3" customFormat="1" x14ac:dyDescent="0.3">
      <c r="I18925" s="123"/>
      <c r="J18925" s="123"/>
      <c r="K18925" s="123"/>
    </row>
    <row r="18926" spans="9:11" s="3" customFormat="1" x14ac:dyDescent="0.3">
      <c r="I18926" s="123"/>
      <c r="J18926" s="123"/>
      <c r="K18926" s="123"/>
    </row>
    <row r="18927" spans="9:11" s="3" customFormat="1" x14ac:dyDescent="0.3">
      <c r="I18927" s="123"/>
      <c r="J18927" s="123"/>
      <c r="K18927" s="123"/>
    </row>
    <row r="18928" spans="9:11" s="3" customFormat="1" x14ac:dyDescent="0.3">
      <c r="I18928" s="123"/>
      <c r="J18928" s="123"/>
      <c r="K18928" s="123"/>
    </row>
    <row r="18929" spans="9:11" s="3" customFormat="1" x14ac:dyDescent="0.3">
      <c r="I18929" s="123"/>
      <c r="J18929" s="123"/>
      <c r="K18929" s="123"/>
    </row>
    <row r="18930" spans="9:11" s="3" customFormat="1" x14ac:dyDescent="0.3">
      <c r="I18930" s="123"/>
      <c r="J18930" s="123"/>
      <c r="K18930" s="123"/>
    </row>
    <row r="18931" spans="9:11" s="3" customFormat="1" x14ac:dyDescent="0.3">
      <c r="I18931" s="123"/>
      <c r="J18931" s="123"/>
      <c r="K18931" s="123"/>
    </row>
    <row r="18932" spans="9:11" s="3" customFormat="1" x14ac:dyDescent="0.3">
      <c r="I18932" s="123"/>
      <c r="J18932" s="123"/>
      <c r="K18932" s="123"/>
    </row>
    <row r="18933" spans="9:11" s="3" customFormat="1" x14ac:dyDescent="0.3">
      <c r="I18933" s="123"/>
      <c r="J18933" s="123"/>
      <c r="K18933" s="123"/>
    </row>
    <row r="18934" spans="9:11" s="3" customFormat="1" x14ac:dyDescent="0.3">
      <c r="I18934" s="123"/>
      <c r="J18934" s="123"/>
      <c r="K18934" s="123"/>
    </row>
    <row r="18935" spans="9:11" s="3" customFormat="1" x14ac:dyDescent="0.3">
      <c r="I18935" s="123"/>
      <c r="J18935" s="123"/>
      <c r="K18935" s="123"/>
    </row>
    <row r="18936" spans="9:11" s="3" customFormat="1" x14ac:dyDescent="0.3">
      <c r="I18936" s="123"/>
      <c r="J18936" s="123"/>
      <c r="K18936" s="123"/>
    </row>
    <row r="18937" spans="9:11" s="3" customFormat="1" x14ac:dyDescent="0.3">
      <c r="I18937" s="123"/>
      <c r="J18937" s="123"/>
      <c r="K18937" s="123"/>
    </row>
    <row r="18938" spans="9:11" s="3" customFormat="1" x14ac:dyDescent="0.3">
      <c r="I18938" s="123"/>
      <c r="J18938" s="123"/>
      <c r="K18938" s="123"/>
    </row>
    <row r="18939" spans="9:11" s="3" customFormat="1" x14ac:dyDescent="0.3">
      <c r="I18939" s="123"/>
      <c r="J18939" s="123"/>
      <c r="K18939" s="123"/>
    </row>
    <row r="18940" spans="9:11" s="3" customFormat="1" x14ac:dyDescent="0.3">
      <c r="I18940" s="123"/>
      <c r="J18940" s="123"/>
      <c r="K18940" s="123"/>
    </row>
    <row r="18941" spans="9:11" s="3" customFormat="1" x14ac:dyDescent="0.3">
      <c r="I18941" s="123"/>
      <c r="J18941" s="123"/>
      <c r="K18941" s="123"/>
    </row>
    <row r="18942" spans="9:11" s="3" customFormat="1" x14ac:dyDescent="0.3">
      <c r="I18942" s="123"/>
      <c r="J18942" s="123"/>
      <c r="K18942" s="123"/>
    </row>
    <row r="18943" spans="9:11" s="3" customFormat="1" x14ac:dyDescent="0.3">
      <c r="I18943" s="123"/>
      <c r="J18943" s="123"/>
      <c r="K18943" s="123"/>
    </row>
    <row r="18944" spans="9:11" s="3" customFormat="1" x14ac:dyDescent="0.3">
      <c r="I18944" s="123"/>
      <c r="J18944" s="123"/>
      <c r="K18944" s="123"/>
    </row>
    <row r="18945" spans="9:11" s="3" customFormat="1" x14ac:dyDescent="0.3">
      <c r="I18945" s="123"/>
      <c r="J18945" s="123"/>
      <c r="K18945" s="123"/>
    </row>
    <row r="18946" spans="9:11" s="3" customFormat="1" x14ac:dyDescent="0.3">
      <c r="I18946" s="123"/>
      <c r="J18946" s="123"/>
      <c r="K18946" s="123"/>
    </row>
    <row r="18947" spans="9:11" s="3" customFormat="1" x14ac:dyDescent="0.3">
      <c r="I18947" s="123"/>
      <c r="J18947" s="123"/>
      <c r="K18947" s="123"/>
    </row>
    <row r="18948" spans="9:11" s="3" customFormat="1" x14ac:dyDescent="0.3">
      <c r="I18948" s="123"/>
      <c r="J18948" s="123"/>
      <c r="K18948" s="123"/>
    </row>
    <row r="18949" spans="9:11" s="3" customFormat="1" x14ac:dyDescent="0.3">
      <c r="I18949" s="123"/>
      <c r="J18949" s="123"/>
      <c r="K18949" s="123"/>
    </row>
    <row r="18950" spans="9:11" s="3" customFormat="1" x14ac:dyDescent="0.3">
      <c r="I18950" s="123"/>
      <c r="J18950" s="123"/>
      <c r="K18950" s="123"/>
    </row>
    <row r="18951" spans="9:11" s="3" customFormat="1" x14ac:dyDescent="0.3">
      <c r="I18951" s="123"/>
      <c r="J18951" s="123"/>
      <c r="K18951" s="123"/>
    </row>
    <row r="18952" spans="9:11" s="3" customFormat="1" x14ac:dyDescent="0.3">
      <c r="I18952" s="123"/>
      <c r="J18952" s="123"/>
      <c r="K18952" s="123"/>
    </row>
    <row r="18953" spans="9:11" s="3" customFormat="1" x14ac:dyDescent="0.3">
      <c r="I18953" s="123"/>
      <c r="J18953" s="123"/>
      <c r="K18953" s="123"/>
    </row>
    <row r="18954" spans="9:11" s="3" customFormat="1" x14ac:dyDescent="0.3">
      <c r="I18954" s="123"/>
      <c r="J18954" s="123"/>
      <c r="K18954" s="123"/>
    </row>
    <row r="18955" spans="9:11" s="3" customFormat="1" x14ac:dyDescent="0.3">
      <c r="I18955" s="123"/>
      <c r="J18955" s="123"/>
      <c r="K18955" s="123"/>
    </row>
    <row r="18956" spans="9:11" s="3" customFormat="1" x14ac:dyDescent="0.3">
      <c r="I18956" s="123"/>
      <c r="J18956" s="123"/>
      <c r="K18956" s="123"/>
    </row>
    <row r="18957" spans="9:11" s="3" customFormat="1" x14ac:dyDescent="0.3">
      <c r="I18957" s="123"/>
      <c r="J18957" s="123"/>
      <c r="K18957" s="123"/>
    </row>
    <row r="18958" spans="9:11" s="3" customFormat="1" x14ac:dyDescent="0.3">
      <c r="I18958" s="123"/>
      <c r="J18958" s="123"/>
      <c r="K18958" s="123"/>
    </row>
    <row r="18959" spans="9:11" s="3" customFormat="1" x14ac:dyDescent="0.3">
      <c r="I18959" s="123"/>
      <c r="J18959" s="123"/>
      <c r="K18959" s="123"/>
    </row>
    <row r="18960" spans="9:11" s="3" customFormat="1" x14ac:dyDescent="0.3">
      <c r="I18960" s="123"/>
      <c r="J18960" s="123"/>
      <c r="K18960" s="123"/>
    </row>
    <row r="18961" spans="9:11" s="3" customFormat="1" x14ac:dyDescent="0.3">
      <c r="I18961" s="123"/>
      <c r="J18961" s="123"/>
      <c r="K18961" s="123"/>
    </row>
    <row r="18962" spans="9:11" s="3" customFormat="1" x14ac:dyDescent="0.3">
      <c r="I18962" s="123"/>
      <c r="J18962" s="123"/>
      <c r="K18962" s="123"/>
    </row>
    <row r="18963" spans="9:11" s="3" customFormat="1" x14ac:dyDescent="0.3">
      <c r="I18963" s="123"/>
      <c r="J18963" s="123"/>
      <c r="K18963" s="123"/>
    </row>
    <row r="18964" spans="9:11" s="3" customFormat="1" x14ac:dyDescent="0.3">
      <c r="I18964" s="123"/>
      <c r="J18964" s="123"/>
      <c r="K18964" s="123"/>
    </row>
    <row r="18965" spans="9:11" s="3" customFormat="1" x14ac:dyDescent="0.3">
      <c r="I18965" s="123"/>
      <c r="J18965" s="123"/>
      <c r="K18965" s="123"/>
    </row>
    <row r="18966" spans="9:11" s="3" customFormat="1" x14ac:dyDescent="0.3">
      <c r="I18966" s="123"/>
      <c r="J18966" s="123"/>
      <c r="K18966" s="123"/>
    </row>
    <row r="18967" spans="9:11" s="3" customFormat="1" x14ac:dyDescent="0.3">
      <c r="I18967" s="123"/>
      <c r="J18967" s="123"/>
      <c r="K18967" s="123"/>
    </row>
    <row r="18968" spans="9:11" s="3" customFormat="1" x14ac:dyDescent="0.3">
      <c r="I18968" s="123"/>
      <c r="J18968" s="123"/>
      <c r="K18968" s="123"/>
    </row>
    <row r="18969" spans="9:11" s="3" customFormat="1" x14ac:dyDescent="0.3">
      <c r="I18969" s="123"/>
      <c r="J18969" s="123"/>
      <c r="K18969" s="123"/>
    </row>
    <row r="18970" spans="9:11" s="3" customFormat="1" x14ac:dyDescent="0.3">
      <c r="I18970" s="123"/>
      <c r="J18970" s="123"/>
      <c r="K18970" s="123"/>
    </row>
    <row r="18971" spans="9:11" s="3" customFormat="1" x14ac:dyDescent="0.3">
      <c r="I18971" s="123"/>
      <c r="J18971" s="123"/>
      <c r="K18971" s="123"/>
    </row>
    <row r="18972" spans="9:11" s="3" customFormat="1" x14ac:dyDescent="0.3">
      <c r="I18972" s="123"/>
      <c r="J18972" s="123"/>
      <c r="K18972" s="123"/>
    </row>
    <row r="18973" spans="9:11" s="3" customFormat="1" x14ac:dyDescent="0.3">
      <c r="I18973" s="123"/>
      <c r="J18973" s="123"/>
      <c r="K18973" s="123"/>
    </row>
    <row r="18974" spans="9:11" s="3" customFormat="1" x14ac:dyDescent="0.3">
      <c r="I18974" s="123"/>
      <c r="J18974" s="123"/>
      <c r="K18974" s="123"/>
    </row>
    <row r="18975" spans="9:11" s="3" customFormat="1" x14ac:dyDescent="0.3">
      <c r="I18975" s="123"/>
      <c r="J18975" s="123"/>
      <c r="K18975" s="123"/>
    </row>
    <row r="18976" spans="9:11" s="3" customFormat="1" x14ac:dyDescent="0.3">
      <c r="I18976" s="123"/>
      <c r="J18976" s="123"/>
      <c r="K18976" s="123"/>
    </row>
    <row r="18977" spans="9:11" s="3" customFormat="1" x14ac:dyDescent="0.3">
      <c r="I18977" s="123"/>
      <c r="J18977" s="123"/>
      <c r="K18977" s="123"/>
    </row>
    <row r="18978" spans="9:11" s="3" customFormat="1" x14ac:dyDescent="0.3">
      <c r="I18978" s="123"/>
      <c r="J18978" s="123"/>
      <c r="K18978" s="123"/>
    </row>
    <row r="18979" spans="9:11" s="3" customFormat="1" x14ac:dyDescent="0.3">
      <c r="I18979" s="123"/>
      <c r="J18979" s="123"/>
      <c r="K18979" s="123"/>
    </row>
    <row r="18980" spans="9:11" s="3" customFormat="1" x14ac:dyDescent="0.3">
      <c r="I18980" s="123"/>
      <c r="J18980" s="123"/>
      <c r="K18980" s="123"/>
    </row>
    <row r="18981" spans="9:11" s="3" customFormat="1" x14ac:dyDescent="0.3">
      <c r="I18981" s="123"/>
      <c r="J18981" s="123"/>
      <c r="K18981" s="123"/>
    </row>
    <row r="18982" spans="9:11" s="3" customFormat="1" x14ac:dyDescent="0.3">
      <c r="I18982" s="123"/>
      <c r="J18982" s="123"/>
      <c r="K18982" s="123"/>
    </row>
    <row r="18983" spans="9:11" s="3" customFormat="1" x14ac:dyDescent="0.3">
      <c r="I18983" s="123"/>
      <c r="J18983" s="123"/>
      <c r="K18983" s="123"/>
    </row>
    <row r="18984" spans="9:11" s="3" customFormat="1" x14ac:dyDescent="0.3">
      <c r="I18984" s="123"/>
      <c r="J18984" s="123"/>
      <c r="K18984" s="123"/>
    </row>
    <row r="18985" spans="9:11" s="3" customFormat="1" x14ac:dyDescent="0.3">
      <c r="I18985" s="123"/>
      <c r="J18985" s="123"/>
      <c r="K18985" s="123"/>
    </row>
    <row r="18986" spans="9:11" s="3" customFormat="1" x14ac:dyDescent="0.3">
      <c r="I18986" s="123"/>
      <c r="J18986" s="123"/>
      <c r="K18986" s="123"/>
    </row>
    <row r="18987" spans="9:11" s="3" customFormat="1" x14ac:dyDescent="0.3">
      <c r="I18987" s="123"/>
      <c r="J18987" s="123"/>
      <c r="K18987" s="123"/>
    </row>
    <row r="18988" spans="9:11" s="3" customFormat="1" x14ac:dyDescent="0.3">
      <c r="I18988" s="123"/>
      <c r="J18988" s="123"/>
      <c r="K18988" s="123"/>
    </row>
    <row r="18989" spans="9:11" s="3" customFormat="1" x14ac:dyDescent="0.3">
      <c r="I18989" s="123"/>
      <c r="J18989" s="123"/>
      <c r="K18989" s="123"/>
    </row>
    <row r="18990" spans="9:11" s="3" customFormat="1" x14ac:dyDescent="0.3">
      <c r="I18990" s="123"/>
      <c r="J18990" s="123"/>
      <c r="K18990" s="123"/>
    </row>
    <row r="18991" spans="9:11" s="3" customFormat="1" x14ac:dyDescent="0.3">
      <c r="I18991" s="123"/>
      <c r="J18991" s="123"/>
      <c r="K18991" s="123"/>
    </row>
    <row r="18992" spans="9:11" s="3" customFormat="1" x14ac:dyDescent="0.3">
      <c r="I18992" s="123"/>
      <c r="J18992" s="123"/>
      <c r="K18992" s="123"/>
    </row>
    <row r="18993" spans="9:11" s="3" customFormat="1" x14ac:dyDescent="0.3">
      <c r="I18993" s="123"/>
      <c r="J18993" s="123"/>
      <c r="K18993" s="123"/>
    </row>
    <row r="18994" spans="9:11" s="3" customFormat="1" x14ac:dyDescent="0.3">
      <c r="I18994" s="123"/>
      <c r="J18994" s="123"/>
      <c r="K18994" s="123"/>
    </row>
    <row r="18995" spans="9:11" s="3" customFormat="1" x14ac:dyDescent="0.3">
      <c r="I18995" s="123"/>
      <c r="J18995" s="123"/>
      <c r="K18995" s="123"/>
    </row>
    <row r="18996" spans="9:11" s="3" customFormat="1" x14ac:dyDescent="0.3">
      <c r="I18996" s="123"/>
      <c r="J18996" s="123"/>
      <c r="K18996" s="123"/>
    </row>
    <row r="18997" spans="9:11" s="3" customFormat="1" x14ac:dyDescent="0.3">
      <c r="I18997" s="123"/>
      <c r="J18997" s="123"/>
      <c r="K18997" s="123"/>
    </row>
    <row r="18998" spans="9:11" s="3" customFormat="1" x14ac:dyDescent="0.3">
      <c r="I18998" s="123"/>
      <c r="J18998" s="123"/>
      <c r="K18998" s="123"/>
    </row>
    <row r="18999" spans="9:11" s="3" customFormat="1" x14ac:dyDescent="0.3">
      <c r="I18999" s="123"/>
      <c r="J18999" s="123"/>
      <c r="K18999" s="123"/>
    </row>
    <row r="19000" spans="9:11" s="3" customFormat="1" x14ac:dyDescent="0.3">
      <c r="I19000" s="123"/>
      <c r="J19000" s="123"/>
      <c r="K19000" s="123"/>
    </row>
    <row r="19001" spans="9:11" s="3" customFormat="1" x14ac:dyDescent="0.3">
      <c r="I19001" s="123"/>
      <c r="J19001" s="123"/>
      <c r="K19001" s="123"/>
    </row>
    <row r="19002" spans="9:11" s="3" customFormat="1" x14ac:dyDescent="0.3">
      <c r="I19002" s="123"/>
      <c r="J19002" s="123"/>
      <c r="K19002" s="123"/>
    </row>
    <row r="19003" spans="9:11" s="3" customFormat="1" x14ac:dyDescent="0.3">
      <c r="I19003" s="123"/>
      <c r="J19003" s="123"/>
      <c r="K19003" s="123"/>
    </row>
    <row r="19004" spans="9:11" s="3" customFormat="1" x14ac:dyDescent="0.3">
      <c r="I19004" s="123"/>
      <c r="J19004" s="123"/>
      <c r="K19004" s="123"/>
    </row>
    <row r="19005" spans="9:11" s="3" customFormat="1" x14ac:dyDescent="0.3">
      <c r="I19005" s="123"/>
      <c r="J19005" s="123"/>
      <c r="K19005" s="123"/>
    </row>
    <row r="19006" spans="9:11" s="3" customFormat="1" x14ac:dyDescent="0.3">
      <c r="I19006" s="123"/>
      <c r="J19006" s="123"/>
      <c r="K19006" s="123"/>
    </row>
    <row r="19007" spans="9:11" s="3" customFormat="1" x14ac:dyDescent="0.3">
      <c r="I19007" s="123"/>
      <c r="J19007" s="123"/>
      <c r="K19007" s="123"/>
    </row>
    <row r="19008" spans="9:11" s="3" customFormat="1" x14ac:dyDescent="0.3">
      <c r="I19008" s="123"/>
      <c r="J19008" s="123"/>
      <c r="K19008" s="123"/>
    </row>
    <row r="19009" spans="9:11" s="3" customFormat="1" x14ac:dyDescent="0.3">
      <c r="I19009" s="123"/>
      <c r="J19009" s="123"/>
      <c r="K19009" s="123"/>
    </row>
    <row r="19010" spans="9:11" s="3" customFormat="1" x14ac:dyDescent="0.3">
      <c r="I19010" s="123"/>
      <c r="J19010" s="123"/>
      <c r="K19010" s="123"/>
    </row>
    <row r="19011" spans="9:11" s="3" customFormat="1" x14ac:dyDescent="0.3">
      <c r="I19011" s="123"/>
      <c r="J19011" s="123"/>
      <c r="K19011" s="123"/>
    </row>
    <row r="19012" spans="9:11" s="3" customFormat="1" x14ac:dyDescent="0.3">
      <c r="I19012" s="123"/>
      <c r="J19012" s="123"/>
      <c r="K19012" s="123"/>
    </row>
    <row r="19013" spans="9:11" s="3" customFormat="1" x14ac:dyDescent="0.3">
      <c r="I19013" s="123"/>
      <c r="J19013" s="123"/>
      <c r="K19013" s="123"/>
    </row>
    <row r="19014" spans="9:11" s="3" customFormat="1" x14ac:dyDescent="0.3">
      <c r="I19014" s="123"/>
      <c r="J19014" s="123"/>
      <c r="K19014" s="123"/>
    </row>
    <row r="19015" spans="9:11" s="3" customFormat="1" x14ac:dyDescent="0.3">
      <c r="I19015" s="123"/>
      <c r="J19015" s="123"/>
      <c r="K19015" s="123"/>
    </row>
    <row r="19016" spans="9:11" s="3" customFormat="1" x14ac:dyDescent="0.3">
      <c r="I19016" s="123"/>
      <c r="J19016" s="123"/>
      <c r="K19016" s="123"/>
    </row>
    <row r="19017" spans="9:11" s="3" customFormat="1" x14ac:dyDescent="0.3">
      <c r="I19017" s="123"/>
      <c r="J19017" s="123"/>
      <c r="K19017" s="123"/>
    </row>
    <row r="19018" spans="9:11" s="3" customFormat="1" x14ac:dyDescent="0.3">
      <c r="I19018" s="123"/>
      <c r="J19018" s="123"/>
      <c r="K19018" s="123"/>
    </row>
    <row r="19019" spans="9:11" s="3" customFormat="1" x14ac:dyDescent="0.3">
      <c r="I19019" s="123"/>
      <c r="J19019" s="123"/>
      <c r="K19019" s="123"/>
    </row>
    <row r="19020" spans="9:11" s="3" customFormat="1" x14ac:dyDescent="0.3">
      <c r="I19020" s="123"/>
      <c r="J19020" s="123"/>
      <c r="K19020" s="123"/>
    </row>
    <row r="19021" spans="9:11" s="3" customFormat="1" x14ac:dyDescent="0.3">
      <c r="I19021" s="123"/>
      <c r="J19021" s="123"/>
      <c r="K19021" s="123"/>
    </row>
    <row r="19022" spans="9:11" s="3" customFormat="1" x14ac:dyDescent="0.3">
      <c r="I19022" s="123"/>
      <c r="J19022" s="123"/>
      <c r="K19022" s="123"/>
    </row>
    <row r="19023" spans="9:11" s="3" customFormat="1" x14ac:dyDescent="0.3">
      <c r="I19023" s="123"/>
      <c r="J19023" s="123"/>
      <c r="K19023" s="123"/>
    </row>
    <row r="19024" spans="9:11" s="3" customFormat="1" x14ac:dyDescent="0.3">
      <c r="I19024" s="123"/>
      <c r="J19024" s="123"/>
      <c r="K19024" s="123"/>
    </row>
    <row r="19025" spans="9:11" s="3" customFormat="1" x14ac:dyDescent="0.3">
      <c r="I19025" s="123"/>
      <c r="J19025" s="123"/>
      <c r="K19025" s="123"/>
    </row>
    <row r="19026" spans="9:11" s="3" customFormat="1" x14ac:dyDescent="0.3">
      <c r="I19026" s="123"/>
      <c r="J19026" s="123"/>
      <c r="K19026" s="123"/>
    </row>
    <row r="19027" spans="9:11" s="3" customFormat="1" x14ac:dyDescent="0.3">
      <c r="I19027" s="123"/>
      <c r="J19027" s="123"/>
      <c r="K19027" s="123"/>
    </row>
    <row r="19028" spans="9:11" s="3" customFormat="1" x14ac:dyDescent="0.3">
      <c r="I19028" s="123"/>
      <c r="J19028" s="123"/>
      <c r="K19028" s="123"/>
    </row>
    <row r="19029" spans="9:11" s="3" customFormat="1" x14ac:dyDescent="0.3">
      <c r="I19029" s="123"/>
      <c r="J19029" s="123"/>
      <c r="K19029" s="123"/>
    </row>
    <row r="19030" spans="9:11" s="3" customFormat="1" x14ac:dyDescent="0.3">
      <c r="I19030" s="123"/>
      <c r="J19030" s="123"/>
      <c r="K19030" s="123"/>
    </row>
    <row r="19031" spans="9:11" s="3" customFormat="1" x14ac:dyDescent="0.3">
      <c r="I19031" s="123"/>
      <c r="J19031" s="123"/>
      <c r="K19031" s="123"/>
    </row>
    <row r="19032" spans="9:11" s="3" customFormat="1" x14ac:dyDescent="0.3">
      <c r="I19032" s="123"/>
      <c r="J19032" s="123"/>
      <c r="K19032" s="123"/>
    </row>
    <row r="19033" spans="9:11" s="3" customFormat="1" x14ac:dyDescent="0.3">
      <c r="I19033" s="123"/>
      <c r="J19033" s="123"/>
      <c r="K19033" s="123"/>
    </row>
    <row r="19034" spans="9:11" s="3" customFormat="1" x14ac:dyDescent="0.3">
      <c r="I19034" s="123"/>
      <c r="J19034" s="123"/>
      <c r="K19034" s="123"/>
    </row>
    <row r="19035" spans="9:11" s="3" customFormat="1" x14ac:dyDescent="0.3">
      <c r="I19035" s="123"/>
      <c r="J19035" s="123"/>
      <c r="K19035" s="123"/>
    </row>
    <row r="19036" spans="9:11" s="3" customFormat="1" x14ac:dyDescent="0.3">
      <c r="I19036" s="123"/>
      <c r="J19036" s="123"/>
      <c r="K19036" s="123"/>
    </row>
    <row r="19037" spans="9:11" s="3" customFormat="1" x14ac:dyDescent="0.3">
      <c r="I19037" s="123"/>
      <c r="J19037" s="123"/>
      <c r="K19037" s="123"/>
    </row>
    <row r="19038" spans="9:11" s="3" customFormat="1" x14ac:dyDescent="0.3">
      <c r="I19038" s="123"/>
      <c r="J19038" s="123"/>
      <c r="K19038" s="123"/>
    </row>
    <row r="19039" spans="9:11" s="3" customFormat="1" x14ac:dyDescent="0.3">
      <c r="I19039" s="123"/>
      <c r="J19039" s="123"/>
      <c r="K19039" s="123"/>
    </row>
    <row r="19040" spans="9:11" s="3" customFormat="1" x14ac:dyDescent="0.3">
      <c r="I19040" s="123"/>
      <c r="J19040" s="123"/>
      <c r="K19040" s="123"/>
    </row>
    <row r="19041" spans="9:11" s="3" customFormat="1" x14ac:dyDescent="0.3">
      <c r="I19041" s="123"/>
      <c r="J19041" s="123"/>
      <c r="K19041" s="123"/>
    </row>
    <row r="19042" spans="9:11" s="3" customFormat="1" x14ac:dyDescent="0.3">
      <c r="I19042" s="123"/>
      <c r="J19042" s="123"/>
      <c r="K19042" s="123"/>
    </row>
    <row r="19043" spans="9:11" s="3" customFormat="1" x14ac:dyDescent="0.3">
      <c r="I19043" s="123"/>
      <c r="J19043" s="123"/>
      <c r="K19043" s="123"/>
    </row>
    <row r="19044" spans="9:11" s="3" customFormat="1" x14ac:dyDescent="0.3">
      <c r="I19044" s="123"/>
      <c r="J19044" s="123"/>
      <c r="K19044" s="123"/>
    </row>
    <row r="19045" spans="9:11" s="3" customFormat="1" x14ac:dyDescent="0.3">
      <c r="I19045" s="123"/>
      <c r="J19045" s="123"/>
      <c r="K19045" s="123"/>
    </row>
    <row r="19046" spans="9:11" s="3" customFormat="1" x14ac:dyDescent="0.3">
      <c r="I19046" s="123"/>
      <c r="J19046" s="123"/>
      <c r="K19046" s="123"/>
    </row>
    <row r="19047" spans="9:11" s="3" customFormat="1" x14ac:dyDescent="0.3">
      <c r="I19047" s="123"/>
      <c r="J19047" s="123"/>
      <c r="K19047" s="123"/>
    </row>
    <row r="19048" spans="9:11" s="3" customFormat="1" x14ac:dyDescent="0.3">
      <c r="I19048" s="123"/>
      <c r="J19048" s="123"/>
      <c r="K19048" s="123"/>
    </row>
    <row r="19049" spans="9:11" s="3" customFormat="1" x14ac:dyDescent="0.3">
      <c r="I19049" s="123"/>
      <c r="J19049" s="123"/>
      <c r="K19049" s="123"/>
    </row>
    <row r="19050" spans="9:11" s="3" customFormat="1" x14ac:dyDescent="0.3">
      <c r="I19050" s="123"/>
      <c r="J19050" s="123"/>
      <c r="K19050" s="123"/>
    </row>
    <row r="19051" spans="9:11" s="3" customFormat="1" x14ac:dyDescent="0.3">
      <c r="I19051" s="123"/>
      <c r="J19051" s="123"/>
      <c r="K19051" s="123"/>
    </row>
    <row r="19052" spans="9:11" s="3" customFormat="1" x14ac:dyDescent="0.3">
      <c r="I19052" s="123"/>
      <c r="J19052" s="123"/>
      <c r="K19052" s="123"/>
    </row>
    <row r="19053" spans="9:11" s="3" customFormat="1" x14ac:dyDescent="0.3">
      <c r="I19053" s="123"/>
      <c r="J19053" s="123"/>
      <c r="K19053" s="123"/>
    </row>
    <row r="19054" spans="9:11" s="3" customFormat="1" x14ac:dyDescent="0.3">
      <c r="I19054" s="123"/>
      <c r="J19054" s="123"/>
      <c r="K19054" s="123"/>
    </row>
    <row r="19055" spans="9:11" s="3" customFormat="1" x14ac:dyDescent="0.3">
      <c r="I19055" s="123"/>
      <c r="J19055" s="123"/>
      <c r="K19055" s="123"/>
    </row>
    <row r="19056" spans="9:11" s="3" customFormat="1" x14ac:dyDescent="0.3">
      <c r="I19056" s="123"/>
      <c r="J19056" s="123"/>
      <c r="K19056" s="123"/>
    </row>
    <row r="19057" spans="9:11" s="3" customFormat="1" x14ac:dyDescent="0.3">
      <c r="I19057" s="123"/>
      <c r="J19057" s="123"/>
      <c r="K19057" s="123"/>
    </row>
    <row r="19058" spans="9:11" s="3" customFormat="1" x14ac:dyDescent="0.3">
      <c r="I19058" s="123"/>
      <c r="J19058" s="123"/>
      <c r="K19058" s="123"/>
    </row>
    <row r="19059" spans="9:11" s="3" customFormat="1" x14ac:dyDescent="0.3">
      <c r="I19059" s="123"/>
      <c r="J19059" s="123"/>
      <c r="K19059" s="123"/>
    </row>
    <row r="19060" spans="9:11" s="3" customFormat="1" x14ac:dyDescent="0.3">
      <c r="I19060" s="123"/>
      <c r="J19060" s="123"/>
      <c r="K19060" s="123"/>
    </row>
    <row r="19061" spans="9:11" s="3" customFormat="1" x14ac:dyDescent="0.3">
      <c r="I19061" s="123"/>
      <c r="J19061" s="123"/>
      <c r="K19061" s="123"/>
    </row>
    <row r="19062" spans="9:11" s="3" customFormat="1" x14ac:dyDescent="0.3">
      <c r="I19062" s="123"/>
      <c r="J19062" s="123"/>
      <c r="K19062" s="123"/>
    </row>
    <row r="19063" spans="9:11" s="3" customFormat="1" x14ac:dyDescent="0.3">
      <c r="I19063" s="123"/>
      <c r="J19063" s="123"/>
      <c r="K19063" s="123"/>
    </row>
    <row r="19064" spans="9:11" s="3" customFormat="1" x14ac:dyDescent="0.3">
      <c r="I19064" s="123"/>
      <c r="J19064" s="123"/>
      <c r="K19064" s="123"/>
    </row>
    <row r="19065" spans="9:11" s="3" customFormat="1" x14ac:dyDescent="0.3">
      <c r="I19065" s="123"/>
      <c r="J19065" s="123"/>
      <c r="K19065" s="123"/>
    </row>
    <row r="19066" spans="9:11" s="3" customFormat="1" x14ac:dyDescent="0.3">
      <c r="I19066" s="123"/>
      <c r="J19066" s="123"/>
      <c r="K19066" s="123"/>
    </row>
    <row r="19067" spans="9:11" s="3" customFormat="1" x14ac:dyDescent="0.3">
      <c r="I19067" s="123"/>
      <c r="J19067" s="123"/>
      <c r="K19067" s="123"/>
    </row>
    <row r="19068" spans="9:11" s="3" customFormat="1" x14ac:dyDescent="0.3">
      <c r="I19068" s="123"/>
      <c r="J19068" s="123"/>
      <c r="K19068" s="123"/>
    </row>
    <row r="19069" spans="9:11" s="3" customFormat="1" x14ac:dyDescent="0.3">
      <c r="I19069" s="123"/>
      <c r="J19069" s="123"/>
      <c r="K19069" s="123"/>
    </row>
    <row r="19070" spans="9:11" s="3" customFormat="1" x14ac:dyDescent="0.3">
      <c r="I19070" s="123"/>
      <c r="J19070" s="123"/>
      <c r="K19070" s="123"/>
    </row>
    <row r="19071" spans="9:11" s="3" customFormat="1" x14ac:dyDescent="0.3">
      <c r="I19071" s="123"/>
      <c r="J19071" s="123"/>
      <c r="K19071" s="123"/>
    </row>
    <row r="19072" spans="9:11" s="3" customFormat="1" x14ac:dyDescent="0.3">
      <c r="I19072" s="123"/>
      <c r="J19072" s="123"/>
      <c r="K19072" s="123"/>
    </row>
    <row r="19073" spans="9:11" s="3" customFormat="1" x14ac:dyDescent="0.3">
      <c r="I19073" s="123"/>
      <c r="J19073" s="123"/>
      <c r="K19073" s="123"/>
    </row>
    <row r="19074" spans="9:11" s="3" customFormat="1" x14ac:dyDescent="0.3">
      <c r="I19074" s="123"/>
      <c r="J19074" s="123"/>
      <c r="K19074" s="123"/>
    </row>
    <row r="19075" spans="9:11" s="3" customFormat="1" x14ac:dyDescent="0.3">
      <c r="I19075" s="123"/>
      <c r="J19075" s="123"/>
      <c r="K19075" s="123"/>
    </row>
    <row r="19076" spans="9:11" s="3" customFormat="1" x14ac:dyDescent="0.3">
      <c r="I19076" s="123"/>
      <c r="J19076" s="123"/>
      <c r="K19076" s="123"/>
    </row>
    <row r="19077" spans="9:11" s="3" customFormat="1" x14ac:dyDescent="0.3">
      <c r="I19077" s="123"/>
      <c r="J19077" s="123"/>
      <c r="K19077" s="123"/>
    </row>
    <row r="19078" spans="9:11" s="3" customFormat="1" x14ac:dyDescent="0.3">
      <c r="I19078" s="123"/>
      <c r="J19078" s="123"/>
      <c r="K19078" s="123"/>
    </row>
    <row r="19079" spans="9:11" s="3" customFormat="1" x14ac:dyDescent="0.3">
      <c r="I19079" s="123"/>
      <c r="J19079" s="123"/>
      <c r="K19079" s="123"/>
    </row>
    <row r="19080" spans="9:11" s="3" customFormat="1" x14ac:dyDescent="0.3">
      <c r="I19080" s="123"/>
      <c r="J19080" s="123"/>
      <c r="K19080" s="123"/>
    </row>
    <row r="19081" spans="9:11" s="3" customFormat="1" x14ac:dyDescent="0.3">
      <c r="I19081" s="123"/>
      <c r="J19081" s="123"/>
      <c r="K19081" s="123"/>
    </row>
    <row r="19082" spans="9:11" s="3" customFormat="1" x14ac:dyDescent="0.3">
      <c r="I19082" s="123"/>
      <c r="J19082" s="123"/>
      <c r="K19082" s="123"/>
    </row>
    <row r="19083" spans="9:11" s="3" customFormat="1" x14ac:dyDescent="0.3">
      <c r="I19083" s="123"/>
      <c r="J19083" s="123"/>
      <c r="K19083" s="123"/>
    </row>
    <row r="19084" spans="9:11" s="3" customFormat="1" x14ac:dyDescent="0.3">
      <c r="I19084" s="123"/>
      <c r="J19084" s="123"/>
      <c r="K19084" s="123"/>
    </row>
    <row r="19085" spans="9:11" s="3" customFormat="1" x14ac:dyDescent="0.3">
      <c r="I19085" s="123"/>
      <c r="J19085" s="123"/>
      <c r="K19085" s="123"/>
    </row>
    <row r="19086" spans="9:11" s="3" customFormat="1" x14ac:dyDescent="0.3">
      <c r="I19086" s="123"/>
      <c r="J19086" s="123"/>
      <c r="K19086" s="123"/>
    </row>
    <row r="19087" spans="9:11" s="3" customFormat="1" x14ac:dyDescent="0.3">
      <c r="I19087" s="123"/>
      <c r="J19087" s="123"/>
      <c r="K19087" s="123"/>
    </row>
    <row r="19088" spans="9:11" s="3" customFormat="1" x14ac:dyDescent="0.3">
      <c r="I19088" s="123"/>
      <c r="J19088" s="123"/>
      <c r="K19088" s="123"/>
    </row>
    <row r="19089" spans="9:11" s="3" customFormat="1" x14ac:dyDescent="0.3">
      <c r="I19089" s="123"/>
      <c r="J19089" s="123"/>
      <c r="K19089" s="123"/>
    </row>
    <row r="19090" spans="9:11" s="3" customFormat="1" x14ac:dyDescent="0.3">
      <c r="I19090" s="123"/>
      <c r="J19090" s="123"/>
      <c r="K19090" s="123"/>
    </row>
    <row r="19091" spans="9:11" s="3" customFormat="1" x14ac:dyDescent="0.3">
      <c r="I19091" s="123"/>
      <c r="J19091" s="123"/>
      <c r="K19091" s="123"/>
    </row>
    <row r="19092" spans="9:11" s="3" customFormat="1" x14ac:dyDescent="0.3">
      <c r="I19092" s="123"/>
      <c r="J19092" s="123"/>
      <c r="K19092" s="123"/>
    </row>
    <row r="19093" spans="9:11" s="3" customFormat="1" x14ac:dyDescent="0.3">
      <c r="I19093" s="123"/>
      <c r="J19093" s="123"/>
      <c r="K19093" s="123"/>
    </row>
    <row r="19094" spans="9:11" s="3" customFormat="1" x14ac:dyDescent="0.3">
      <c r="I19094" s="123"/>
      <c r="J19094" s="123"/>
      <c r="K19094" s="123"/>
    </row>
    <row r="19095" spans="9:11" s="3" customFormat="1" x14ac:dyDescent="0.3">
      <c r="I19095" s="123"/>
      <c r="J19095" s="123"/>
      <c r="K19095" s="123"/>
    </row>
    <row r="19096" spans="9:11" s="3" customFormat="1" x14ac:dyDescent="0.3">
      <c r="I19096" s="123"/>
      <c r="J19096" s="123"/>
      <c r="K19096" s="123"/>
    </row>
    <row r="19097" spans="9:11" s="3" customFormat="1" x14ac:dyDescent="0.3">
      <c r="I19097" s="123"/>
      <c r="J19097" s="123"/>
      <c r="K19097" s="123"/>
    </row>
    <row r="19098" spans="9:11" s="3" customFormat="1" x14ac:dyDescent="0.3">
      <c r="I19098" s="123"/>
      <c r="J19098" s="123"/>
      <c r="K19098" s="123"/>
    </row>
    <row r="19099" spans="9:11" s="3" customFormat="1" x14ac:dyDescent="0.3">
      <c r="I19099" s="123"/>
      <c r="J19099" s="123"/>
      <c r="K19099" s="123"/>
    </row>
    <row r="19100" spans="9:11" s="3" customFormat="1" x14ac:dyDescent="0.3">
      <c r="I19100" s="123"/>
      <c r="J19100" s="123"/>
      <c r="K19100" s="123"/>
    </row>
    <row r="19101" spans="9:11" s="3" customFormat="1" x14ac:dyDescent="0.3">
      <c r="I19101" s="123"/>
      <c r="J19101" s="123"/>
      <c r="K19101" s="123"/>
    </row>
    <row r="19102" spans="9:11" s="3" customFormat="1" x14ac:dyDescent="0.3">
      <c r="I19102" s="123"/>
      <c r="J19102" s="123"/>
      <c r="K19102" s="123"/>
    </row>
    <row r="19103" spans="9:11" s="3" customFormat="1" x14ac:dyDescent="0.3">
      <c r="I19103" s="123"/>
      <c r="J19103" s="123"/>
      <c r="K19103" s="123"/>
    </row>
    <row r="19104" spans="9:11" s="3" customFormat="1" x14ac:dyDescent="0.3">
      <c r="I19104" s="123"/>
      <c r="J19104" s="123"/>
      <c r="K19104" s="123"/>
    </row>
    <row r="19105" spans="9:11" s="3" customFormat="1" x14ac:dyDescent="0.3">
      <c r="I19105" s="123"/>
      <c r="J19105" s="123"/>
      <c r="K19105" s="123"/>
    </row>
    <row r="19106" spans="9:11" s="3" customFormat="1" x14ac:dyDescent="0.3">
      <c r="I19106" s="123"/>
      <c r="J19106" s="123"/>
      <c r="K19106" s="123"/>
    </row>
    <row r="19107" spans="9:11" s="3" customFormat="1" x14ac:dyDescent="0.3">
      <c r="I19107" s="123"/>
      <c r="J19107" s="123"/>
      <c r="K19107" s="123"/>
    </row>
    <row r="19108" spans="9:11" s="3" customFormat="1" x14ac:dyDescent="0.3">
      <c r="I19108" s="123"/>
      <c r="J19108" s="123"/>
      <c r="K19108" s="123"/>
    </row>
    <row r="19109" spans="9:11" s="3" customFormat="1" x14ac:dyDescent="0.3">
      <c r="I19109" s="123"/>
      <c r="J19109" s="123"/>
      <c r="K19109" s="123"/>
    </row>
    <row r="19110" spans="9:11" s="3" customFormat="1" x14ac:dyDescent="0.3">
      <c r="I19110" s="123"/>
      <c r="J19110" s="123"/>
      <c r="K19110" s="123"/>
    </row>
    <row r="19111" spans="9:11" s="3" customFormat="1" x14ac:dyDescent="0.3">
      <c r="I19111" s="123"/>
      <c r="J19111" s="123"/>
      <c r="K19111" s="123"/>
    </row>
    <row r="19112" spans="9:11" s="3" customFormat="1" x14ac:dyDescent="0.3">
      <c r="I19112" s="123"/>
      <c r="J19112" s="123"/>
      <c r="K19112" s="123"/>
    </row>
    <row r="19113" spans="9:11" s="3" customFormat="1" x14ac:dyDescent="0.3">
      <c r="I19113" s="123"/>
      <c r="J19113" s="123"/>
      <c r="K19113" s="123"/>
    </row>
    <row r="19114" spans="9:11" s="3" customFormat="1" x14ac:dyDescent="0.3">
      <c r="I19114" s="123"/>
      <c r="J19114" s="123"/>
      <c r="K19114" s="123"/>
    </row>
    <row r="19115" spans="9:11" s="3" customFormat="1" x14ac:dyDescent="0.3">
      <c r="I19115" s="123"/>
      <c r="J19115" s="123"/>
      <c r="K19115" s="123"/>
    </row>
    <row r="19116" spans="9:11" s="3" customFormat="1" x14ac:dyDescent="0.3">
      <c r="I19116" s="123"/>
      <c r="J19116" s="123"/>
      <c r="K19116" s="123"/>
    </row>
    <row r="19117" spans="9:11" s="3" customFormat="1" x14ac:dyDescent="0.3">
      <c r="I19117" s="123"/>
      <c r="J19117" s="123"/>
      <c r="K19117" s="123"/>
    </row>
    <row r="19118" spans="9:11" s="3" customFormat="1" x14ac:dyDescent="0.3">
      <c r="I19118" s="123"/>
      <c r="J19118" s="123"/>
      <c r="K19118" s="123"/>
    </row>
    <row r="19119" spans="9:11" s="3" customFormat="1" x14ac:dyDescent="0.3">
      <c r="I19119" s="123"/>
      <c r="J19119" s="123"/>
      <c r="K19119" s="123"/>
    </row>
    <row r="19120" spans="9:11" s="3" customFormat="1" x14ac:dyDescent="0.3">
      <c r="I19120" s="123"/>
      <c r="J19120" s="123"/>
      <c r="K19120" s="123"/>
    </row>
    <row r="19121" spans="9:11" s="3" customFormat="1" x14ac:dyDescent="0.3">
      <c r="I19121" s="123"/>
      <c r="J19121" s="123"/>
      <c r="K19121" s="123"/>
    </row>
    <row r="19122" spans="9:11" s="3" customFormat="1" x14ac:dyDescent="0.3">
      <c r="I19122" s="123"/>
      <c r="J19122" s="123"/>
      <c r="K19122" s="123"/>
    </row>
    <row r="19123" spans="9:11" s="3" customFormat="1" x14ac:dyDescent="0.3">
      <c r="I19123" s="123"/>
      <c r="J19123" s="123"/>
      <c r="K19123" s="123"/>
    </row>
    <row r="19124" spans="9:11" s="3" customFormat="1" x14ac:dyDescent="0.3">
      <c r="I19124" s="123"/>
      <c r="J19124" s="123"/>
      <c r="K19124" s="123"/>
    </row>
    <row r="19125" spans="9:11" s="3" customFormat="1" x14ac:dyDescent="0.3">
      <c r="I19125" s="123"/>
      <c r="J19125" s="123"/>
      <c r="K19125" s="123"/>
    </row>
    <row r="19126" spans="9:11" s="3" customFormat="1" x14ac:dyDescent="0.3">
      <c r="I19126" s="123"/>
      <c r="J19126" s="123"/>
      <c r="K19126" s="123"/>
    </row>
    <row r="19127" spans="9:11" s="3" customFormat="1" x14ac:dyDescent="0.3">
      <c r="I19127" s="123"/>
      <c r="J19127" s="123"/>
      <c r="K19127" s="123"/>
    </row>
    <row r="19128" spans="9:11" s="3" customFormat="1" x14ac:dyDescent="0.3">
      <c r="I19128" s="123"/>
      <c r="J19128" s="123"/>
      <c r="K19128" s="123"/>
    </row>
    <row r="19129" spans="9:11" s="3" customFormat="1" x14ac:dyDescent="0.3">
      <c r="I19129" s="123"/>
      <c r="J19129" s="123"/>
      <c r="K19129" s="123"/>
    </row>
    <row r="19130" spans="9:11" s="3" customFormat="1" x14ac:dyDescent="0.3">
      <c r="I19130" s="123"/>
      <c r="J19130" s="123"/>
      <c r="K19130" s="123"/>
    </row>
    <row r="19131" spans="9:11" s="3" customFormat="1" x14ac:dyDescent="0.3">
      <c r="I19131" s="123"/>
      <c r="J19131" s="123"/>
      <c r="K19131" s="123"/>
    </row>
    <row r="19132" spans="9:11" s="3" customFormat="1" x14ac:dyDescent="0.3">
      <c r="I19132" s="123"/>
      <c r="J19132" s="123"/>
      <c r="K19132" s="123"/>
    </row>
    <row r="19133" spans="9:11" s="3" customFormat="1" x14ac:dyDescent="0.3">
      <c r="I19133" s="123"/>
      <c r="J19133" s="123"/>
      <c r="K19133" s="123"/>
    </row>
    <row r="19134" spans="9:11" s="3" customFormat="1" x14ac:dyDescent="0.3">
      <c r="I19134" s="123"/>
      <c r="J19134" s="123"/>
      <c r="K19134" s="123"/>
    </row>
    <row r="19135" spans="9:11" s="3" customFormat="1" x14ac:dyDescent="0.3">
      <c r="I19135" s="123"/>
      <c r="J19135" s="123"/>
      <c r="K19135" s="123"/>
    </row>
    <row r="19136" spans="9:11" s="3" customFormat="1" x14ac:dyDescent="0.3">
      <c r="I19136" s="123"/>
      <c r="J19136" s="123"/>
      <c r="K19136" s="123"/>
    </row>
    <row r="19137" spans="9:11" s="3" customFormat="1" x14ac:dyDescent="0.3">
      <c r="I19137" s="123"/>
      <c r="J19137" s="123"/>
      <c r="K19137" s="123"/>
    </row>
    <row r="19138" spans="9:11" s="3" customFormat="1" x14ac:dyDescent="0.3">
      <c r="I19138" s="123"/>
      <c r="J19138" s="123"/>
      <c r="K19138" s="123"/>
    </row>
    <row r="19139" spans="9:11" s="3" customFormat="1" x14ac:dyDescent="0.3">
      <c r="I19139" s="123"/>
      <c r="J19139" s="123"/>
      <c r="K19139" s="123"/>
    </row>
    <row r="19140" spans="9:11" s="3" customFormat="1" x14ac:dyDescent="0.3">
      <c r="I19140" s="123"/>
      <c r="J19140" s="123"/>
      <c r="K19140" s="123"/>
    </row>
    <row r="19141" spans="9:11" s="3" customFormat="1" x14ac:dyDescent="0.3">
      <c r="I19141" s="123"/>
      <c r="J19141" s="123"/>
      <c r="K19141" s="123"/>
    </row>
    <row r="19142" spans="9:11" s="3" customFormat="1" x14ac:dyDescent="0.3">
      <c r="I19142" s="123"/>
      <c r="J19142" s="123"/>
      <c r="K19142" s="123"/>
    </row>
    <row r="19143" spans="9:11" s="3" customFormat="1" x14ac:dyDescent="0.3">
      <c r="I19143" s="123"/>
      <c r="J19143" s="123"/>
      <c r="K19143" s="123"/>
    </row>
    <row r="19144" spans="9:11" s="3" customFormat="1" x14ac:dyDescent="0.3">
      <c r="I19144" s="123"/>
      <c r="J19144" s="123"/>
      <c r="K19144" s="123"/>
    </row>
    <row r="19145" spans="9:11" s="3" customFormat="1" x14ac:dyDescent="0.3">
      <c r="I19145" s="123"/>
      <c r="J19145" s="123"/>
      <c r="K19145" s="123"/>
    </row>
    <row r="19146" spans="9:11" s="3" customFormat="1" x14ac:dyDescent="0.3">
      <c r="I19146" s="123"/>
      <c r="J19146" s="123"/>
      <c r="K19146" s="123"/>
    </row>
    <row r="19147" spans="9:11" s="3" customFormat="1" x14ac:dyDescent="0.3">
      <c r="I19147" s="123"/>
      <c r="J19147" s="123"/>
      <c r="K19147" s="123"/>
    </row>
    <row r="19148" spans="9:11" s="3" customFormat="1" x14ac:dyDescent="0.3">
      <c r="I19148" s="123"/>
      <c r="J19148" s="123"/>
      <c r="K19148" s="123"/>
    </row>
    <row r="19149" spans="9:11" s="3" customFormat="1" x14ac:dyDescent="0.3">
      <c r="I19149" s="123"/>
      <c r="J19149" s="123"/>
      <c r="K19149" s="123"/>
    </row>
    <row r="19150" spans="9:11" s="3" customFormat="1" x14ac:dyDescent="0.3">
      <c r="I19150" s="123"/>
      <c r="J19150" s="123"/>
      <c r="K19150" s="123"/>
    </row>
    <row r="19151" spans="9:11" s="3" customFormat="1" x14ac:dyDescent="0.3">
      <c r="I19151" s="123"/>
      <c r="J19151" s="123"/>
      <c r="K19151" s="123"/>
    </row>
    <row r="19152" spans="9:11" s="3" customFormat="1" x14ac:dyDescent="0.3">
      <c r="I19152" s="123"/>
      <c r="J19152" s="123"/>
      <c r="K19152" s="123"/>
    </row>
    <row r="19153" spans="9:11" s="3" customFormat="1" x14ac:dyDescent="0.3">
      <c r="I19153" s="123"/>
      <c r="J19153" s="123"/>
      <c r="K19153" s="123"/>
    </row>
    <row r="19154" spans="9:11" s="3" customFormat="1" x14ac:dyDescent="0.3">
      <c r="I19154" s="123"/>
      <c r="J19154" s="123"/>
      <c r="K19154" s="123"/>
    </row>
    <row r="19155" spans="9:11" s="3" customFormat="1" x14ac:dyDescent="0.3">
      <c r="I19155" s="123"/>
      <c r="J19155" s="123"/>
      <c r="K19155" s="123"/>
    </row>
    <row r="19156" spans="9:11" s="3" customFormat="1" x14ac:dyDescent="0.3">
      <c r="I19156" s="123"/>
      <c r="J19156" s="123"/>
      <c r="K19156" s="123"/>
    </row>
    <row r="19157" spans="9:11" s="3" customFormat="1" x14ac:dyDescent="0.3">
      <c r="I19157" s="123"/>
      <c r="J19157" s="123"/>
      <c r="K19157" s="123"/>
    </row>
    <row r="19158" spans="9:11" s="3" customFormat="1" x14ac:dyDescent="0.3">
      <c r="I19158" s="123"/>
      <c r="J19158" s="123"/>
      <c r="K19158" s="123"/>
    </row>
    <row r="19159" spans="9:11" s="3" customFormat="1" x14ac:dyDescent="0.3">
      <c r="I19159" s="123"/>
      <c r="J19159" s="123"/>
      <c r="K19159" s="123"/>
    </row>
    <row r="19160" spans="9:11" s="3" customFormat="1" x14ac:dyDescent="0.3">
      <c r="I19160" s="123"/>
      <c r="J19160" s="123"/>
      <c r="K19160" s="123"/>
    </row>
    <row r="19161" spans="9:11" s="3" customFormat="1" x14ac:dyDescent="0.3">
      <c r="I19161" s="123"/>
      <c r="J19161" s="123"/>
      <c r="K19161" s="123"/>
    </row>
    <row r="19162" spans="9:11" s="3" customFormat="1" x14ac:dyDescent="0.3">
      <c r="I19162" s="123"/>
      <c r="J19162" s="123"/>
      <c r="K19162" s="123"/>
    </row>
    <row r="19163" spans="9:11" s="3" customFormat="1" x14ac:dyDescent="0.3">
      <c r="I19163" s="123"/>
      <c r="J19163" s="123"/>
      <c r="K19163" s="123"/>
    </row>
    <row r="19164" spans="9:11" s="3" customFormat="1" x14ac:dyDescent="0.3">
      <c r="I19164" s="123"/>
      <c r="J19164" s="123"/>
      <c r="K19164" s="123"/>
    </row>
    <row r="19165" spans="9:11" s="3" customFormat="1" x14ac:dyDescent="0.3">
      <c r="I19165" s="123"/>
      <c r="J19165" s="123"/>
      <c r="K19165" s="123"/>
    </row>
    <row r="19166" spans="9:11" s="3" customFormat="1" x14ac:dyDescent="0.3">
      <c r="I19166" s="123"/>
      <c r="J19166" s="123"/>
      <c r="K19166" s="123"/>
    </row>
    <row r="19167" spans="9:11" s="3" customFormat="1" x14ac:dyDescent="0.3">
      <c r="I19167" s="123"/>
      <c r="J19167" s="123"/>
      <c r="K19167" s="123"/>
    </row>
    <row r="19168" spans="9:11" s="3" customFormat="1" x14ac:dyDescent="0.3">
      <c r="I19168" s="123"/>
      <c r="J19168" s="123"/>
      <c r="K19168" s="123"/>
    </row>
    <row r="19169" spans="9:11" s="3" customFormat="1" x14ac:dyDescent="0.3">
      <c r="I19169" s="123"/>
      <c r="J19169" s="123"/>
      <c r="K19169" s="123"/>
    </row>
    <row r="19170" spans="9:11" s="3" customFormat="1" x14ac:dyDescent="0.3">
      <c r="I19170" s="123"/>
      <c r="J19170" s="123"/>
      <c r="K19170" s="123"/>
    </row>
    <row r="19171" spans="9:11" s="3" customFormat="1" x14ac:dyDescent="0.3">
      <c r="I19171" s="123"/>
      <c r="J19171" s="123"/>
      <c r="K19171" s="123"/>
    </row>
    <row r="19172" spans="9:11" s="3" customFormat="1" x14ac:dyDescent="0.3">
      <c r="I19172" s="123"/>
      <c r="J19172" s="123"/>
      <c r="K19172" s="123"/>
    </row>
    <row r="19173" spans="9:11" s="3" customFormat="1" x14ac:dyDescent="0.3">
      <c r="I19173" s="123"/>
      <c r="J19173" s="123"/>
      <c r="K19173" s="123"/>
    </row>
    <row r="19174" spans="9:11" s="3" customFormat="1" x14ac:dyDescent="0.3">
      <c r="I19174" s="123"/>
      <c r="J19174" s="123"/>
      <c r="K19174" s="123"/>
    </row>
    <row r="19175" spans="9:11" s="3" customFormat="1" x14ac:dyDescent="0.3">
      <c r="I19175" s="123"/>
      <c r="J19175" s="123"/>
      <c r="K19175" s="123"/>
    </row>
    <row r="19176" spans="9:11" s="3" customFormat="1" x14ac:dyDescent="0.3">
      <c r="I19176" s="123"/>
      <c r="J19176" s="123"/>
      <c r="K19176" s="123"/>
    </row>
    <row r="19177" spans="9:11" s="3" customFormat="1" x14ac:dyDescent="0.3">
      <c r="I19177" s="123"/>
      <c r="J19177" s="123"/>
      <c r="K19177" s="123"/>
    </row>
    <row r="19178" spans="9:11" s="3" customFormat="1" x14ac:dyDescent="0.3">
      <c r="I19178" s="123"/>
      <c r="J19178" s="123"/>
      <c r="K19178" s="123"/>
    </row>
    <row r="19179" spans="9:11" s="3" customFormat="1" x14ac:dyDescent="0.3">
      <c r="I19179" s="123"/>
      <c r="J19179" s="123"/>
      <c r="K19179" s="123"/>
    </row>
    <row r="19180" spans="9:11" s="3" customFormat="1" x14ac:dyDescent="0.3">
      <c r="I19180" s="123"/>
      <c r="J19180" s="123"/>
      <c r="K19180" s="123"/>
    </row>
    <row r="19181" spans="9:11" s="3" customFormat="1" x14ac:dyDescent="0.3">
      <c r="I19181" s="123"/>
      <c r="J19181" s="123"/>
      <c r="K19181" s="123"/>
    </row>
    <row r="19182" spans="9:11" s="3" customFormat="1" x14ac:dyDescent="0.3">
      <c r="I19182" s="123"/>
      <c r="J19182" s="123"/>
      <c r="K19182" s="123"/>
    </row>
    <row r="19183" spans="9:11" s="3" customFormat="1" x14ac:dyDescent="0.3">
      <c r="I19183" s="123"/>
      <c r="J19183" s="123"/>
      <c r="K19183" s="123"/>
    </row>
    <row r="19184" spans="9:11" s="3" customFormat="1" x14ac:dyDescent="0.3">
      <c r="I19184" s="123"/>
      <c r="J19184" s="123"/>
      <c r="K19184" s="123"/>
    </row>
    <row r="19185" spans="9:11" s="3" customFormat="1" x14ac:dyDescent="0.3">
      <c r="I19185" s="123"/>
      <c r="J19185" s="123"/>
      <c r="K19185" s="123"/>
    </row>
    <row r="19186" spans="9:11" s="3" customFormat="1" x14ac:dyDescent="0.3">
      <c r="I19186" s="123"/>
      <c r="J19186" s="123"/>
      <c r="K19186" s="123"/>
    </row>
    <row r="19187" spans="9:11" s="3" customFormat="1" x14ac:dyDescent="0.3">
      <c r="I19187" s="123"/>
      <c r="J19187" s="123"/>
      <c r="K19187" s="123"/>
    </row>
    <row r="19188" spans="9:11" s="3" customFormat="1" x14ac:dyDescent="0.3">
      <c r="I19188" s="123"/>
      <c r="J19188" s="123"/>
      <c r="K19188" s="123"/>
    </row>
    <row r="19189" spans="9:11" s="3" customFormat="1" x14ac:dyDescent="0.3">
      <c r="I19189" s="123"/>
      <c r="J19189" s="123"/>
      <c r="K19189" s="123"/>
    </row>
    <row r="19190" spans="9:11" s="3" customFormat="1" x14ac:dyDescent="0.3">
      <c r="I19190" s="123"/>
      <c r="J19190" s="123"/>
      <c r="K19190" s="123"/>
    </row>
    <row r="19191" spans="9:11" s="3" customFormat="1" x14ac:dyDescent="0.3">
      <c r="I19191" s="123"/>
      <c r="J19191" s="123"/>
      <c r="K19191" s="123"/>
    </row>
    <row r="19192" spans="9:11" s="3" customFormat="1" x14ac:dyDescent="0.3">
      <c r="I19192" s="123"/>
      <c r="J19192" s="123"/>
      <c r="K19192" s="123"/>
    </row>
    <row r="19193" spans="9:11" s="3" customFormat="1" x14ac:dyDescent="0.3">
      <c r="I19193" s="123"/>
      <c r="J19193" s="123"/>
      <c r="K19193" s="123"/>
    </row>
    <row r="19194" spans="9:11" s="3" customFormat="1" x14ac:dyDescent="0.3">
      <c r="I19194" s="123"/>
      <c r="J19194" s="123"/>
      <c r="K19194" s="123"/>
    </row>
    <row r="19195" spans="9:11" s="3" customFormat="1" x14ac:dyDescent="0.3">
      <c r="I19195" s="123"/>
      <c r="J19195" s="123"/>
      <c r="K19195" s="123"/>
    </row>
    <row r="19196" spans="9:11" s="3" customFormat="1" x14ac:dyDescent="0.3">
      <c r="I19196" s="123"/>
      <c r="J19196" s="123"/>
      <c r="K19196" s="123"/>
    </row>
    <row r="19197" spans="9:11" s="3" customFormat="1" x14ac:dyDescent="0.3">
      <c r="I19197" s="123"/>
      <c r="J19197" s="123"/>
      <c r="K19197" s="123"/>
    </row>
    <row r="19198" spans="9:11" s="3" customFormat="1" x14ac:dyDescent="0.3">
      <c r="I19198" s="123"/>
      <c r="J19198" s="123"/>
      <c r="K19198" s="123"/>
    </row>
    <row r="19199" spans="9:11" s="3" customFormat="1" x14ac:dyDescent="0.3">
      <c r="I19199" s="123"/>
      <c r="J19199" s="123"/>
      <c r="K19199" s="123"/>
    </row>
    <row r="19200" spans="9:11" s="3" customFormat="1" x14ac:dyDescent="0.3">
      <c r="I19200" s="123"/>
      <c r="J19200" s="123"/>
      <c r="K19200" s="123"/>
    </row>
    <row r="19201" spans="9:11" s="3" customFormat="1" x14ac:dyDescent="0.3">
      <c r="I19201" s="123"/>
      <c r="J19201" s="123"/>
      <c r="K19201" s="123"/>
    </row>
    <row r="19202" spans="9:11" s="3" customFormat="1" x14ac:dyDescent="0.3">
      <c r="I19202" s="123"/>
      <c r="J19202" s="123"/>
      <c r="K19202" s="123"/>
    </row>
    <row r="19203" spans="9:11" s="3" customFormat="1" x14ac:dyDescent="0.3">
      <c r="I19203" s="123"/>
      <c r="J19203" s="123"/>
      <c r="K19203" s="123"/>
    </row>
    <row r="19204" spans="9:11" s="3" customFormat="1" x14ac:dyDescent="0.3">
      <c r="I19204" s="123"/>
      <c r="J19204" s="123"/>
      <c r="K19204" s="123"/>
    </row>
    <row r="19205" spans="9:11" s="3" customFormat="1" x14ac:dyDescent="0.3">
      <c r="I19205" s="123"/>
      <c r="J19205" s="123"/>
      <c r="K19205" s="123"/>
    </row>
    <row r="19206" spans="9:11" s="3" customFormat="1" x14ac:dyDescent="0.3">
      <c r="I19206" s="123"/>
      <c r="J19206" s="123"/>
      <c r="K19206" s="123"/>
    </row>
    <row r="19207" spans="9:11" s="3" customFormat="1" x14ac:dyDescent="0.3">
      <c r="I19207" s="123"/>
      <c r="J19207" s="123"/>
      <c r="K19207" s="123"/>
    </row>
    <row r="19208" spans="9:11" s="3" customFormat="1" x14ac:dyDescent="0.3">
      <c r="I19208" s="123"/>
      <c r="J19208" s="123"/>
      <c r="K19208" s="123"/>
    </row>
    <row r="19209" spans="9:11" s="3" customFormat="1" x14ac:dyDescent="0.3">
      <c r="I19209" s="123"/>
      <c r="J19209" s="123"/>
      <c r="K19209" s="123"/>
    </row>
    <row r="19210" spans="9:11" s="3" customFormat="1" x14ac:dyDescent="0.3">
      <c r="I19210" s="123"/>
      <c r="J19210" s="123"/>
      <c r="K19210" s="123"/>
    </row>
    <row r="19211" spans="9:11" s="3" customFormat="1" x14ac:dyDescent="0.3">
      <c r="I19211" s="123"/>
      <c r="J19211" s="123"/>
      <c r="K19211" s="123"/>
    </row>
    <row r="19212" spans="9:11" s="3" customFormat="1" x14ac:dyDescent="0.3">
      <c r="I19212" s="123"/>
      <c r="J19212" s="123"/>
      <c r="K19212" s="123"/>
    </row>
    <row r="19213" spans="9:11" s="3" customFormat="1" x14ac:dyDescent="0.3">
      <c r="I19213" s="123"/>
      <c r="J19213" s="123"/>
      <c r="K19213" s="123"/>
    </row>
    <row r="19214" spans="9:11" s="3" customFormat="1" x14ac:dyDescent="0.3">
      <c r="I19214" s="123"/>
      <c r="J19214" s="123"/>
      <c r="K19214" s="123"/>
    </row>
    <row r="19215" spans="9:11" s="3" customFormat="1" x14ac:dyDescent="0.3">
      <c r="I19215" s="123"/>
      <c r="J19215" s="123"/>
      <c r="K19215" s="123"/>
    </row>
    <row r="19216" spans="9:11" s="3" customFormat="1" x14ac:dyDescent="0.3">
      <c r="I19216" s="123"/>
      <c r="J19216" s="123"/>
      <c r="K19216" s="123"/>
    </row>
    <row r="19217" spans="9:11" s="3" customFormat="1" x14ac:dyDescent="0.3">
      <c r="I19217" s="123"/>
      <c r="J19217" s="123"/>
      <c r="K19217" s="123"/>
    </row>
    <row r="19218" spans="9:11" s="3" customFormat="1" x14ac:dyDescent="0.3">
      <c r="I19218" s="123"/>
      <c r="J19218" s="123"/>
      <c r="K19218" s="123"/>
    </row>
    <row r="19219" spans="9:11" s="3" customFormat="1" x14ac:dyDescent="0.3">
      <c r="I19219" s="123"/>
      <c r="J19219" s="123"/>
      <c r="K19219" s="123"/>
    </row>
    <row r="19220" spans="9:11" s="3" customFormat="1" x14ac:dyDescent="0.3">
      <c r="I19220" s="123"/>
      <c r="J19220" s="123"/>
      <c r="K19220" s="123"/>
    </row>
    <row r="19221" spans="9:11" s="3" customFormat="1" x14ac:dyDescent="0.3">
      <c r="I19221" s="123"/>
      <c r="J19221" s="123"/>
      <c r="K19221" s="123"/>
    </row>
    <row r="19222" spans="9:11" s="3" customFormat="1" x14ac:dyDescent="0.3">
      <c r="I19222" s="123"/>
      <c r="J19222" s="123"/>
      <c r="K19222" s="123"/>
    </row>
    <row r="19223" spans="9:11" s="3" customFormat="1" x14ac:dyDescent="0.3">
      <c r="I19223" s="123"/>
      <c r="J19223" s="123"/>
      <c r="K19223" s="123"/>
    </row>
    <row r="19224" spans="9:11" s="3" customFormat="1" x14ac:dyDescent="0.3">
      <c r="I19224" s="123"/>
      <c r="J19224" s="123"/>
      <c r="K19224" s="123"/>
    </row>
    <row r="19225" spans="9:11" s="3" customFormat="1" x14ac:dyDescent="0.3">
      <c r="I19225" s="123"/>
      <c r="J19225" s="123"/>
      <c r="K19225" s="123"/>
    </row>
    <row r="19226" spans="9:11" s="3" customFormat="1" x14ac:dyDescent="0.3">
      <c r="I19226" s="123"/>
      <c r="J19226" s="123"/>
      <c r="K19226" s="123"/>
    </row>
    <row r="19227" spans="9:11" s="3" customFormat="1" x14ac:dyDescent="0.3">
      <c r="I19227" s="123"/>
      <c r="J19227" s="123"/>
      <c r="K19227" s="123"/>
    </row>
    <row r="19228" spans="9:11" s="3" customFormat="1" x14ac:dyDescent="0.3">
      <c r="I19228" s="123"/>
      <c r="J19228" s="123"/>
      <c r="K19228" s="123"/>
    </row>
    <row r="19229" spans="9:11" s="3" customFormat="1" x14ac:dyDescent="0.3">
      <c r="I19229" s="123"/>
      <c r="J19229" s="123"/>
      <c r="K19229" s="123"/>
    </row>
    <row r="19230" spans="9:11" s="3" customFormat="1" x14ac:dyDescent="0.3">
      <c r="I19230" s="123"/>
      <c r="J19230" s="123"/>
      <c r="K19230" s="123"/>
    </row>
    <row r="19231" spans="9:11" s="3" customFormat="1" x14ac:dyDescent="0.3">
      <c r="I19231" s="123"/>
      <c r="J19231" s="123"/>
      <c r="K19231" s="123"/>
    </row>
    <row r="19232" spans="9:11" s="3" customFormat="1" x14ac:dyDescent="0.3">
      <c r="I19232" s="123"/>
      <c r="J19232" s="123"/>
      <c r="K19232" s="123"/>
    </row>
    <row r="19233" spans="9:11" s="3" customFormat="1" x14ac:dyDescent="0.3">
      <c r="I19233" s="123"/>
      <c r="J19233" s="123"/>
      <c r="K19233" s="123"/>
    </row>
    <row r="19234" spans="9:11" s="3" customFormat="1" x14ac:dyDescent="0.3">
      <c r="I19234" s="123"/>
      <c r="J19234" s="123"/>
      <c r="K19234" s="123"/>
    </row>
    <row r="19235" spans="9:11" s="3" customFormat="1" x14ac:dyDescent="0.3">
      <c r="I19235" s="123"/>
      <c r="J19235" s="123"/>
      <c r="K19235" s="123"/>
    </row>
    <row r="19236" spans="9:11" s="3" customFormat="1" x14ac:dyDescent="0.3">
      <c r="I19236" s="123"/>
      <c r="J19236" s="123"/>
      <c r="K19236" s="123"/>
    </row>
    <row r="19237" spans="9:11" s="3" customFormat="1" x14ac:dyDescent="0.3">
      <c r="I19237" s="123"/>
      <c r="J19237" s="123"/>
      <c r="K19237" s="123"/>
    </row>
    <row r="19238" spans="9:11" s="3" customFormat="1" x14ac:dyDescent="0.3">
      <c r="I19238" s="123"/>
      <c r="J19238" s="123"/>
      <c r="K19238" s="123"/>
    </row>
    <row r="19239" spans="9:11" s="3" customFormat="1" x14ac:dyDescent="0.3">
      <c r="I19239" s="123"/>
      <c r="J19239" s="123"/>
      <c r="K19239" s="123"/>
    </row>
    <row r="19240" spans="9:11" s="3" customFormat="1" x14ac:dyDescent="0.3">
      <c r="I19240" s="123"/>
      <c r="J19240" s="123"/>
      <c r="K19240" s="123"/>
    </row>
    <row r="19241" spans="9:11" s="3" customFormat="1" x14ac:dyDescent="0.3">
      <c r="I19241" s="123"/>
      <c r="J19241" s="123"/>
      <c r="K19241" s="123"/>
    </row>
    <row r="19242" spans="9:11" s="3" customFormat="1" x14ac:dyDescent="0.3">
      <c r="I19242" s="123"/>
      <c r="J19242" s="123"/>
      <c r="K19242" s="123"/>
    </row>
    <row r="19243" spans="9:11" s="3" customFormat="1" x14ac:dyDescent="0.3">
      <c r="I19243" s="123"/>
      <c r="J19243" s="123"/>
      <c r="K19243" s="123"/>
    </row>
    <row r="19244" spans="9:11" s="3" customFormat="1" x14ac:dyDescent="0.3">
      <c r="I19244" s="123"/>
      <c r="J19244" s="123"/>
      <c r="K19244" s="123"/>
    </row>
    <row r="19245" spans="9:11" s="3" customFormat="1" x14ac:dyDescent="0.3">
      <c r="I19245" s="123"/>
      <c r="J19245" s="123"/>
      <c r="K19245" s="123"/>
    </row>
    <row r="19246" spans="9:11" s="3" customFormat="1" x14ac:dyDescent="0.3">
      <c r="I19246" s="123"/>
      <c r="J19246" s="123"/>
      <c r="K19246" s="123"/>
    </row>
    <row r="19247" spans="9:11" s="3" customFormat="1" x14ac:dyDescent="0.3">
      <c r="I19247" s="123"/>
      <c r="J19247" s="123"/>
      <c r="K19247" s="123"/>
    </row>
    <row r="19248" spans="9:11" s="3" customFormat="1" x14ac:dyDescent="0.3">
      <c r="I19248" s="123"/>
      <c r="J19248" s="123"/>
      <c r="K19248" s="123"/>
    </row>
    <row r="19249" spans="9:11" s="3" customFormat="1" x14ac:dyDescent="0.3">
      <c r="I19249" s="123"/>
      <c r="J19249" s="123"/>
      <c r="K19249" s="123"/>
    </row>
    <row r="19250" spans="9:11" s="3" customFormat="1" x14ac:dyDescent="0.3">
      <c r="I19250" s="123"/>
      <c r="J19250" s="123"/>
      <c r="K19250" s="123"/>
    </row>
    <row r="19251" spans="9:11" s="3" customFormat="1" x14ac:dyDescent="0.3">
      <c r="I19251" s="123"/>
      <c r="J19251" s="123"/>
      <c r="K19251" s="123"/>
    </row>
    <row r="19252" spans="9:11" s="3" customFormat="1" x14ac:dyDescent="0.3">
      <c r="I19252" s="123"/>
      <c r="J19252" s="123"/>
      <c r="K19252" s="123"/>
    </row>
    <row r="19253" spans="9:11" s="3" customFormat="1" x14ac:dyDescent="0.3">
      <c r="I19253" s="123"/>
      <c r="J19253" s="123"/>
      <c r="K19253" s="123"/>
    </row>
    <row r="19254" spans="9:11" s="3" customFormat="1" x14ac:dyDescent="0.3">
      <c r="I19254" s="123"/>
      <c r="J19254" s="123"/>
      <c r="K19254" s="123"/>
    </row>
    <row r="19255" spans="9:11" s="3" customFormat="1" x14ac:dyDescent="0.3">
      <c r="I19255" s="123"/>
      <c r="J19255" s="123"/>
      <c r="K19255" s="123"/>
    </row>
    <row r="19256" spans="9:11" s="3" customFormat="1" x14ac:dyDescent="0.3">
      <c r="I19256" s="123"/>
      <c r="J19256" s="123"/>
      <c r="K19256" s="123"/>
    </row>
    <row r="19257" spans="9:11" s="3" customFormat="1" x14ac:dyDescent="0.3">
      <c r="I19257" s="123"/>
      <c r="J19257" s="123"/>
      <c r="K19257" s="123"/>
    </row>
    <row r="19258" spans="9:11" s="3" customFormat="1" x14ac:dyDescent="0.3">
      <c r="I19258" s="123"/>
      <c r="J19258" s="123"/>
      <c r="K19258" s="123"/>
    </row>
    <row r="19259" spans="9:11" s="3" customFormat="1" x14ac:dyDescent="0.3">
      <c r="I19259" s="123"/>
      <c r="J19259" s="123"/>
      <c r="K19259" s="123"/>
    </row>
    <row r="19260" spans="9:11" s="3" customFormat="1" x14ac:dyDescent="0.3">
      <c r="I19260" s="123"/>
      <c r="J19260" s="123"/>
      <c r="K19260" s="123"/>
    </row>
    <row r="19261" spans="9:11" s="3" customFormat="1" x14ac:dyDescent="0.3">
      <c r="I19261" s="123"/>
      <c r="J19261" s="123"/>
      <c r="K19261" s="123"/>
    </row>
    <row r="19262" spans="9:11" s="3" customFormat="1" x14ac:dyDescent="0.3">
      <c r="I19262" s="123"/>
      <c r="J19262" s="123"/>
      <c r="K19262" s="123"/>
    </row>
    <row r="19263" spans="9:11" s="3" customFormat="1" x14ac:dyDescent="0.3">
      <c r="I19263" s="123"/>
      <c r="J19263" s="123"/>
      <c r="K19263" s="123"/>
    </row>
    <row r="19264" spans="9:11" s="3" customFormat="1" x14ac:dyDescent="0.3">
      <c r="I19264" s="123"/>
      <c r="J19264" s="123"/>
      <c r="K19264" s="123"/>
    </row>
    <row r="19265" spans="9:11" s="3" customFormat="1" x14ac:dyDescent="0.3">
      <c r="I19265" s="123"/>
      <c r="J19265" s="123"/>
      <c r="K19265" s="123"/>
    </row>
    <row r="19266" spans="9:11" s="3" customFormat="1" x14ac:dyDescent="0.3">
      <c r="I19266" s="123"/>
      <c r="J19266" s="123"/>
      <c r="K19266" s="123"/>
    </row>
    <row r="19267" spans="9:11" s="3" customFormat="1" x14ac:dyDescent="0.3">
      <c r="I19267" s="123"/>
      <c r="J19267" s="123"/>
      <c r="K19267" s="123"/>
    </row>
    <row r="19268" spans="9:11" s="3" customFormat="1" x14ac:dyDescent="0.3">
      <c r="I19268" s="123"/>
      <c r="J19268" s="123"/>
      <c r="K19268" s="123"/>
    </row>
    <row r="19269" spans="9:11" s="3" customFormat="1" x14ac:dyDescent="0.3">
      <c r="I19269" s="123"/>
      <c r="J19269" s="123"/>
      <c r="K19269" s="123"/>
    </row>
    <row r="19270" spans="9:11" s="3" customFormat="1" x14ac:dyDescent="0.3">
      <c r="I19270" s="123"/>
      <c r="J19270" s="123"/>
      <c r="K19270" s="123"/>
    </row>
    <row r="19271" spans="9:11" s="3" customFormat="1" x14ac:dyDescent="0.3">
      <c r="I19271" s="123"/>
      <c r="J19271" s="123"/>
      <c r="K19271" s="123"/>
    </row>
    <row r="19272" spans="9:11" s="3" customFormat="1" x14ac:dyDescent="0.3">
      <c r="I19272" s="123"/>
      <c r="J19272" s="123"/>
      <c r="K19272" s="123"/>
    </row>
    <row r="19273" spans="9:11" s="3" customFormat="1" x14ac:dyDescent="0.3">
      <c r="I19273" s="123"/>
      <c r="J19273" s="123"/>
      <c r="K19273" s="123"/>
    </row>
    <row r="19274" spans="9:11" s="3" customFormat="1" x14ac:dyDescent="0.3">
      <c r="I19274" s="123"/>
      <c r="J19274" s="123"/>
      <c r="K19274" s="123"/>
    </row>
    <row r="19275" spans="9:11" s="3" customFormat="1" x14ac:dyDescent="0.3">
      <c r="I19275" s="123"/>
      <c r="J19275" s="123"/>
      <c r="K19275" s="123"/>
    </row>
    <row r="19276" spans="9:11" s="3" customFormat="1" x14ac:dyDescent="0.3">
      <c r="I19276" s="123"/>
      <c r="J19276" s="123"/>
      <c r="K19276" s="123"/>
    </row>
    <row r="19277" spans="9:11" s="3" customFormat="1" x14ac:dyDescent="0.3">
      <c r="I19277" s="123"/>
      <c r="J19277" s="123"/>
      <c r="K19277" s="123"/>
    </row>
    <row r="19278" spans="9:11" s="3" customFormat="1" x14ac:dyDescent="0.3">
      <c r="I19278" s="123"/>
      <c r="J19278" s="123"/>
      <c r="K19278" s="123"/>
    </row>
    <row r="19279" spans="9:11" s="3" customFormat="1" x14ac:dyDescent="0.3">
      <c r="I19279" s="123"/>
      <c r="J19279" s="123"/>
      <c r="K19279" s="123"/>
    </row>
    <row r="19280" spans="9:11" s="3" customFormat="1" x14ac:dyDescent="0.3">
      <c r="I19280" s="123"/>
      <c r="J19280" s="123"/>
      <c r="K19280" s="123"/>
    </row>
    <row r="19281" spans="9:11" s="3" customFormat="1" x14ac:dyDescent="0.3">
      <c r="I19281" s="123"/>
      <c r="J19281" s="123"/>
      <c r="K19281" s="123"/>
    </row>
    <row r="19282" spans="9:11" s="3" customFormat="1" x14ac:dyDescent="0.3">
      <c r="I19282" s="123"/>
      <c r="J19282" s="123"/>
      <c r="K19282" s="123"/>
    </row>
    <row r="19283" spans="9:11" s="3" customFormat="1" x14ac:dyDescent="0.3">
      <c r="I19283" s="123"/>
      <c r="J19283" s="123"/>
      <c r="K19283" s="123"/>
    </row>
    <row r="19284" spans="9:11" s="3" customFormat="1" x14ac:dyDescent="0.3">
      <c r="I19284" s="123"/>
      <c r="J19284" s="123"/>
      <c r="K19284" s="123"/>
    </row>
    <row r="19285" spans="9:11" s="3" customFormat="1" x14ac:dyDescent="0.3">
      <c r="I19285" s="123"/>
      <c r="J19285" s="123"/>
      <c r="K19285" s="123"/>
    </row>
    <row r="19286" spans="9:11" s="3" customFormat="1" x14ac:dyDescent="0.3">
      <c r="I19286" s="123"/>
      <c r="J19286" s="123"/>
      <c r="K19286" s="123"/>
    </row>
    <row r="19287" spans="9:11" s="3" customFormat="1" x14ac:dyDescent="0.3">
      <c r="I19287" s="123"/>
      <c r="J19287" s="123"/>
      <c r="K19287" s="123"/>
    </row>
    <row r="19288" spans="9:11" s="3" customFormat="1" x14ac:dyDescent="0.3">
      <c r="I19288" s="123"/>
      <c r="J19288" s="123"/>
      <c r="K19288" s="123"/>
    </row>
    <row r="19289" spans="9:11" s="3" customFormat="1" x14ac:dyDescent="0.3">
      <c r="I19289" s="123"/>
      <c r="J19289" s="123"/>
      <c r="K19289" s="123"/>
    </row>
    <row r="19290" spans="9:11" s="3" customFormat="1" x14ac:dyDescent="0.3">
      <c r="I19290" s="123"/>
      <c r="J19290" s="123"/>
      <c r="K19290" s="123"/>
    </row>
    <row r="19291" spans="9:11" s="3" customFormat="1" x14ac:dyDescent="0.3">
      <c r="I19291" s="123"/>
      <c r="J19291" s="123"/>
      <c r="K19291" s="123"/>
    </row>
    <row r="19292" spans="9:11" s="3" customFormat="1" x14ac:dyDescent="0.3">
      <c r="I19292" s="123"/>
      <c r="J19292" s="123"/>
      <c r="K19292" s="123"/>
    </row>
    <row r="19293" spans="9:11" s="3" customFormat="1" x14ac:dyDescent="0.3">
      <c r="I19293" s="123"/>
      <c r="J19293" s="123"/>
      <c r="K19293" s="123"/>
    </row>
    <row r="19294" spans="9:11" s="3" customFormat="1" x14ac:dyDescent="0.3">
      <c r="I19294" s="123"/>
      <c r="J19294" s="123"/>
      <c r="K19294" s="123"/>
    </row>
    <row r="19295" spans="9:11" s="3" customFormat="1" x14ac:dyDescent="0.3">
      <c r="I19295" s="123"/>
      <c r="J19295" s="123"/>
      <c r="K19295" s="123"/>
    </row>
    <row r="19296" spans="9:11" s="3" customFormat="1" x14ac:dyDescent="0.3">
      <c r="I19296" s="123"/>
      <c r="J19296" s="123"/>
      <c r="K19296" s="123"/>
    </row>
    <row r="19297" spans="9:11" s="3" customFormat="1" x14ac:dyDescent="0.3">
      <c r="I19297" s="123"/>
      <c r="J19297" s="123"/>
      <c r="K19297" s="123"/>
    </row>
    <row r="19298" spans="9:11" s="3" customFormat="1" x14ac:dyDescent="0.3">
      <c r="I19298" s="123"/>
      <c r="J19298" s="123"/>
      <c r="K19298" s="123"/>
    </row>
    <row r="19299" spans="9:11" s="3" customFormat="1" x14ac:dyDescent="0.3">
      <c r="I19299" s="123"/>
      <c r="J19299" s="123"/>
      <c r="K19299" s="123"/>
    </row>
    <row r="19300" spans="9:11" s="3" customFormat="1" x14ac:dyDescent="0.3">
      <c r="I19300" s="123"/>
      <c r="J19300" s="123"/>
      <c r="K19300" s="123"/>
    </row>
    <row r="19301" spans="9:11" s="3" customFormat="1" x14ac:dyDescent="0.3">
      <c r="I19301" s="123"/>
      <c r="J19301" s="123"/>
      <c r="K19301" s="123"/>
    </row>
    <row r="19302" spans="9:11" s="3" customFormat="1" x14ac:dyDescent="0.3">
      <c r="I19302" s="123"/>
      <c r="J19302" s="123"/>
      <c r="K19302" s="123"/>
    </row>
    <row r="19303" spans="9:11" s="3" customFormat="1" x14ac:dyDescent="0.3">
      <c r="I19303" s="123"/>
      <c r="J19303" s="123"/>
      <c r="K19303" s="123"/>
    </row>
    <row r="19304" spans="9:11" s="3" customFormat="1" x14ac:dyDescent="0.3">
      <c r="I19304" s="123"/>
      <c r="J19304" s="123"/>
      <c r="K19304" s="123"/>
    </row>
    <row r="19305" spans="9:11" s="3" customFormat="1" x14ac:dyDescent="0.3">
      <c r="I19305" s="123"/>
      <c r="J19305" s="123"/>
      <c r="K19305" s="123"/>
    </row>
    <row r="19306" spans="9:11" s="3" customFormat="1" x14ac:dyDescent="0.3">
      <c r="I19306" s="123"/>
      <c r="J19306" s="123"/>
      <c r="K19306" s="123"/>
    </row>
    <row r="19307" spans="9:11" s="3" customFormat="1" x14ac:dyDescent="0.3">
      <c r="I19307" s="123"/>
      <c r="J19307" s="123"/>
      <c r="K19307" s="123"/>
    </row>
    <row r="19308" spans="9:11" s="3" customFormat="1" x14ac:dyDescent="0.3">
      <c r="I19308" s="123"/>
      <c r="J19308" s="123"/>
      <c r="K19308" s="123"/>
    </row>
    <row r="19309" spans="9:11" s="3" customFormat="1" x14ac:dyDescent="0.3">
      <c r="I19309" s="123"/>
      <c r="J19309" s="123"/>
      <c r="K19309" s="123"/>
    </row>
    <row r="19310" spans="9:11" s="3" customFormat="1" x14ac:dyDescent="0.3">
      <c r="I19310" s="123"/>
      <c r="J19310" s="123"/>
      <c r="K19310" s="123"/>
    </row>
    <row r="19311" spans="9:11" s="3" customFormat="1" x14ac:dyDescent="0.3">
      <c r="I19311" s="123"/>
      <c r="J19311" s="123"/>
      <c r="K19311" s="123"/>
    </row>
    <row r="19312" spans="9:11" s="3" customFormat="1" x14ac:dyDescent="0.3">
      <c r="I19312" s="123"/>
      <c r="J19312" s="123"/>
      <c r="K19312" s="123"/>
    </row>
    <row r="19313" spans="9:11" s="3" customFormat="1" x14ac:dyDescent="0.3">
      <c r="I19313" s="123"/>
      <c r="J19313" s="123"/>
      <c r="K19313" s="123"/>
    </row>
    <row r="19314" spans="9:11" s="3" customFormat="1" x14ac:dyDescent="0.3">
      <c r="I19314" s="123"/>
      <c r="J19314" s="123"/>
      <c r="K19314" s="123"/>
    </row>
    <row r="19315" spans="9:11" s="3" customFormat="1" x14ac:dyDescent="0.3">
      <c r="I19315" s="123"/>
      <c r="J19315" s="123"/>
      <c r="K19315" s="123"/>
    </row>
    <row r="19316" spans="9:11" s="3" customFormat="1" x14ac:dyDescent="0.3">
      <c r="I19316" s="123"/>
      <c r="J19316" s="123"/>
      <c r="K19316" s="123"/>
    </row>
    <row r="19317" spans="9:11" s="3" customFormat="1" x14ac:dyDescent="0.3">
      <c r="I19317" s="123"/>
      <c r="J19317" s="123"/>
      <c r="K19317" s="123"/>
    </row>
    <row r="19318" spans="9:11" s="3" customFormat="1" x14ac:dyDescent="0.3">
      <c r="I19318" s="123"/>
      <c r="J19318" s="123"/>
      <c r="K19318" s="123"/>
    </row>
    <row r="19319" spans="9:11" s="3" customFormat="1" x14ac:dyDescent="0.3">
      <c r="I19319" s="123"/>
      <c r="J19319" s="123"/>
      <c r="K19319" s="123"/>
    </row>
    <row r="19320" spans="9:11" s="3" customFormat="1" x14ac:dyDescent="0.3">
      <c r="I19320" s="123"/>
      <c r="J19320" s="123"/>
      <c r="K19320" s="123"/>
    </row>
    <row r="19321" spans="9:11" s="3" customFormat="1" x14ac:dyDescent="0.3">
      <c r="I19321" s="123"/>
      <c r="J19321" s="123"/>
      <c r="K19321" s="123"/>
    </row>
    <row r="19322" spans="9:11" s="3" customFormat="1" x14ac:dyDescent="0.3">
      <c r="I19322" s="123"/>
      <c r="J19322" s="123"/>
      <c r="K19322" s="123"/>
    </row>
    <row r="19323" spans="9:11" s="3" customFormat="1" x14ac:dyDescent="0.3">
      <c r="I19323" s="123"/>
      <c r="J19323" s="123"/>
      <c r="K19323" s="123"/>
    </row>
    <row r="19324" spans="9:11" s="3" customFormat="1" x14ac:dyDescent="0.3">
      <c r="I19324" s="123"/>
      <c r="J19324" s="123"/>
      <c r="K19324" s="123"/>
    </row>
    <row r="19325" spans="9:11" s="3" customFormat="1" x14ac:dyDescent="0.3">
      <c r="I19325" s="123"/>
      <c r="J19325" s="123"/>
      <c r="K19325" s="123"/>
    </row>
    <row r="19326" spans="9:11" s="3" customFormat="1" x14ac:dyDescent="0.3">
      <c r="I19326" s="123"/>
      <c r="J19326" s="123"/>
      <c r="K19326" s="123"/>
    </row>
    <row r="19327" spans="9:11" s="3" customFormat="1" x14ac:dyDescent="0.3">
      <c r="I19327" s="123"/>
      <c r="J19327" s="123"/>
      <c r="K19327" s="123"/>
    </row>
    <row r="19328" spans="9:11" s="3" customFormat="1" x14ac:dyDescent="0.3">
      <c r="I19328" s="123"/>
      <c r="J19328" s="123"/>
      <c r="K19328" s="123"/>
    </row>
    <row r="19329" spans="9:11" s="3" customFormat="1" x14ac:dyDescent="0.3">
      <c r="I19329" s="123"/>
      <c r="J19329" s="123"/>
      <c r="K19329" s="123"/>
    </row>
    <row r="19330" spans="9:11" s="3" customFormat="1" x14ac:dyDescent="0.3">
      <c r="I19330" s="123"/>
      <c r="J19330" s="123"/>
      <c r="K19330" s="123"/>
    </row>
    <row r="19331" spans="9:11" s="3" customFormat="1" x14ac:dyDescent="0.3">
      <c r="I19331" s="123"/>
      <c r="J19331" s="123"/>
      <c r="K19331" s="123"/>
    </row>
    <row r="19332" spans="9:11" s="3" customFormat="1" x14ac:dyDescent="0.3">
      <c r="I19332" s="123"/>
      <c r="J19332" s="123"/>
      <c r="K19332" s="123"/>
    </row>
    <row r="19333" spans="9:11" s="3" customFormat="1" x14ac:dyDescent="0.3">
      <c r="I19333" s="123"/>
      <c r="J19333" s="123"/>
      <c r="K19333" s="123"/>
    </row>
    <row r="19334" spans="9:11" s="3" customFormat="1" x14ac:dyDescent="0.3">
      <c r="I19334" s="123"/>
      <c r="J19334" s="123"/>
      <c r="K19334" s="123"/>
    </row>
    <row r="19335" spans="9:11" s="3" customFormat="1" x14ac:dyDescent="0.3">
      <c r="I19335" s="123"/>
      <c r="J19335" s="123"/>
      <c r="K19335" s="123"/>
    </row>
    <row r="19336" spans="9:11" s="3" customFormat="1" x14ac:dyDescent="0.3">
      <c r="I19336" s="123"/>
      <c r="J19336" s="123"/>
      <c r="K19336" s="123"/>
    </row>
    <row r="19337" spans="9:11" s="3" customFormat="1" x14ac:dyDescent="0.3">
      <c r="I19337" s="123"/>
      <c r="J19337" s="123"/>
      <c r="K19337" s="123"/>
    </row>
    <row r="19338" spans="9:11" s="3" customFormat="1" x14ac:dyDescent="0.3">
      <c r="I19338" s="123"/>
      <c r="J19338" s="123"/>
      <c r="K19338" s="123"/>
    </row>
    <row r="19339" spans="9:11" s="3" customFormat="1" x14ac:dyDescent="0.3">
      <c r="I19339" s="123"/>
      <c r="J19339" s="123"/>
      <c r="K19339" s="123"/>
    </row>
    <row r="19340" spans="9:11" s="3" customFormat="1" x14ac:dyDescent="0.3">
      <c r="I19340" s="123"/>
      <c r="J19340" s="123"/>
      <c r="K19340" s="123"/>
    </row>
    <row r="19341" spans="9:11" s="3" customFormat="1" x14ac:dyDescent="0.3">
      <c r="I19341" s="123"/>
      <c r="J19341" s="123"/>
      <c r="K19341" s="123"/>
    </row>
    <row r="19342" spans="9:11" s="3" customFormat="1" x14ac:dyDescent="0.3">
      <c r="I19342" s="123"/>
      <c r="J19342" s="123"/>
      <c r="K19342" s="123"/>
    </row>
    <row r="19343" spans="9:11" s="3" customFormat="1" x14ac:dyDescent="0.3">
      <c r="I19343" s="123"/>
      <c r="J19343" s="123"/>
      <c r="K19343" s="123"/>
    </row>
    <row r="19344" spans="9:11" s="3" customFormat="1" x14ac:dyDescent="0.3">
      <c r="I19344" s="123"/>
      <c r="J19344" s="123"/>
      <c r="K19344" s="123"/>
    </row>
    <row r="19345" spans="9:11" s="3" customFormat="1" x14ac:dyDescent="0.3">
      <c r="I19345" s="123"/>
      <c r="J19345" s="123"/>
      <c r="K19345" s="123"/>
    </row>
    <row r="19346" spans="9:11" s="3" customFormat="1" x14ac:dyDescent="0.3">
      <c r="I19346" s="123"/>
      <c r="J19346" s="123"/>
      <c r="K19346" s="123"/>
    </row>
    <row r="19347" spans="9:11" s="3" customFormat="1" x14ac:dyDescent="0.3">
      <c r="I19347" s="123"/>
      <c r="J19347" s="123"/>
      <c r="K19347" s="123"/>
    </row>
    <row r="19348" spans="9:11" s="3" customFormat="1" x14ac:dyDescent="0.3">
      <c r="I19348" s="123"/>
      <c r="J19348" s="123"/>
      <c r="K19348" s="123"/>
    </row>
    <row r="19349" spans="9:11" s="3" customFormat="1" x14ac:dyDescent="0.3">
      <c r="I19349" s="123"/>
      <c r="J19349" s="123"/>
      <c r="K19349" s="123"/>
    </row>
    <row r="19350" spans="9:11" s="3" customFormat="1" x14ac:dyDescent="0.3">
      <c r="I19350" s="123"/>
      <c r="J19350" s="123"/>
      <c r="K19350" s="123"/>
    </row>
    <row r="19351" spans="9:11" s="3" customFormat="1" x14ac:dyDescent="0.3">
      <c r="I19351" s="123"/>
      <c r="J19351" s="123"/>
      <c r="K19351" s="123"/>
    </row>
    <row r="19352" spans="9:11" s="3" customFormat="1" x14ac:dyDescent="0.3">
      <c r="I19352" s="123"/>
      <c r="J19352" s="123"/>
      <c r="K19352" s="123"/>
    </row>
    <row r="19353" spans="9:11" s="3" customFormat="1" x14ac:dyDescent="0.3">
      <c r="I19353" s="123"/>
      <c r="J19353" s="123"/>
      <c r="K19353" s="123"/>
    </row>
    <row r="19354" spans="9:11" s="3" customFormat="1" x14ac:dyDescent="0.3">
      <c r="I19354" s="123"/>
      <c r="J19354" s="123"/>
      <c r="K19354" s="123"/>
    </row>
    <row r="19355" spans="9:11" s="3" customFormat="1" x14ac:dyDescent="0.3">
      <c r="I19355" s="123"/>
      <c r="J19355" s="123"/>
      <c r="K19355" s="123"/>
    </row>
    <row r="19356" spans="9:11" s="3" customFormat="1" x14ac:dyDescent="0.3">
      <c r="I19356" s="123"/>
      <c r="J19356" s="123"/>
      <c r="K19356" s="123"/>
    </row>
    <row r="19357" spans="9:11" s="3" customFormat="1" x14ac:dyDescent="0.3">
      <c r="I19357" s="123"/>
      <c r="J19357" s="123"/>
      <c r="K19357" s="123"/>
    </row>
    <row r="19358" spans="9:11" s="3" customFormat="1" x14ac:dyDescent="0.3">
      <c r="I19358" s="123"/>
      <c r="J19358" s="123"/>
      <c r="K19358" s="123"/>
    </row>
    <row r="19359" spans="9:11" s="3" customFormat="1" x14ac:dyDescent="0.3">
      <c r="I19359" s="123"/>
      <c r="J19359" s="123"/>
      <c r="K19359" s="123"/>
    </row>
    <row r="19360" spans="9:11" s="3" customFormat="1" x14ac:dyDescent="0.3">
      <c r="I19360" s="123"/>
      <c r="J19360" s="123"/>
      <c r="K19360" s="123"/>
    </row>
    <row r="19361" spans="9:11" s="3" customFormat="1" x14ac:dyDescent="0.3">
      <c r="I19361" s="123"/>
      <c r="J19361" s="123"/>
      <c r="K19361" s="123"/>
    </row>
    <row r="19362" spans="9:11" s="3" customFormat="1" x14ac:dyDescent="0.3">
      <c r="I19362" s="123"/>
      <c r="J19362" s="123"/>
      <c r="K19362" s="123"/>
    </row>
    <row r="19363" spans="9:11" s="3" customFormat="1" x14ac:dyDescent="0.3">
      <c r="I19363" s="123"/>
      <c r="J19363" s="123"/>
      <c r="K19363" s="123"/>
    </row>
    <row r="19364" spans="9:11" s="3" customFormat="1" x14ac:dyDescent="0.3">
      <c r="I19364" s="123"/>
      <c r="J19364" s="123"/>
      <c r="K19364" s="123"/>
    </row>
    <row r="19365" spans="9:11" s="3" customFormat="1" x14ac:dyDescent="0.3">
      <c r="I19365" s="123"/>
      <c r="J19365" s="123"/>
      <c r="K19365" s="123"/>
    </row>
    <row r="19366" spans="9:11" s="3" customFormat="1" x14ac:dyDescent="0.3">
      <c r="I19366" s="123"/>
      <c r="J19366" s="123"/>
      <c r="K19366" s="123"/>
    </row>
    <row r="19367" spans="9:11" s="3" customFormat="1" x14ac:dyDescent="0.3">
      <c r="I19367" s="123"/>
      <c r="J19367" s="123"/>
      <c r="K19367" s="123"/>
    </row>
    <row r="19368" spans="9:11" s="3" customFormat="1" x14ac:dyDescent="0.3">
      <c r="I19368" s="123"/>
      <c r="J19368" s="123"/>
      <c r="K19368" s="123"/>
    </row>
    <row r="19369" spans="9:11" s="3" customFormat="1" x14ac:dyDescent="0.3">
      <c r="I19369" s="123"/>
      <c r="J19369" s="123"/>
      <c r="K19369" s="123"/>
    </row>
    <row r="19370" spans="9:11" s="3" customFormat="1" x14ac:dyDescent="0.3">
      <c r="I19370" s="123"/>
      <c r="J19370" s="123"/>
      <c r="K19370" s="123"/>
    </row>
    <row r="19371" spans="9:11" s="3" customFormat="1" x14ac:dyDescent="0.3">
      <c r="I19371" s="123"/>
      <c r="J19371" s="123"/>
      <c r="K19371" s="123"/>
    </row>
    <row r="19372" spans="9:11" s="3" customFormat="1" x14ac:dyDescent="0.3">
      <c r="I19372" s="123"/>
      <c r="J19372" s="123"/>
      <c r="K19372" s="123"/>
    </row>
    <row r="19373" spans="9:11" s="3" customFormat="1" x14ac:dyDescent="0.3">
      <c r="I19373" s="123"/>
      <c r="J19373" s="123"/>
      <c r="K19373" s="123"/>
    </row>
    <row r="19374" spans="9:11" s="3" customFormat="1" x14ac:dyDescent="0.3">
      <c r="I19374" s="123"/>
      <c r="J19374" s="123"/>
      <c r="K19374" s="123"/>
    </row>
    <row r="19375" spans="9:11" s="3" customFormat="1" x14ac:dyDescent="0.3">
      <c r="I19375" s="123"/>
      <c r="J19375" s="123"/>
      <c r="K19375" s="123"/>
    </row>
    <row r="19376" spans="9:11" s="3" customFormat="1" x14ac:dyDescent="0.3">
      <c r="I19376" s="123"/>
      <c r="J19376" s="123"/>
      <c r="K19376" s="123"/>
    </row>
    <row r="19377" spans="9:11" s="3" customFormat="1" x14ac:dyDescent="0.3">
      <c r="I19377" s="123"/>
      <c r="J19377" s="123"/>
      <c r="K19377" s="123"/>
    </row>
    <row r="19378" spans="9:11" s="3" customFormat="1" x14ac:dyDescent="0.3">
      <c r="I19378" s="123"/>
      <c r="J19378" s="123"/>
      <c r="K19378" s="123"/>
    </row>
    <row r="19379" spans="9:11" s="3" customFormat="1" x14ac:dyDescent="0.3">
      <c r="I19379" s="123"/>
      <c r="J19379" s="123"/>
      <c r="K19379" s="123"/>
    </row>
    <row r="19380" spans="9:11" s="3" customFormat="1" x14ac:dyDescent="0.3">
      <c r="I19380" s="123"/>
      <c r="J19380" s="123"/>
      <c r="K19380" s="123"/>
    </row>
    <row r="19381" spans="9:11" s="3" customFormat="1" x14ac:dyDescent="0.3">
      <c r="I19381" s="123"/>
      <c r="J19381" s="123"/>
      <c r="K19381" s="123"/>
    </row>
    <row r="19382" spans="9:11" s="3" customFormat="1" x14ac:dyDescent="0.3">
      <c r="I19382" s="123"/>
      <c r="J19382" s="123"/>
      <c r="K19382" s="123"/>
    </row>
    <row r="19383" spans="9:11" s="3" customFormat="1" x14ac:dyDescent="0.3">
      <c r="I19383" s="123"/>
      <c r="J19383" s="123"/>
      <c r="K19383" s="123"/>
    </row>
    <row r="19384" spans="9:11" s="3" customFormat="1" x14ac:dyDescent="0.3">
      <c r="I19384" s="123"/>
      <c r="J19384" s="123"/>
      <c r="K19384" s="123"/>
    </row>
    <row r="19385" spans="9:11" s="3" customFormat="1" x14ac:dyDescent="0.3">
      <c r="I19385" s="123"/>
      <c r="J19385" s="123"/>
      <c r="K19385" s="123"/>
    </row>
    <row r="19386" spans="9:11" s="3" customFormat="1" x14ac:dyDescent="0.3">
      <c r="I19386" s="123"/>
      <c r="J19386" s="123"/>
      <c r="K19386" s="123"/>
    </row>
    <row r="19387" spans="9:11" s="3" customFormat="1" x14ac:dyDescent="0.3">
      <c r="I19387" s="123"/>
      <c r="J19387" s="123"/>
      <c r="K19387" s="123"/>
    </row>
    <row r="19388" spans="9:11" s="3" customFormat="1" x14ac:dyDescent="0.3">
      <c r="I19388" s="123"/>
      <c r="J19388" s="123"/>
      <c r="K19388" s="123"/>
    </row>
    <row r="19389" spans="9:11" s="3" customFormat="1" x14ac:dyDescent="0.3">
      <c r="I19389" s="123"/>
      <c r="J19389" s="123"/>
      <c r="K19389" s="123"/>
    </row>
    <row r="19390" spans="9:11" s="3" customFormat="1" x14ac:dyDescent="0.3">
      <c r="I19390" s="123"/>
      <c r="J19390" s="123"/>
      <c r="K19390" s="123"/>
    </row>
    <row r="19391" spans="9:11" s="3" customFormat="1" x14ac:dyDescent="0.3">
      <c r="I19391" s="123"/>
      <c r="J19391" s="123"/>
      <c r="K19391" s="123"/>
    </row>
    <row r="19392" spans="9:11" s="3" customFormat="1" x14ac:dyDescent="0.3">
      <c r="I19392" s="123"/>
      <c r="J19392" s="123"/>
      <c r="K19392" s="123"/>
    </row>
    <row r="19393" spans="9:11" s="3" customFormat="1" x14ac:dyDescent="0.3">
      <c r="I19393" s="123"/>
      <c r="J19393" s="123"/>
      <c r="K19393" s="123"/>
    </row>
    <row r="19394" spans="9:11" s="3" customFormat="1" x14ac:dyDescent="0.3">
      <c r="I19394" s="123"/>
      <c r="J19394" s="123"/>
      <c r="K19394" s="123"/>
    </row>
    <row r="19395" spans="9:11" s="3" customFormat="1" x14ac:dyDescent="0.3">
      <c r="I19395" s="123"/>
      <c r="J19395" s="123"/>
      <c r="K19395" s="123"/>
    </row>
    <row r="19396" spans="9:11" s="3" customFormat="1" x14ac:dyDescent="0.3">
      <c r="I19396" s="123"/>
      <c r="J19396" s="123"/>
      <c r="K19396" s="123"/>
    </row>
    <row r="19397" spans="9:11" s="3" customFormat="1" x14ac:dyDescent="0.3">
      <c r="I19397" s="123"/>
      <c r="J19397" s="123"/>
      <c r="K19397" s="123"/>
    </row>
    <row r="19398" spans="9:11" s="3" customFormat="1" x14ac:dyDescent="0.3">
      <c r="I19398" s="123"/>
      <c r="J19398" s="123"/>
      <c r="K19398" s="123"/>
    </row>
    <row r="19399" spans="9:11" s="3" customFormat="1" x14ac:dyDescent="0.3">
      <c r="I19399" s="123"/>
      <c r="J19399" s="123"/>
      <c r="K19399" s="123"/>
    </row>
    <row r="19400" spans="9:11" s="3" customFormat="1" x14ac:dyDescent="0.3">
      <c r="I19400" s="123"/>
      <c r="J19400" s="123"/>
      <c r="K19400" s="123"/>
    </row>
    <row r="19401" spans="9:11" s="3" customFormat="1" x14ac:dyDescent="0.3">
      <c r="I19401" s="123"/>
      <c r="J19401" s="123"/>
      <c r="K19401" s="123"/>
    </row>
    <row r="19402" spans="9:11" s="3" customFormat="1" x14ac:dyDescent="0.3">
      <c r="I19402" s="123"/>
      <c r="J19402" s="123"/>
      <c r="K19402" s="123"/>
    </row>
    <row r="19403" spans="9:11" s="3" customFormat="1" x14ac:dyDescent="0.3">
      <c r="I19403" s="123"/>
      <c r="J19403" s="123"/>
      <c r="K19403" s="123"/>
    </row>
    <row r="19404" spans="9:11" s="3" customFormat="1" x14ac:dyDescent="0.3">
      <c r="I19404" s="123"/>
      <c r="J19404" s="123"/>
      <c r="K19404" s="123"/>
    </row>
    <row r="19405" spans="9:11" s="3" customFormat="1" x14ac:dyDescent="0.3">
      <c r="I19405" s="123"/>
      <c r="J19405" s="123"/>
      <c r="K19405" s="123"/>
    </row>
    <row r="19406" spans="9:11" s="3" customFormat="1" x14ac:dyDescent="0.3">
      <c r="I19406" s="123"/>
      <c r="J19406" s="123"/>
      <c r="K19406" s="123"/>
    </row>
    <row r="19407" spans="9:11" s="3" customFormat="1" x14ac:dyDescent="0.3">
      <c r="I19407" s="123"/>
      <c r="J19407" s="123"/>
      <c r="K19407" s="123"/>
    </row>
    <row r="19408" spans="9:11" s="3" customFormat="1" x14ac:dyDescent="0.3">
      <c r="I19408" s="123"/>
      <c r="J19408" s="123"/>
      <c r="K19408" s="123"/>
    </row>
    <row r="19409" spans="9:11" s="3" customFormat="1" x14ac:dyDescent="0.3">
      <c r="I19409" s="123"/>
      <c r="J19409" s="123"/>
      <c r="K19409" s="123"/>
    </row>
    <row r="19410" spans="9:11" s="3" customFormat="1" x14ac:dyDescent="0.3">
      <c r="I19410" s="123"/>
      <c r="J19410" s="123"/>
      <c r="K19410" s="123"/>
    </row>
    <row r="19411" spans="9:11" s="3" customFormat="1" x14ac:dyDescent="0.3">
      <c r="I19411" s="123"/>
      <c r="J19411" s="123"/>
      <c r="K19411" s="123"/>
    </row>
    <row r="19412" spans="9:11" s="3" customFormat="1" x14ac:dyDescent="0.3">
      <c r="I19412" s="123"/>
      <c r="J19412" s="123"/>
      <c r="K19412" s="123"/>
    </row>
    <row r="19413" spans="9:11" s="3" customFormat="1" x14ac:dyDescent="0.3">
      <c r="I19413" s="123"/>
      <c r="J19413" s="123"/>
      <c r="K19413" s="123"/>
    </row>
    <row r="19414" spans="9:11" s="3" customFormat="1" x14ac:dyDescent="0.3">
      <c r="I19414" s="123"/>
      <c r="J19414" s="123"/>
      <c r="K19414" s="123"/>
    </row>
    <row r="19415" spans="9:11" s="3" customFormat="1" x14ac:dyDescent="0.3">
      <c r="I19415" s="123"/>
      <c r="J19415" s="123"/>
      <c r="K19415" s="123"/>
    </row>
    <row r="19416" spans="9:11" s="3" customFormat="1" x14ac:dyDescent="0.3">
      <c r="I19416" s="123"/>
      <c r="J19416" s="123"/>
      <c r="K19416" s="123"/>
    </row>
    <row r="19417" spans="9:11" s="3" customFormat="1" x14ac:dyDescent="0.3">
      <c r="I19417" s="123"/>
      <c r="J19417" s="123"/>
      <c r="K19417" s="123"/>
    </row>
    <row r="19418" spans="9:11" s="3" customFormat="1" x14ac:dyDescent="0.3">
      <c r="I19418" s="123"/>
      <c r="J19418" s="123"/>
      <c r="K19418" s="123"/>
    </row>
    <row r="19419" spans="9:11" s="3" customFormat="1" x14ac:dyDescent="0.3">
      <c r="I19419" s="123"/>
      <c r="J19419" s="123"/>
      <c r="K19419" s="123"/>
    </row>
    <row r="19420" spans="9:11" s="3" customFormat="1" x14ac:dyDescent="0.3">
      <c r="I19420" s="123"/>
      <c r="J19420" s="123"/>
      <c r="K19420" s="123"/>
    </row>
    <row r="19421" spans="9:11" s="3" customFormat="1" x14ac:dyDescent="0.3">
      <c r="I19421" s="123"/>
      <c r="J19421" s="123"/>
      <c r="K19421" s="123"/>
    </row>
    <row r="19422" spans="9:11" s="3" customFormat="1" x14ac:dyDescent="0.3">
      <c r="I19422" s="123"/>
      <c r="J19422" s="123"/>
      <c r="K19422" s="123"/>
    </row>
    <row r="19423" spans="9:11" s="3" customFormat="1" x14ac:dyDescent="0.3">
      <c r="I19423" s="123"/>
      <c r="J19423" s="123"/>
      <c r="K19423" s="123"/>
    </row>
    <row r="19424" spans="9:11" s="3" customFormat="1" x14ac:dyDescent="0.3">
      <c r="I19424" s="123"/>
      <c r="J19424" s="123"/>
      <c r="K19424" s="123"/>
    </row>
    <row r="19425" spans="9:11" s="3" customFormat="1" x14ac:dyDescent="0.3">
      <c r="I19425" s="123"/>
      <c r="J19425" s="123"/>
      <c r="K19425" s="123"/>
    </row>
    <row r="19426" spans="9:11" s="3" customFormat="1" x14ac:dyDescent="0.3">
      <c r="I19426" s="123"/>
      <c r="J19426" s="123"/>
      <c r="K19426" s="123"/>
    </row>
    <row r="19427" spans="9:11" s="3" customFormat="1" x14ac:dyDescent="0.3">
      <c r="I19427" s="123"/>
      <c r="J19427" s="123"/>
      <c r="K19427" s="123"/>
    </row>
    <row r="19428" spans="9:11" s="3" customFormat="1" x14ac:dyDescent="0.3">
      <c r="I19428" s="123"/>
      <c r="J19428" s="123"/>
      <c r="K19428" s="123"/>
    </row>
    <row r="19429" spans="9:11" s="3" customFormat="1" x14ac:dyDescent="0.3">
      <c r="I19429" s="123"/>
      <c r="J19429" s="123"/>
      <c r="K19429" s="123"/>
    </row>
    <row r="19430" spans="9:11" s="3" customFormat="1" x14ac:dyDescent="0.3">
      <c r="I19430" s="123"/>
      <c r="J19430" s="123"/>
      <c r="K19430" s="123"/>
    </row>
    <row r="19431" spans="9:11" s="3" customFormat="1" x14ac:dyDescent="0.3">
      <c r="I19431" s="123"/>
      <c r="J19431" s="123"/>
      <c r="K19431" s="123"/>
    </row>
    <row r="19432" spans="9:11" s="3" customFormat="1" x14ac:dyDescent="0.3">
      <c r="I19432" s="123"/>
      <c r="J19432" s="123"/>
      <c r="K19432" s="123"/>
    </row>
    <row r="19433" spans="9:11" s="3" customFormat="1" x14ac:dyDescent="0.3">
      <c r="I19433" s="123"/>
      <c r="J19433" s="123"/>
      <c r="K19433" s="123"/>
    </row>
    <row r="19434" spans="9:11" s="3" customFormat="1" x14ac:dyDescent="0.3">
      <c r="I19434" s="123"/>
      <c r="J19434" s="123"/>
      <c r="K19434" s="123"/>
    </row>
    <row r="19435" spans="9:11" s="3" customFormat="1" x14ac:dyDescent="0.3">
      <c r="I19435" s="123"/>
      <c r="J19435" s="123"/>
      <c r="K19435" s="123"/>
    </row>
    <row r="19436" spans="9:11" s="3" customFormat="1" x14ac:dyDescent="0.3">
      <c r="I19436" s="123"/>
      <c r="J19436" s="123"/>
      <c r="K19436" s="123"/>
    </row>
    <row r="19437" spans="9:11" s="3" customFormat="1" x14ac:dyDescent="0.3">
      <c r="I19437" s="123"/>
      <c r="J19437" s="123"/>
      <c r="K19437" s="123"/>
    </row>
    <row r="19438" spans="9:11" s="3" customFormat="1" x14ac:dyDescent="0.3">
      <c r="I19438" s="123"/>
      <c r="J19438" s="123"/>
      <c r="K19438" s="123"/>
    </row>
    <row r="19439" spans="9:11" s="3" customFormat="1" x14ac:dyDescent="0.3">
      <c r="I19439" s="123"/>
      <c r="J19439" s="123"/>
      <c r="K19439" s="123"/>
    </row>
    <row r="19440" spans="9:11" s="3" customFormat="1" x14ac:dyDescent="0.3">
      <c r="I19440" s="123"/>
      <c r="J19440" s="123"/>
      <c r="K19440" s="123"/>
    </row>
    <row r="19441" spans="9:11" s="3" customFormat="1" x14ac:dyDescent="0.3">
      <c r="I19441" s="123"/>
      <c r="J19441" s="123"/>
      <c r="K19441" s="123"/>
    </row>
    <row r="19442" spans="9:11" s="3" customFormat="1" x14ac:dyDescent="0.3">
      <c r="I19442" s="123"/>
      <c r="J19442" s="123"/>
      <c r="K19442" s="123"/>
    </row>
    <row r="19443" spans="9:11" s="3" customFormat="1" x14ac:dyDescent="0.3">
      <c r="I19443" s="123"/>
      <c r="J19443" s="123"/>
      <c r="K19443" s="123"/>
    </row>
    <row r="19444" spans="9:11" s="3" customFormat="1" x14ac:dyDescent="0.3">
      <c r="I19444" s="123"/>
      <c r="J19444" s="123"/>
      <c r="K19444" s="123"/>
    </row>
    <row r="19445" spans="9:11" s="3" customFormat="1" x14ac:dyDescent="0.3">
      <c r="I19445" s="123"/>
      <c r="J19445" s="123"/>
      <c r="K19445" s="123"/>
    </row>
    <row r="19446" spans="9:11" s="3" customFormat="1" x14ac:dyDescent="0.3">
      <c r="I19446" s="123"/>
      <c r="J19446" s="123"/>
      <c r="K19446" s="123"/>
    </row>
    <row r="19447" spans="9:11" s="3" customFormat="1" x14ac:dyDescent="0.3">
      <c r="I19447" s="123"/>
      <c r="J19447" s="123"/>
      <c r="K19447" s="123"/>
    </row>
    <row r="19448" spans="9:11" s="3" customFormat="1" x14ac:dyDescent="0.3">
      <c r="I19448" s="123"/>
      <c r="J19448" s="123"/>
      <c r="K19448" s="123"/>
    </row>
    <row r="19449" spans="9:11" s="3" customFormat="1" x14ac:dyDescent="0.3">
      <c r="I19449" s="123"/>
      <c r="J19449" s="123"/>
      <c r="K19449" s="123"/>
    </row>
    <row r="19450" spans="9:11" s="3" customFormat="1" x14ac:dyDescent="0.3">
      <c r="I19450" s="123"/>
      <c r="J19450" s="123"/>
      <c r="K19450" s="123"/>
    </row>
    <row r="19451" spans="9:11" s="3" customFormat="1" x14ac:dyDescent="0.3">
      <c r="I19451" s="123"/>
      <c r="J19451" s="123"/>
      <c r="K19451" s="123"/>
    </row>
    <row r="19452" spans="9:11" s="3" customFormat="1" x14ac:dyDescent="0.3">
      <c r="I19452" s="123"/>
      <c r="J19452" s="123"/>
      <c r="K19452" s="123"/>
    </row>
    <row r="19453" spans="9:11" s="3" customFormat="1" x14ac:dyDescent="0.3">
      <c r="I19453" s="123"/>
      <c r="J19453" s="123"/>
      <c r="K19453" s="123"/>
    </row>
    <row r="19454" spans="9:11" s="3" customFormat="1" x14ac:dyDescent="0.3">
      <c r="I19454" s="123"/>
      <c r="J19454" s="123"/>
      <c r="K19454" s="123"/>
    </row>
    <row r="19455" spans="9:11" s="3" customFormat="1" x14ac:dyDescent="0.3">
      <c r="I19455" s="123"/>
      <c r="J19455" s="123"/>
      <c r="K19455" s="123"/>
    </row>
    <row r="19456" spans="9:11" s="3" customFormat="1" x14ac:dyDescent="0.3">
      <c r="I19456" s="123"/>
      <c r="J19456" s="123"/>
      <c r="K19456" s="123"/>
    </row>
    <row r="19457" spans="9:11" s="3" customFormat="1" x14ac:dyDescent="0.3">
      <c r="I19457" s="123"/>
      <c r="J19457" s="123"/>
      <c r="K19457" s="123"/>
    </row>
    <row r="19458" spans="9:11" s="3" customFormat="1" x14ac:dyDescent="0.3">
      <c r="I19458" s="123"/>
      <c r="J19458" s="123"/>
      <c r="K19458" s="123"/>
    </row>
    <row r="19459" spans="9:11" s="3" customFormat="1" x14ac:dyDescent="0.3">
      <c r="I19459" s="123"/>
      <c r="J19459" s="123"/>
      <c r="K19459" s="123"/>
    </row>
    <row r="19460" spans="9:11" s="3" customFormat="1" x14ac:dyDescent="0.3">
      <c r="I19460" s="123"/>
      <c r="J19460" s="123"/>
      <c r="K19460" s="123"/>
    </row>
    <row r="19461" spans="9:11" s="3" customFormat="1" x14ac:dyDescent="0.3">
      <c r="I19461" s="123"/>
      <c r="J19461" s="123"/>
      <c r="K19461" s="123"/>
    </row>
    <row r="19462" spans="9:11" s="3" customFormat="1" x14ac:dyDescent="0.3">
      <c r="I19462" s="123"/>
      <c r="J19462" s="123"/>
      <c r="K19462" s="123"/>
    </row>
    <row r="19463" spans="9:11" s="3" customFormat="1" x14ac:dyDescent="0.3">
      <c r="I19463" s="123"/>
      <c r="J19463" s="123"/>
      <c r="K19463" s="123"/>
    </row>
    <row r="19464" spans="9:11" s="3" customFormat="1" x14ac:dyDescent="0.3">
      <c r="I19464" s="123"/>
      <c r="J19464" s="123"/>
      <c r="K19464" s="123"/>
    </row>
    <row r="19465" spans="9:11" s="3" customFormat="1" x14ac:dyDescent="0.3">
      <c r="I19465" s="123"/>
      <c r="J19465" s="123"/>
      <c r="K19465" s="123"/>
    </row>
    <row r="19466" spans="9:11" s="3" customFormat="1" x14ac:dyDescent="0.3">
      <c r="I19466" s="123"/>
      <c r="J19466" s="123"/>
      <c r="K19466" s="123"/>
    </row>
    <row r="19467" spans="9:11" s="3" customFormat="1" x14ac:dyDescent="0.3">
      <c r="I19467" s="123"/>
      <c r="J19467" s="123"/>
      <c r="K19467" s="123"/>
    </row>
    <row r="19468" spans="9:11" s="3" customFormat="1" x14ac:dyDescent="0.3">
      <c r="I19468" s="123"/>
      <c r="J19468" s="123"/>
      <c r="K19468" s="123"/>
    </row>
    <row r="19469" spans="9:11" s="3" customFormat="1" x14ac:dyDescent="0.3">
      <c r="I19469" s="123"/>
      <c r="J19469" s="123"/>
      <c r="K19469" s="123"/>
    </row>
    <row r="19470" spans="9:11" s="3" customFormat="1" x14ac:dyDescent="0.3">
      <c r="I19470" s="123"/>
      <c r="J19470" s="123"/>
      <c r="K19470" s="123"/>
    </row>
    <row r="19471" spans="9:11" s="3" customFormat="1" x14ac:dyDescent="0.3">
      <c r="I19471" s="123"/>
      <c r="J19471" s="123"/>
      <c r="K19471" s="123"/>
    </row>
    <row r="19472" spans="9:11" s="3" customFormat="1" x14ac:dyDescent="0.3">
      <c r="I19472" s="123"/>
      <c r="J19472" s="123"/>
      <c r="K19472" s="123"/>
    </row>
    <row r="19473" spans="9:11" s="3" customFormat="1" x14ac:dyDescent="0.3">
      <c r="I19473" s="123"/>
      <c r="J19473" s="123"/>
      <c r="K19473" s="123"/>
    </row>
    <row r="19474" spans="9:11" s="3" customFormat="1" x14ac:dyDescent="0.3">
      <c r="I19474" s="123"/>
      <c r="J19474" s="123"/>
      <c r="K19474" s="123"/>
    </row>
    <row r="19475" spans="9:11" s="3" customFormat="1" x14ac:dyDescent="0.3">
      <c r="I19475" s="123"/>
      <c r="J19475" s="123"/>
      <c r="K19475" s="123"/>
    </row>
    <row r="19476" spans="9:11" s="3" customFormat="1" x14ac:dyDescent="0.3">
      <c r="I19476" s="123"/>
      <c r="J19476" s="123"/>
      <c r="K19476" s="123"/>
    </row>
    <row r="19477" spans="9:11" s="3" customFormat="1" x14ac:dyDescent="0.3">
      <c r="I19477" s="123"/>
      <c r="J19477" s="123"/>
      <c r="K19477" s="123"/>
    </row>
    <row r="19478" spans="9:11" s="3" customFormat="1" x14ac:dyDescent="0.3">
      <c r="I19478" s="123"/>
      <c r="J19478" s="123"/>
      <c r="K19478" s="123"/>
    </row>
    <row r="19479" spans="9:11" s="3" customFormat="1" x14ac:dyDescent="0.3">
      <c r="I19479" s="123"/>
      <c r="J19479" s="123"/>
      <c r="K19479" s="123"/>
    </row>
    <row r="19480" spans="9:11" s="3" customFormat="1" x14ac:dyDescent="0.3">
      <c r="I19480" s="123"/>
      <c r="J19480" s="123"/>
      <c r="K19480" s="123"/>
    </row>
    <row r="19481" spans="9:11" s="3" customFormat="1" x14ac:dyDescent="0.3">
      <c r="I19481" s="123"/>
      <c r="J19481" s="123"/>
      <c r="K19481" s="123"/>
    </row>
    <row r="19482" spans="9:11" s="3" customFormat="1" x14ac:dyDescent="0.3">
      <c r="I19482" s="123"/>
      <c r="J19482" s="123"/>
      <c r="K19482" s="123"/>
    </row>
    <row r="19483" spans="9:11" s="3" customFormat="1" x14ac:dyDescent="0.3">
      <c r="I19483" s="123"/>
      <c r="J19483" s="123"/>
      <c r="K19483" s="123"/>
    </row>
    <row r="19484" spans="9:11" s="3" customFormat="1" x14ac:dyDescent="0.3">
      <c r="I19484" s="123"/>
      <c r="J19484" s="123"/>
      <c r="K19484" s="123"/>
    </row>
    <row r="19485" spans="9:11" s="3" customFormat="1" x14ac:dyDescent="0.3">
      <c r="I19485" s="123"/>
      <c r="J19485" s="123"/>
      <c r="K19485" s="123"/>
    </row>
    <row r="19486" spans="9:11" s="3" customFormat="1" x14ac:dyDescent="0.3">
      <c r="I19486" s="123"/>
      <c r="J19486" s="123"/>
      <c r="K19486" s="123"/>
    </row>
    <row r="19487" spans="9:11" s="3" customFormat="1" x14ac:dyDescent="0.3">
      <c r="I19487" s="123"/>
      <c r="J19487" s="123"/>
      <c r="K19487" s="123"/>
    </row>
    <row r="19488" spans="9:11" s="3" customFormat="1" x14ac:dyDescent="0.3">
      <c r="I19488" s="123"/>
      <c r="J19488" s="123"/>
      <c r="K19488" s="123"/>
    </row>
    <row r="19489" spans="9:11" s="3" customFormat="1" x14ac:dyDescent="0.3">
      <c r="I19489" s="123"/>
      <c r="J19489" s="123"/>
      <c r="K19489" s="123"/>
    </row>
    <row r="19490" spans="9:11" s="3" customFormat="1" x14ac:dyDescent="0.3">
      <c r="I19490" s="123"/>
      <c r="J19490" s="123"/>
      <c r="K19490" s="123"/>
    </row>
    <row r="19491" spans="9:11" s="3" customFormat="1" x14ac:dyDescent="0.3">
      <c r="I19491" s="123"/>
      <c r="J19491" s="123"/>
      <c r="K19491" s="123"/>
    </row>
    <row r="19492" spans="9:11" s="3" customFormat="1" x14ac:dyDescent="0.3">
      <c r="I19492" s="123"/>
      <c r="J19492" s="123"/>
      <c r="K19492" s="123"/>
    </row>
    <row r="19493" spans="9:11" s="3" customFormat="1" x14ac:dyDescent="0.3">
      <c r="I19493" s="123"/>
      <c r="J19493" s="123"/>
      <c r="K19493" s="123"/>
    </row>
    <row r="19494" spans="9:11" s="3" customFormat="1" x14ac:dyDescent="0.3">
      <c r="I19494" s="123"/>
      <c r="J19494" s="123"/>
      <c r="K19494" s="123"/>
    </row>
    <row r="19495" spans="9:11" s="3" customFormat="1" x14ac:dyDescent="0.3">
      <c r="I19495" s="123"/>
      <c r="J19495" s="123"/>
      <c r="K19495" s="123"/>
    </row>
    <row r="19496" spans="9:11" s="3" customFormat="1" x14ac:dyDescent="0.3">
      <c r="I19496" s="123"/>
      <c r="J19496" s="123"/>
      <c r="K19496" s="123"/>
    </row>
    <row r="19497" spans="9:11" s="3" customFormat="1" x14ac:dyDescent="0.3">
      <c r="I19497" s="123"/>
      <c r="J19497" s="123"/>
      <c r="K19497" s="123"/>
    </row>
    <row r="19498" spans="9:11" s="3" customFormat="1" x14ac:dyDescent="0.3">
      <c r="I19498" s="123"/>
      <c r="J19498" s="123"/>
      <c r="K19498" s="123"/>
    </row>
    <row r="19499" spans="9:11" s="3" customFormat="1" x14ac:dyDescent="0.3">
      <c r="I19499" s="123"/>
      <c r="J19499" s="123"/>
      <c r="K19499" s="123"/>
    </row>
    <row r="19500" spans="9:11" s="3" customFormat="1" x14ac:dyDescent="0.3">
      <c r="I19500" s="123"/>
      <c r="J19500" s="123"/>
      <c r="K19500" s="123"/>
    </row>
    <row r="19501" spans="9:11" s="3" customFormat="1" x14ac:dyDescent="0.3">
      <c r="I19501" s="123"/>
      <c r="J19501" s="123"/>
      <c r="K19501" s="123"/>
    </row>
    <row r="19502" spans="9:11" s="3" customFormat="1" x14ac:dyDescent="0.3">
      <c r="I19502" s="123"/>
      <c r="J19502" s="123"/>
      <c r="K19502" s="123"/>
    </row>
    <row r="19503" spans="9:11" s="3" customFormat="1" x14ac:dyDescent="0.3">
      <c r="I19503" s="123"/>
      <c r="J19503" s="123"/>
      <c r="K19503" s="123"/>
    </row>
    <row r="19504" spans="9:11" s="3" customFormat="1" x14ac:dyDescent="0.3">
      <c r="I19504" s="123"/>
      <c r="J19504" s="123"/>
      <c r="K19504" s="123"/>
    </row>
    <row r="19505" spans="9:11" s="3" customFormat="1" x14ac:dyDescent="0.3">
      <c r="I19505" s="123"/>
      <c r="J19505" s="123"/>
      <c r="K19505" s="123"/>
    </row>
    <row r="19506" spans="9:11" s="3" customFormat="1" x14ac:dyDescent="0.3">
      <c r="I19506" s="123"/>
      <c r="J19506" s="123"/>
      <c r="K19506" s="123"/>
    </row>
    <row r="19507" spans="9:11" s="3" customFormat="1" x14ac:dyDescent="0.3">
      <c r="I19507" s="123"/>
      <c r="J19507" s="123"/>
      <c r="K19507" s="123"/>
    </row>
    <row r="19508" spans="9:11" s="3" customFormat="1" x14ac:dyDescent="0.3">
      <c r="I19508" s="123"/>
      <c r="J19508" s="123"/>
      <c r="K19508" s="123"/>
    </row>
    <row r="19509" spans="9:11" s="3" customFormat="1" x14ac:dyDescent="0.3">
      <c r="I19509" s="123"/>
      <c r="J19509" s="123"/>
      <c r="K19509" s="123"/>
    </row>
    <row r="19510" spans="9:11" s="3" customFormat="1" x14ac:dyDescent="0.3">
      <c r="I19510" s="123"/>
      <c r="J19510" s="123"/>
      <c r="K19510" s="123"/>
    </row>
    <row r="19511" spans="9:11" s="3" customFormat="1" x14ac:dyDescent="0.3">
      <c r="I19511" s="123"/>
      <c r="J19511" s="123"/>
      <c r="K19511" s="123"/>
    </row>
    <row r="19512" spans="9:11" s="3" customFormat="1" x14ac:dyDescent="0.3">
      <c r="I19512" s="123"/>
      <c r="J19512" s="123"/>
      <c r="K19512" s="123"/>
    </row>
    <row r="19513" spans="9:11" s="3" customFormat="1" x14ac:dyDescent="0.3">
      <c r="I19513" s="123"/>
      <c r="J19513" s="123"/>
      <c r="K19513" s="123"/>
    </row>
    <row r="19514" spans="9:11" s="3" customFormat="1" x14ac:dyDescent="0.3">
      <c r="I19514" s="123"/>
      <c r="J19514" s="123"/>
      <c r="K19514" s="123"/>
    </row>
    <row r="19515" spans="9:11" s="3" customFormat="1" x14ac:dyDescent="0.3">
      <c r="I19515" s="123"/>
      <c r="J19515" s="123"/>
      <c r="K19515" s="123"/>
    </row>
    <row r="19516" spans="9:11" s="3" customFormat="1" x14ac:dyDescent="0.3">
      <c r="I19516" s="123"/>
      <c r="J19516" s="123"/>
      <c r="K19516" s="123"/>
    </row>
    <row r="19517" spans="9:11" s="3" customFormat="1" x14ac:dyDescent="0.3">
      <c r="I19517" s="123"/>
      <c r="J19517" s="123"/>
      <c r="K19517" s="123"/>
    </row>
    <row r="19518" spans="9:11" s="3" customFormat="1" x14ac:dyDescent="0.3">
      <c r="I19518" s="123"/>
      <c r="J19518" s="123"/>
      <c r="K19518" s="123"/>
    </row>
    <row r="19519" spans="9:11" s="3" customFormat="1" x14ac:dyDescent="0.3">
      <c r="I19519" s="123"/>
      <c r="J19519" s="123"/>
      <c r="K19519" s="123"/>
    </row>
    <row r="19520" spans="9:11" s="3" customFormat="1" x14ac:dyDescent="0.3">
      <c r="I19520" s="123"/>
      <c r="J19520" s="123"/>
      <c r="K19520" s="123"/>
    </row>
    <row r="19521" spans="9:11" s="3" customFormat="1" x14ac:dyDescent="0.3">
      <c r="I19521" s="123"/>
      <c r="J19521" s="123"/>
      <c r="K19521" s="123"/>
    </row>
    <row r="19522" spans="9:11" s="3" customFormat="1" x14ac:dyDescent="0.3">
      <c r="I19522" s="123"/>
      <c r="J19522" s="123"/>
      <c r="K19522" s="123"/>
    </row>
    <row r="19523" spans="9:11" s="3" customFormat="1" x14ac:dyDescent="0.3">
      <c r="I19523" s="123"/>
      <c r="J19523" s="123"/>
      <c r="K19523" s="123"/>
    </row>
    <row r="19524" spans="9:11" s="3" customFormat="1" x14ac:dyDescent="0.3">
      <c r="I19524" s="123"/>
      <c r="J19524" s="123"/>
      <c r="K19524" s="123"/>
    </row>
    <row r="19525" spans="9:11" s="3" customFormat="1" x14ac:dyDescent="0.3">
      <c r="I19525" s="123"/>
      <c r="J19525" s="123"/>
      <c r="K19525" s="123"/>
    </row>
    <row r="19526" spans="9:11" s="3" customFormat="1" x14ac:dyDescent="0.3">
      <c r="I19526" s="123"/>
      <c r="J19526" s="123"/>
      <c r="K19526" s="123"/>
    </row>
    <row r="19527" spans="9:11" s="3" customFormat="1" x14ac:dyDescent="0.3">
      <c r="I19527" s="123"/>
      <c r="J19527" s="123"/>
      <c r="K19527" s="123"/>
    </row>
    <row r="19528" spans="9:11" s="3" customFormat="1" x14ac:dyDescent="0.3">
      <c r="I19528" s="123"/>
      <c r="J19528" s="123"/>
      <c r="K19528" s="123"/>
    </row>
    <row r="19529" spans="9:11" s="3" customFormat="1" x14ac:dyDescent="0.3">
      <c r="I19529" s="123"/>
      <c r="J19529" s="123"/>
      <c r="K19529" s="123"/>
    </row>
    <row r="19530" spans="9:11" s="3" customFormat="1" x14ac:dyDescent="0.3">
      <c r="I19530" s="123"/>
      <c r="J19530" s="123"/>
      <c r="K19530" s="123"/>
    </row>
    <row r="19531" spans="9:11" s="3" customFormat="1" x14ac:dyDescent="0.3">
      <c r="I19531" s="123"/>
      <c r="J19531" s="123"/>
      <c r="K19531" s="123"/>
    </row>
    <row r="19532" spans="9:11" s="3" customFormat="1" x14ac:dyDescent="0.3">
      <c r="I19532" s="123"/>
      <c r="J19532" s="123"/>
      <c r="K19532" s="123"/>
    </row>
    <row r="19533" spans="9:11" s="3" customFormat="1" x14ac:dyDescent="0.3">
      <c r="I19533" s="123"/>
      <c r="J19533" s="123"/>
      <c r="K19533" s="123"/>
    </row>
    <row r="19534" spans="9:11" s="3" customFormat="1" x14ac:dyDescent="0.3">
      <c r="I19534" s="123"/>
      <c r="J19534" s="123"/>
      <c r="K19534" s="123"/>
    </row>
    <row r="19535" spans="9:11" s="3" customFormat="1" x14ac:dyDescent="0.3">
      <c r="I19535" s="123"/>
      <c r="J19535" s="123"/>
      <c r="K19535" s="123"/>
    </row>
    <row r="19536" spans="9:11" s="3" customFormat="1" x14ac:dyDescent="0.3">
      <c r="I19536" s="123"/>
      <c r="J19536" s="123"/>
      <c r="K19536" s="123"/>
    </row>
    <row r="19537" spans="9:11" s="3" customFormat="1" x14ac:dyDescent="0.3">
      <c r="I19537" s="123"/>
      <c r="J19537" s="123"/>
      <c r="K19537" s="123"/>
    </row>
    <row r="19538" spans="9:11" s="3" customFormat="1" x14ac:dyDescent="0.3">
      <c r="I19538" s="123"/>
      <c r="J19538" s="123"/>
      <c r="K19538" s="123"/>
    </row>
    <row r="19539" spans="9:11" s="3" customFormat="1" x14ac:dyDescent="0.3">
      <c r="I19539" s="123"/>
      <c r="J19539" s="123"/>
      <c r="K19539" s="123"/>
    </row>
    <row r="19540" spans="9:11" s="3" customFormat="1" x14ac:dyDescent="0.3">
      <c r="I19540" s="123"/>
      <c r="J19540" s="123"/>
      <c r="K19540" s="123"/>
    </row>
    <row r="19541" spans="9:11" s="3" customFormat="1" x14ac:dyDescent="0.3">
      <c r="I19541" s="123"/>
      <c r="J19541" s="123"/>
      <c r="K19541" s="123"/>
    </row>
    <row r="19542" spans="9:11" s="3" customFormat="1" x14ac:dyDescent="0.3">
      <c r="I19542" s="123"/>
      <c r="J19542" s="123"/>
      <c r="K19542" s="123"/>
    </row>
    <row r="19543" spans="9:11" s="3" customFormat="1" x14ac:dyDescent="0.3">
      <c r="I19543" s="123"/>
      <c r="J19543" s="123"/>
      <c r="K19543" s="123"/>
    </row>
    <row r="19544" spans="9:11" s="3" customFormat="1" x14ac:dyDescent="0.3">
      <c r="I19544" s="123"/>
      <c r="J19544" s="123"/>
      <c r="K19544" s="123"/>
    </row>
    <row r="19545" spans="9:11" s="3" customFormat="1" x14ac:dyDescent="0.3">
      <c r="I19545" s="123"/>
      <c r="J19545" s="123"/>
      <c r="K19545" s="123"/>
    </row>
    <row r="19546" spans="9:11" s="3" customFormat="1" x14ac:dyDescent="0.3">
      <c r="I19546" s="123"/>
      <c r="J19546" s="123"/>
      <c r="K19546" s="123"/>
    </row>
    <row r="19547" spans="9:11" s="3" customFormat="1" x14ac:dyDescent="0.3">
      <c r="I19547" s="123"/>
      <c r="J19547" s="123"/>
      <c r="K19547" s="123"/>
    </row>
    <row r="19548" spans="9:11" s="3" customFormat="1" x14ac:dyDescent="0.3">
      <c r="I19548" s="123"/>
      <c r="J19548" s="123"/>
      <c r="K19548" s="123"/>
    </row>
    <row r="19549" spans="9:11" s="3" customFormat="1" x14ac:dyDescent="0.3">
      <c r="I19549" s="123"/>
      <c r="J19549" s="123"/>
      <c r="K19549" s="123"/>
    </row>
    <row r="19550" spans="9:11" s="3" customFormat="1" x14ac:dyDescent="0.3">
      <c r="I19550" s="123"/>
      <c r="J19550" s="123"/>
      <c r="K19550" s="123"/>
    </row>
    <row r="19551" spans="9:11" s="3" customFormat="1" x14ac:dyDescent="0.3">
      <c r="I19551" s="123"/>
      <c r="J19551" s="123"/>
      <c r="K19551" s="123"/>
    </row>
    <row r="19552" spans="9:11" s="3" customFormat="1" x14ac:dyDescent="0.3">
      <c r="I19552" s="123"/>
      <c r="J19552" s="123"/>
      <c r="K19552" s="123"/>
    </row>
    <row r="19553" spans="9:11" s="3" customFormat="1" x14ac:dyDescent="0.3">
      <c r="I19553" s="123"/>
      <c r="J19553" s="123"/>
      <c r="K19553" s="123"/>
    </row>
    <row r="19554" spans="9:11" s="3" customFormat="1" x14ac:dyDescent="0.3">
      <c r="I19554" s="123"/>
      <c r="J19554" s="123"/>
      <c r="K19554" s="123"/>
    </row>
    <row r="19555" spans="9:11" s="3" customFormat="1" x14ac:dyDescent="0.3">
      <c r="I19555" s="123"/>
      <c r="J19555" s="123"/>
      <c r="K19555" s="123"/>
    </row>
    <row r="19556" spans="9:11" s="3" customFormat="1" x14ac:dyDescent="0.3">
      <c r="I19556" s="123"/>
      <c r="J19556" s="123"/>
      <c r="K19556" s="123"/>
    </row>
    <row r="19557" spans="9:11" s="3" customFormat="1" x14ac:dyDescent="0.3">
      <c r="I19557" s="123"/>
      <c r="J19557" s="123"/>
      <c r="K19557" s="123"/>
    </row>
    <row r="19558" spans="9:11" s="3" customFormat="1" x14ac:dyDescent="0.3">
      <c r="I19558" s="123"/>
      <c r="J19558" s="123"/>
      <c r="K19558" s="123"/>
    </row>
    <row r="19559" spans="9:11" s="3" customFormat="1" x14ac:dyDescent="0.3">
      <c r="I19559" s="123"/>
      <c r="J19559" s="123"/>
      <c r="K19559" s="123"/>
    </row>
    <row r="19560" spans="9:11" s="3" customFormat="1" x14ac:dyDescent="0.3">
      <c r="I19560" s="123"/>
      <c r="J19560" s="123"/>
      <c r="K19560" s="123"/>
    </row>
    <row r="19561" spans="9:11" s="3" customFormat="1" x14ac:dyDescent="0.3">
      <c r="I19561" s="123"/>
      <c r="J19561" s="123"/>
      <c r="K19561" s="123"/>
    </row>
    <row r="19562" spans="9:11" s="3" customFormat="1" x14ac:dyDescent="0.3">
      <c r="I19562" s="123"/>
      <c r="J19562" s="123"/>
      <c r="K19562" s="123"/>
    </row>
    <row r="19563" spans="9:11" s="3" customFormat="1" x14ac:dyDescent="0.3">
      <c r="I19563" s="123"/>
      <c r="J19563" s="123"/>
      <c r="K19563" s="123"/>
    </row>
    <row r="19564" spans="9:11" s="3" customFormat="1" x14ac:dyDescent="0.3">
      <c r="I19564" s="123"/>
      <c r="J19564" s="123"/>
      <c r="K19564" s="123"/>
    </row>
    <row r="19565" spans="9:11" s="3" customFormat="1" x14ac:dyDescent="0.3">
      <c r="I19565" s="123"/>
      <c r="J19565" s="123"/>
      <c r="K19565" s="123"/>
    </row>
    <row r="19566" spans="9:11" s="3" customFormat="1" x14ac:dyDescent="0.3">
      <c r="I19566" s="123"/>
      <c r="J19566" s="123"/>
      <c r="K19566" s="123"/>
    </row>
    <row r="19567" spans="9:11" s="3" customFormat="1" x14ac:dyDescent="0.3">
      <c r="I19567" s="123"/>
      <c r="J19567" s="123"/>
      <c r="K19567" s="123"/>
    </row>
    <row r="19568" spans="9:11" s="3" customFormat="1" x14ac:dyDescent="0.3">
      <c r="I19568" s="123"/>
      <c r="J19568" s="123"/>
      <c r="K19568" s="123"/>
    </row>
    <row r="19569" spans="9:11" s="3" customFormat="1" x14ac:dyDescent="0.3">
      <c r="I19569" s="123"/>
      <c r="J19569" s="123"/>
      <c r="K19569" s="123"/>
    </row>
    <row r="19570" spans="9:11" s="3" customFormat="1" x14ac:dyDescent="0.3">
      <c r="I19570" s="123"/>
      <c r="J19570" s="123"/>
      <c r="K19570" s="123"/>
    </row>
    <row r="19571" spans="9:11" s="3" customFormat="1" x14ac:dyDescent="0.3">
      <c r="I19571" s="123"/>
      <c r="J19571" s="123"/>
      <c r="K19571" s="123"/>
    </row>
    <row r="19572" spans="9:11" s="3" customFormat="1" x14ac:dyDescent="0.3">
      <c r="I19572" s="123"/>
      <c r="J19572" s="123"/>
      <c r="K19572" s="123"/>
    </row>
    <row r="19573" spans="9:11" s="3" customFormat="1" x14ac:dyDescent="0.3">
      <c r="I19573" s="123"/>
      <c r="J19573" s="123"/>
      <c r="K19573" s="123"/>
    </row>
    <row r="19574" spans="9:11" s="3" customFormat="1" x14ac:dyDescent="0.3">
      <c r="I19574" s="123"/>
      <c r="J19574" s="123"/>
      <c r="K19574" s="123"/>
    </row>
    <row r="19575" spans="9:11" s="3" customFormat="1" x14ac:dyDescent="0.3">
      <c r="I19575" s="123"/>
      <c r="J19575" s="123"/>
      <c r="K19575" s="123"/>
    </row>
    <row r="19576" spans="9:11" s="3" customFormat="1" x14ac:dyDescent="0.3">
      <c r="I19576" s="123"/>
      <c r="J19576" s="123"/>
      <c r="K19576" s="123"/>
    </row>
    <row r="19577" spans="9:11" s="3" customFormat="1" x14ac:dyDescent="0.3">
      <c r="I19577" s="123"/>
      <c r="J19577" s="123"/>
      <c r="K19577" s="123"/>
    </row>
    <row r="19578" spans="9:11" s="3" customFormat="1" x14ac:dyDescent="0.3">
      <c r="I19578" s="123"/>
      <c r="J19578" s="123"/>
      <c r="K19578" s="123"/>
    </row>
    <row r="19579" spans="9:11" s="3" customFormat="1" x14ac:dyDescent="0.3">
      <c r="I19579" s="123"/>
      <c r="J19579" s="123"/>
      <c r="K19579" s="123"/>
    </row>
    <row r="19580" spans="9:11" s="3" customFormat="1" x14ac:dyDescent="0.3">
      <c r="I19580" s="123"/>
      <c r="J19580" s="123"/>
      <c r="K19580" s="123"/>
    </row>
    <row r="19581" spans="9:11" s="3" customFormat="1" x14ac:dyDescent="0.3">
      <c r="I19581" s="123"/>
      <c r="J19581" s="123"/>
      <c r="K19581" s="123"/>
    </row>
    <row r="19582" spans="9:11" s="3" customFormat="1" x14ac:dyDescent="0.3">
      <c r="I19582" s="123"/>
      <c r="J19582" s="123"/>
      <c r="K19582" s="123"/>
    </row>
    <row r="19583" spans="9:11" s="3" customFormat="1" x14ac:dyDescent="0.3">
      <c r="I19583" s="123"/>
      <c r="J19583" s="123"/>
      <c r="K19583" s="123"/>
    </row>
    <row r="19584" spans="9:11" s="3" customFormat="1" x14ac:dyDescent="0.3">
      <c r="I19584" s="123"/>
      <c r="J19584" s="123"/>
      <c r="K19584" s="123"/>
    </row>
    <row r="19585" spans="9:11" s="3" customFormat="1" x14ac:dyDescent="0.3">
      <c r="I19585" s="123"/>
      <c r="J19585" s="123"/>
      <c r="K19585" s="123"/>
    </row>
    <row r="19586" spans="9:11" s="3" customFormat="1" x14ac:dyDescent="0.3">
      <c r="I19586" s="123"/>
      <c r="J19586" s="123"/>
      <c r="K19586" s="123"/>
    </row>
    <row r="19587" spans="9:11" s="3" customFormat="1" x14ac:dyDescent="0.3">
      <c r="I19587" s="123"/>
      <c r="J19587" s="123"/>
      <c r="K19587" s="123"/>
    </row>
    <row r="19588" spans="9:11" s="3" customFormat="1" x14ac:dyDescent="0.3">
      <c r="I19588" s="123"/>
      <c r="J19588" s="123"/>
      <c r="K19588" s="123"/>
    </row>
    <row r="19589" spans="9:11" s="3" customFormat="1" x14ac:dyDescent="0.3">
      <c r="I19589" s="123"/>
      <c r="J19589" s="123"/>
      <c r="K19589" s="123"/>
    </row>
    <row r="19590" spans="9:11" s="3" customFormat="1" x14ac:dyDescent="0.3">
      <c r="I19590" s="123"/>
      <c r="J19590" s="123"/>
      <c r="K19590" s="123"/>
    </row>
    <row r="19591" spans="9:11" s="3" customFormat="1" x14ac:dyDescent="0.3">
      <c r="I19591" s="123"/>
      <c r="J19591" s="123"/>
      <c r="K19591" s="123"/>
    </row>
    <row r="19592" spans="9:11" s="3" customFormat="1" x14ac:dyDescent="0.3">
      <c r="I19592" s="123"/>
      <c r="J19592" s="123"/>
      <c r="K19592" s="123"/>
    </row>
    <row r="19593" spans="9:11" s="3" customFormat="1" x14ac:dyDescent="0.3">
      <c r="I19593" s="123"/>
      <c r="J19593" s="123"/>
      <c r="K19593" s="123"/>
    </row>
    <row r="19594" spans="9:11" s="3" customFormat="1" x14ac:dyDescent="0.3">
      <c r="I19594" s="123"/>
      <c r="J19594" s="123"/>
      <c r="K19594" s="123"/>
    </row>
    <row r="19595" spans="9:11" s="3" customFormat="1" x14ac:dyDescent="0.3">
      <c r="I19595" s="123"/>
      <c r="J19595" s="123"/>
      <c r="K19595" s="123"/>
    </row>
    <row r="19596" spans="9:11" s="3" customFormat="1" x14ac:dyDescent="0.3">
      <c r="I19596" s="123"/>
      <c r="J19596" s="123"/>
      <c r="K19596" s="123"/>
    </row>
    <row r="19597" spans="9:11" s="3" customFormat="1" x14ac:dyDescent="0.3">
      <c r="I19597" s="123"/>
      <c r="J19597" s="123"/>
      <c r="K19597" s="123"/>
    </row>
    <row r="19598" spans="9:11" s="3" customFormat="1" x14ac:dyDescent="0.3">
      <c r="I19598" s="123"/>
      <c r="J19598" s="123"/>
      <c r="K19598" s="123"/>
    </row>
    <row r="19599" spans="9:11" s="3" customFormat="1" x14ac:dyDescent="0.3">
      <c r="I19599" s="123"/>
      <c r="J19599" s="123"/>
      <c r="K19599" s="123"/>
    </row>
    <row r="19600" spans="9:11" s="3" customFormat="1" x14ac:dyDescent="0.3">
      <c r="I19600" s="123"/>
      <c r="J19600" s="123"/>
      <c r="K19600" s="123"/>
    </row>
    <row r="19601" spans="9:11" s="3" customFormat="1" x14ac:dyDescent="0.3">
      <c r="I19601" s="123"/>
      <c r="J19601" s="123"/>
      <c r="K19601" s="123"/>
    </row>
    <row r="19602" spans="9:11" s="3" customFormat="1" x14ac:dyDescent="0.3">
      <c r="I19602" s="123"/>
      <c r="J19602" s="123"/>
      <c r="K19602" s="123"/>
    </row>
    <row r="19603" spans="9:11" s="3" customFormat="1" x14ac:dyDescent="0.3">
      <c r="I19603" s="123"/>
      <c r="J19603" s="123"/>
      <c r="K19603" s="123"/>
    </row>
    <row r="19604" spans="9:11" s="3" customFormat="1" x14ac:dyDescent="0.3">
      <c r="I19604" s="123"/>
      <c r="J19604" s="123"/>
      <c r="K19604" s="123"/>
    </row>
    <row r="19605" spans="9:11" s="3" customFormat="1" x14ac:dyDescent="0.3">
      <c r="I19605" s="123"/>
      <c r="J19605" s="123"/>
      <c r="K19605" s="123"/>
    </row>
    <row r="19606" spans="9:11" s="3" customFormat="1" x14ac:dyDescent="0.3">
      <c r="I19606" s="123"/>
      <c r="J19606" s="123"/>
      <c r="K19606" s="123"/>
    </row>
    <row r="19607" spans="9:11" s="3" customFormat="1" x14ac:dyDescent="0.3">
      <c r="I19607" s="123"/>
      <c r="J19607" s="123"/>
      <c r="K19607" s="123"/>
    </row>
    <row r="19608" spans="9:11" s="3" customFormat="1" x14ac:dyDescent="0.3">
      <c r="I19608" s="123"/>
      <c r="J19608" s="123"/>
      <c r="K19608" s="123"/>
    </row>
    <row r="19609" spans="9:11" s="3" customFormat="1" x14ac:dyDescent="0.3">
      <c r="I19609" s="123"/>
      <c r="J19609" s="123"/>
      <c r="K19609" s="123"/>
    </row>
    <row r="19610" spans="9:11" s="3" customFormat="1" x14ac:dyDescent="0.3">
      <c r="I19610" s="123"/>
      <c r="J19610" s="123"/>
      <c r="K19610" s="123"/>
    </row>
    <row r="19611" spans="9:11" s="3" customFormat="1" x14ac:dyDescent="0.3">
      <c r="I19611" s="123"/>
      <c r="J19611" s="123"/>
      <c r="K19611" s="123"/>
    </row>
    <row r="19612" spans="9:11" s="3" customFormat="1" x14ac:dyDescent="0.3">
      <c r="I19612" s="123"/>
      <c r="J19612" s="123"/>
      <c r="K19612" s="123"/>
    </row>
    <row r="19613" spans="9:11" s="3" customFormat="1" x14ac:dyDescent="0.3">
      <c r="I19613" s="123"/>
      <c r="J19613" s="123"/>
      <c r="K19613" s="123"/>
    </row>
    <row r="19614" spans="9:11" s="3" customFormat="1" x14ac:dyDescent="0.3">
      <c r="I19614" s="123"/>
      <c r="J19614" s="123"/>
      <c r="K19614" s="123"/>
    </row>
    <row r="19615" spans="9:11" s="3" customFormat="1" x14ac:dyDescent="0.3">
      <c r="I19615" s="123"/>
      <c r="J19615" s="123"/>
      <c r="K19615" s="123"/>
    </row>
    <row r="19616" spans="9:11" s="3" customFormat="1" x14ac:dyDescent="0.3">
      <c r="I19616" s="123"/>
      <c r="J19616" s="123"/>
      <c r="K19616" s="123"/>
    </row>
    <row r="19617" spans="9:11" s="3" customFormat="1" x14ac:dyDescent="0.3">
      <c r="I19617" s="123"/>
      <c r="J19617" s="123"/>
      <c r="K19617" s="123"/>
    </row>
    <row r="19618" spans="9:11" s="3" customFormat="1" x14ac:dyDescent="0.3">
      <c r="I19618" s="123"/>
      <c r="J19618" s="123"/>
      <c r="K19618" s="123"/>
    </row>
    <row r="19619" spans="9:11" s="3" customFormat="1" x14ac:dyDescent="0.3">
      <c r="I19619" s="123"/>
      <c r="J19619" s="123"/>
      <c r="K19619" s="123"/>
    </row>
    <row r="19620" spans="9:11" s="3" customFormat="1" x14ac:dyDescent="0.3">
      <c r="I19620" s="123"/>
      <c r="J19620" s="123"/>
      <c r="K19620" s="123"/>
    </row>
    <row r="19621" spans="9:11" s="3" customFormat="1" x14ac:dyDescent="0.3">
      <c r="I19621" s="123"/>
      <c r="J19621" s="123"/>
      <c r="K19621" s="123"/>
    </row>
    <row r="19622" spans="9:11" s="3" customFormat="1" x14ac:dyDescent="0.3">
      <c r="I19622" s="123"/>
      <c r="J19622" s="123"/>
      <c r="K19622" s="123"/>
    </row>
    <row r="19623" spans="9:11" s="3" customFormat="1" x14ac:dyDescent="0.3">
      <c r="I19623" s="123"/>
      <c r="J19623" s="123"/>
      <c r="K19623" s="123"/>
    </row>
    <row r="19624" spans="9:11" s="3" customFormat="1" x14ac:dyDescent="0.3">
      <c r="I19624" s="123"/>
      <c r="J19624" s="123"/>
      <c r="K19624" s="123"/>
    </row>
    <row r="19625" spans="9:11" s="3" customFormat="1" x14ac:dyDescent="0.3">
      <c r="I19625" s="123"/>
      <c r="J19625" s="123"/>
      <c r="K19625" s="123"/>
    </row>
    <row r="19626" spans="9:11" s="3" customFormat="1" x14ac:dyDescent="0.3">
      <c r="I19626" s="123"/>
      <c r="J19626" s="123"/>
      <c r="K19626" s="123"/>
    </row>
    <row r="19627" spans="9:11" s="3" customFormat="1" x14ac:dyDescent="0.3">
      <c r="I19627" s="123"/>
      <c r="J19627" s="123"/>
      <c r="K19627" s="123"/>
    </row>
    <row r="19628" spans="9:11" s="3" customFormat="1" x14ac:dyDescent="0.3">
      <c r="I19628" s="123"/>
      <c r="J19628" s="123"/>
      <c r="K19628" s="123"/>
    </row>
    <row r="19629" spans="9:11" s="3" customFormat="1" x14ac:dyDescent="0.3">
      <c r="I19629" s="123"/>
      <c r="J19629" s="123"/>
      <c r="K19629" s="123"/>
    </row>
    <row r="19630" spans="9:11" s="3" customFormat="1" x14ac:dyDescent="0.3">
      <c r="I19630" s="123"/>
      <c r="J19630" s="123"/>
      <c r="K19630" s="123"/>
    </row>
    <row r="19631" spans="9:11" s="3" customFormat="1" x14ac:dyDescent="0.3">
      <c r="I19631" s="123"/>
      <c r="J19631" s="123"/>
      <c r="K19631" s="123"/>
    </row>
    <row r="19632" spans="9:11" s="3" customFormat="1" x14ac:dyDescent="0.3">
      <c r="I19632" s="123"/>
      <c r="J19632" s="123"/>
      <c r="K19632" s="123"/>
    </row>
    <row r="19633" spans="9:11" s="3" customFormat="1" x14ac:dyDescent="0.3">
      <c r="I19633" s="123"/>
      <c r="J19633" s="123"/>
      <c r="K19633" s="123"/>
    </row>
    <row r="19634" spans="9:11" s="3" customFormat="1" x14ac:dyDescent="0.3">
      <c r="I19634" s="123"/>
      <c r="J19634" s="123"/>
      <c r="K19634" s="123"/>
    </row>
    <row r="19635" spans="9:11" s="3" customFormat="1" x14ac:dyDescent="0.3">
      <c r="I19635" s="123"/>
      <c r="J19635" s="123"/>
      <c r="K19635" s="123"/>
    </row>
    <row r="19636" spans="9:11" s="3" customFormat="1" x14ac:dyDescent="0.3">
      <c r="I19636" s="123"/>
      <c r="J19636" s="123"/>
      <c r="K19636" s="123"/>
    </row>
    <row r="19637" spans="9:11" s="3" customFormat="1" x14ac:dyDescent="0.3">
      <c r="I19637" s="123"/>
      <c r="J19637" s="123"/>
      <c r="K19637" s="123"/>
    </row>
    <row r="19638" spans="9:11" s="3" customFormat="1" x14ac:dyDescent="0.3">
      <c r="I19638" s="123"/>
      <c r="J19638" s="123"/>
      <c r="K19638" s="123"/>
    </row>
    <row r="19639" spans="9:11" s="3" customFormat="1" x14ac:dyDescent="0.3">
      <c r="I19639" s="123"/>
      <c r="J19639" s="123"/>
      <c r="K19639" s="123"/>
    </row>
    <row r="19640" spans="9:11" s="3" customFormat="1" x14ac:dyDescent="0.3">
      <c r="I19640" s="123"/>
      <c r="J19640" s="123"/>
      <c r="K19640" s="123"/>
    </row>
    <row r="19641" spans="9:11" s="3" customFormat="1" x14ac:dyDescent="0.3">
      <c r="I19641" s="123"/>
      <c r="J19641" s="123"/>
      <c r="K19641" s="123"/>
    </row>
    <row r="19642" spans="9:11" s="3" customFormat="1" x14ac:dyDescent="0.3">
      <c r="I19642" s="123"/>
      <c r="J19642" s="123"/>
      <c r="K19642" s="123"/>
    </row>
    <row r="19643" spans="9:11" s="3" customFormat="1" x14ac:dyDescent="0.3">
      <c r="I19643" s="123"/>
      <c r="J19643" s="123"/>
      <c r="K19643" s="123"/>
    </row>
    <row r="19644" spans="9:11" s="3" customFormat="1" x14ac:dyDescent="0.3">
      <c r="I19644" s="123"/>
      <c r="J19644" s="123"/>
      <c r="K19644" s="123"/>
    </row>
    <row r="19645" spans="9:11" s="3" customFormat="1" x14ac:dyDescent="0.3">
      <c r="I19645" s="123"/>
      <c r="J19645" s="123"/>
      <c r="K19645" s="123"/>
    </row>
    <row r="19646" spans="9:11" s="3" customFormat="1" x14ac:dyDescent="0.3">
      <c r="I19646" s="123"/>
      <c r="J19646" s="123"/>
      <c r="K19646" s="123"/>
    </row>
    <row r="19647" spans="9:11" s="3" customFormat="1" x14ac:dyDescent="0.3">
      <c r="I19647" s="123"/>
      <c r="J19647" s="123"/>
      <c r="K19647" s="123"/>
    </row>
    <row r="19648" spans="9:11" s="3" customFormat="1" x14ac:dyDescent="0.3">
      <c r="I19648" s="123"/>
      <c r="J19648" s="123"/>
      <c r="K19648" s="123"/>
    </row>
    <row r="19649" spans="9:11" s="3" customFormat="1" x14ac:dyDescent="0.3">
      <c r="I19649" s="123"/>
      <c r="J19649" s="123"/>
      <c r="K19649" s="123"/>
    </row>
    <row r="19650" spans="9:11" s="3" customFormat="1" x14ac:dyDescent="0.3">
      <c r="I19650" s="123"/>
      <c r="J19650" s="123"/>
      <c r="K19650" s="123"/>
    </row>
    <row r="19651" spans="9:11" s="3" customFormat="1" x14ac:dyDescent="0.3">
      <c r="I19651" s="123"/>
      <c r="J19651" s="123"/>
      <c r="K19651" s="123"/>
    </row>
    <row r="19652" spans="9:11" s="3" customFormat="1" x14ac:dyDescent="0.3">
      <c r="I19652" s="123"/>
      <c r="J19652" s="123"/>
      <c r="K19652" s="123"/>
    </row>
    <row r="19653" spans="9:11" s="3" customFormat="1" x14ac:dyDescent="0.3">
      <c r="I19653" s="123"/>
      <c r="J19653" s="123"/>
      <c r="K19653" s="123"/>
    </row>
    <row r="19654" spans="9:11" s="3" customFormat="1" x14ac:dyDescent="0.3">
      <c r="I19654" s="123"/>
      <c r="J19654" s="123"/>
      <c r="K19654" s="123"/>
    </row>
    <row r="19655" spans="9:11" s="3" customFormat="1" x14ac:dyDescent="0.3">
      <c r="I19655" s="123"/>
      <c r="J19655" s="123"/>
      <c r="K19655" s="123"/>
    </row>
    <row r="19656" spans="9:11" s="3" customFormat="1" x14ac:dyDescent="0.3">
      <c r="I19656" s="123"/>
      <c r="J19656" s="123"/>
      <c r="K19656" s="123"/>
    </row>
    <row r="19657" spans="9:11" s="3" customFormat="1" x14ac:dyDescent="0.3">
      <c r="I19657" s="123"/>
      <c r="J19657" s="123"/>
      <c r="K19657" s="123"/>
    </row>
    <row r="19658" spans="9:11" s="3" customFormat="1" x14ac:dyDescent="0.3">
      <c r="I19658" s="123"/>
      <c r="J19658" s="123"/>
      <c r="K19658" s="123"/>
    </row>
    <row r="19659" spans="9:11" s="3" customFormat="1" x14ac:dyDescent="0.3">
      <c r="I19659" s="123"/>
      <c r="J19659" s="123"/>
      <c r="K19659" s="123"/>
    </row>
    <row r="19660" spans="9:11" s="3" customFormat="1" x14ac:dyDescent="0.3">
      <c r="I19660" s="123"/>
      <c r="J19660" s="123"/>
      <c r="K19660" s="123"/>
    </row>
    <row r="19661" spans="9:11" s="3" customFormat="1" x14ac:dyDescent="0.3">
      <c r="I19661" s="123"/>
      <c r="J19661" s="123"/>
      <c r="K19661" s="123"/>
    </row>
    <row r="19662" spans="9:11" s="3" customFormat="1" x14ac:dyDescent="0.3">
      <c r="I19662" s="123"/>
      <c r="J19662" s="123"/>
      <c r="K19662" s="123"/>
    </row>
    <row r="19663" spans="9:11" s="3" customFormat="1" x14ac:dyDescent="0.3">
      <c r="I19663" s="123"/>
      <c r="J19663" s="123"/>
      <c r="K19663" s="123"/>
    </row>
    <row r="19664" spans="9:11" s="3" customFormat="1" x14ac:dyDescent="0.3">
      <c r="I19664" s="123"/>
      <c r="J19664" s="123"/>
      <c r="K19664" s="123"/>
    </row>
    <row r="19665" spans="9:11" s="3" customFormat="1" x14ac:dyDescent="0.3">
      <c r="I19665" s="123"/>
      <c r="J19665" s="123"/>
      <c r="K19665" s="123"/>
    </row>
    <row r="19666" spans="9:11" s="3" customFormat="1" x14ac:dyDescent="0.3">
      <c r="I19666" s="123"/>
      <c r="J19666" s="123"/>
      <c r="K19666" s="123"/>
    </row>
    <row r="19667" spans="9:11" s="3" customFormat="1" x14ac:dyDescent="0.3">
      <c r="I19667" s="123"/>
      <c r="J19667" s="123"/>
      <c r="K19667" s="123"/>
    </row>
    <row r="19668" spans="9:11" s="3" customFormat="1" x14ac:dyDescent="0.3">
      <c r="I19668" s="123"/>
      <c r="J19668" s="123"/>
      <c r="K19668" s="123"/>
    </row>
    <row r="19669" spans="9:11" s="3" customFormat="1" x14ac:dyDescent="0.3">
      <c r="I19669" s="123"/>
      <c r="J19669" s="123"/>
      <c r="K19669" s="123"/>
    </row>
    <row r="19670" spans="9:11" s="3" customFormat="1" x14ac:dyDescent="0.3">
      <c r="I19670" s="123"/>
      <c r="J19670" s="123"/>
      <c r="K19670" s="123"/>
    </row>
    <row r="19671" spans="9:11" s="3" customFormat="1" x14ac:dyDescent="0.3">
      <c r="I19671" s="123"/>
      <c r="J19671" s="123"/>
      <c r="K19671" s="123"/>
    </row>
    <row r="19672" spans="9:11" s="3" customFormat="1" x14ac:dyDescent="0.3">
      <c r="I19672" s="123"/>
      <c r="J19672" s="123"/>
      <c r="K19672" s="123"/>
    </row>
    <row r="19673" spans="9:11" s="3" customFormat="1" x14ac:dyDescent="0.3">
      <c r="I19673" s="123"/>
      <c r="J19673" s="123"/>
      <c r="K19673" s="123"/>
    </row>
    <row r="19674" spans="9:11" s="3" customFormat="1" x14ac:dyDescent="0.3">
      <c r="I19674" s="123"/>
      <c r="J19674" s="123"/>
      <c r="K19674" s="123"/>
    </row>
    <row r="19675" spans="9:11" s="3" customFormat="1" x14ac:dyDescent="0.3">
      <c r="I19675" s="123"/>
      <c r="J19675" s="123"/>
      <c r="K19675" s="123"/>
    </row>
    <row r="19676" spans="9:11" s="3" customFormat="1" x14ac:dyDescent="0.3">
      <c r="I19676" s="123"/>
      <c r="J19676" s="123"/>
      <c r="K19676" s="123"/>
    </row>
    <row r="19677" spans="9:11" s="3" customFormat="1" x14ac:dyDescent="0.3">
      <c r="I19677" s="123"/>
      <c r="J19677" s="123"/>
      <c r="K19677" s="123"/>
    </row>
    <row r="19678" spans="9:11" s="3" customFormat="1" x14ac:dyDescent="0.3">
      <c r="I19678" s="123"/>
      <c r="J19678" s="123"/>
      <c r="K19678" s="123"/>
    </row>
    <row r="19679" spans="9:11" s="3" customFormat="1" x14ac:dyDescent="0.3">
      <c r="I19679" s="123"/>
      <c r="J19679" s="123"/>
      <c r="K19679" s="123"/>
    </row>
    <row r="19680" spans="9:11" s="3" customFormat="1" x14ac:dyDescent="0.3">
      <c r="I19680" s="123"/>
      <c r="J19680" s="123"/>
      <c r="K19680" s="123"/>
    </row>
    <row r="19681" spans="9:11" s="3" customFormat="1" x14ac:dyDescent="0.3">
      <c r="I19681" s="123"/>
      <c r="J19681" s="123"/>
      <c r="K19681" s="123"/>
    </row>
    <row r="19682" spans="9:11" s="3" customFormat="1" x14ac:dyDescent="0.3">
      <c r="I19682" s="123"/>
      <c r="J19682" s="123"/>
      <c r="K19682" s="123"/>
    </row>
    <row r="19683" spans="9:11" s="3" customFormat="1" x14ac:dyDescent="0.3">
      <c r="I19683" s="123"/>
      <c r="J19683" s="123"/>
      <c r="K19683" s="123"/>
    </row>
    <row r="19684" spans="9:11" s="3" customFormat="1" x14ac:dyDescent="0.3">
      <c r="I19684" s="123"/>
      <c r="J19684" s="123"/>
      <c r="K19684" s="123"/>
    </row>
    <row r="19685" spans="9:11" s="3" customFormat="1" x14ac:dyDescent="0.3">
      <c r="I19685" s="123"/>
      <c r="J19685" s="123"/>
      <c r="K19685" s="123"/>
    </row>
    <row r="19686" spans="9:11" s="3" customFormat="1" x14ac:dyDescent="0.3">
      <c r="I19686" s="123"/>
      <c r="J19686" s="123"/>
      <c r="K19686" s="123"/>
    </row>
    <row r="19687" spans="9:11" s="3" customFormat="1" x14ac:dyDescent="0.3">
      <c r="I19687" s="123"/>
      <c r="J19687" s="123"/>
      <c r="K19687" s="123"/>
    </row>
    <row r="19688" spans="9:11" s="3" customFormat="1" x14ac:dyDescent="0.3">
      <c r="I19688" s="123"/>
      <c r="J19688" s="123"/>
      <c r="K19688" s="123"/>
    </row>
    <row r="19689" spans="9:11" s="3" customFormat="1" x14ac:dyDescent="0.3">
      <c r="I19689" s="123"/>
      <c r="J19689" s="123"/>
      <c r="K19689" s="123"/>
    </row>
    <row r="19690" spans="9:11" s="3" customFormat="1" x14ac:dyDescent="0.3">
      <c r="I19690" s="123"/>
      <c r="J19690" s="123"/>
      <c r="K19690" s="123"/>
    </row>
    <row r="19691" spans="9:11" s="3" customFormat="1" x14ac:dyDescent="0.3">
      <c r="I19691" s="123"/>
      <c r="J19691" s="123"/>
      <c r="K19691" s="123"/>
    </row>
    <row r="19692" spans="9:11" s="3" customFormat="1" x14ac:dyDescent="0.3">
      <c r="I19692" s="123"/>
      <c r="J19692" s="123"/>
      <c r="K19692" s="123"/>
    </row>
    <row r="19693" spans="9:11" s="3" customFormat="1" x14ac:dyDescent="0.3">
      <c r="I19693" s="123"/>
      <c r="J19693" s="123"/>
      <c r="K19693" s="123"/>
    </row>
    <row r="19694" spans="9:11" s="3" customFormat="1" x14ac:dyDescent="0.3">
      <c r="I19694" s="123"/>
      <c r="J19694" s="123"/>
      <c r="K19694" s="123"/>
    </row>
    <row r="19695" spans="9:11" s="3" customFormat="1" x14ac:dyDescent="0.3">
      <c r="I19695" s="123"/>
      <c r="J19695" s="123"/>
      <c r="K19695" s="123"/>
    </row>
    <row r="19696" spans="9:11" s="3" customFormat="1" x14ac:dyDescent="0.3">
      <c r="I19696" s="123"/>
      <c r="J19696" s="123"/>
      <c r="K19696" s="123"/>
    </row>
    <row r="19697" spans="9:11" s="3" customFormat="1" x14ac:dyDescent="0.3">
      <c r="I19697" s="123"/>
      <c r="J19697" s="123"/>
      <c r="K19697" s="123"/>
    </row>
    <row r="19698" spans="9:11" s="3" customFormat="1" x14ac:dyDescent="0.3">
      <c r="I19698" s="123"/>
      <c r="J19698" s="123"/>
      <c r="K19698" s="123"/>
    </row>
    <row r="19699" spans="9:11" s="3" customFormat="1" x14ac:dyDescent="0.3">
      <c r="I19699" s="123"/>
      <c r="J19699" s="123"/>
      <c r="K19699" s="123"/>
    </row>
    <row r="19700" spans="9:11" s="3" customFormat="1" x14ac:dyDescent="0.3">
      <c r="I19700" s="123"/>
      <c r="J19700" s="123"/>
      <c r="K19700" s="123"/>
    </row>
    <row r="19701" spans="9:11" s="3" customFormat="1" x14ac:dyDescent="0.3">
      <c r="I19701" s="123"/>
      <c r="J19701" s="123"/>
      <c r="K19701" s="123"/>
    </row>
    <row r="19702" spans="9:11" s="3" customFormat="1" x14ac:dyDescent="0.3">
      <c r="I19702" s="123"/>
      <c r="J19702" s="123"/>
      <c r="K19702" s="123"/>
    </row>
    <row r="19703" spans="9:11" s="3" customFormat="1" x14ac:dyDescent="0.3">
      <c r="I19703" s="123"/>
      <c r="J19703" s="123"/>
      <c r="K19703" s="123"/>
    </row>
    <row r="19704" spans="9:11" s="3" customFormat="1" x14ac:dyDescent="0.3">
      <c r="I19704" s="123"/>
      <c r="J19704" s="123"/>
      <c r="K19704" s="123"/>
    </row>
    <row r="19705" spans="9:11" s="3" customFormat="1" x14ac:dyDescent="0.3">
      <c r="I19705" s="123"/>
      <c r="J19705" s="123"/>
      <c r="K19705" s="123"/>
    </row>
    <row r="19706" spans="9:11" s="3" customFormat="1" x14ac:dyDescent="0.3">
      <c r="I19706" s="123"/>
      <c r="J19706" s="123"/>
      <c r="K19706" s="123"/>
    </row>
    <row r="19707" spans="9:11" s="3" customFormat="1" x14ac:dyDescent="0.3">
      <c r="I19707" s="123"/>
      <c r="J19707" s="123"/>
      <c r="K19707" s="123"/>
    </row>
    <row r="19708" spans="9:11" s="3" customFormat="1" x14ac:dyDescent="0.3">
      <c r="I19708" s="123"/>
      <c r="J19708" s="123"/>
      <c r="K19708" s="123"/>
    </row>
    <row r="19709" spans="9:11" s="3" customFormat="1" x14ac:dyDescent="0.3">
      <c r="I19709" s="123"/>
      <c r="J19709" s="123"/>
      <c r="K19709" s="123"/>
    </row>
    <row r="19710" spans="9:11" s="3" customFormat="1" x14ac:dyDescent="0.3">
      <c r="I19710" s="123"/>
      <c r="J19710" s="123"/>
      <c r="K19710" s="123"/>
    </row>
    <row r="19711" spans="9:11" s="3" customFormat="1" x14ac:dyDescent="0.3">
      <c r="I19711" s="123"/>
      <c r="J19711" s="123"/>
      <c r="K19711" s="123"/>
    </row>
    <row r="19712" spans="9:11" s="3" customFormat="1" x14ac:dyDescent="0.3">
      <c r="I19712" s="123"/>
      <c r="J19712" s="123"/>
      <c r="K19712" s="123"/>
    </row>
    <row r="19713" spans="9:11" s="3" customFormat="1" x14ac:dyDescent="0.3">
      <c r="I19713" s="123"/>
      <c r="J19713" s="123"/>
      <c r="K19713" s="123"/>
    </row>
    <row r="19714" spans="9:11" s="3" customFormat="1" x14ac:dyDescent="0.3">
      <c r="I19714" s="123"/>
      <c r="J19714" s="123"/>
      <c r="K19714" s="123"/>
    </row>
    <row r="19715" spans="9:11" s="3" customFormat="1" x14ac:dyDescent="0.3">
      <c r="I19715" s="123"/>
      <c r="J19715" s="123"/>
      <c r="K19715" s="123"/>
    </row>
    <row r="19716" spans="9:11" s="3" customFormat="1" x14ac:dyDescent="0.3">
      <c r="I19716" s="123"/>
      <c r="J19716" s="123"/>
      <c r="K19716" s="123"/>
    </row>
    <row r="19717" spans="9:11" s="3" customFormat="1" x14ac:dyDescent="0.3">
      <c r="I19717" s="123"/>
      <c r="J19717" s="123"/>
      <c r="K19717" s="123"/>
    </row>
    <row r="19718" spans="9:11" s="3" customFormat="1" x14ac:dyDescent="0.3">
      <c r="I19718" s="123"/>
      <c r="J19718" s="123"/>
      <c r="K19718" s="123"/>
    </row>
    <row r="19719" spans="9:11" s="3" customFormat="1" x14ac:dyDescent="0.3">
      <c r="I19719" s="123"/>
      <c r="J19719" s="123"/>
      <c r="K19719" s="123"/>
    </row>
    <row r="19720" spans="9:11" s="3" customFormat="1" x14ac:dyDescent="0.3">
      <c r="I19720" s="123"/>
      <c r="J19720" s="123"/>
      <c r="K19720" s="123"/>
    </row>
    <row r="19721" spans="9:11" s="3" customFormat="1" x14ac:dyDescent="0.3">
      <c r="I19721" s="123"/>
      <c r="J19721" s="123"/>
      <c r="K19721" s="123"/>
    </row>
    <row r="19722" spans="9:11" s="3" customFormat="1" x14ac:dyDescent="0.3">
      <c r="I19722" s="123"/>
      <c r="J19722" s="123"/>
      <c r="K19722" s="123"/>
    </row>
    <row r="19723" spans="9:11" s="3" customFormat="1" x14ac:dyDescent="0.3">
      <c r="I19723" s="123"/>
      <c r="J19723" s="123"/>
      <c r="K19723" s="123"/>
    </row>
    <row r="19724" spans="9:11" s="3" customFormat="1" x14ac:dyDescent="0.3">
      <c r="I19724" s="123"/>
      <c r="J19724" s="123"/>
      <c r="K19724" s="123"/>
    </row>
    <row r="19725" spans="9:11" s="3" customFormat="1" x14ac:dyDescent="0.3">
      <c r="I19725" s="123"/>
      <c r="J19725" s="123"/>
      <c r="K19725" s="123"/>
    </row>
    <row r="19726" spans="9:11" s="3" customFormat="1" x14ac:dyDescent="0.3">
      <c r="I19726" s="123"/>
      <c r="J19726" s="123"/>
      <c r="K19726" s="123"/>
    </row>
    <row r="19727" spans="9:11" s="3" customFormat="1" x14ac:dyDescent="0.3">
      <c r="I19727" s="123"/>
      <c r="J19727" s="123"/>
      <c r="K19727" s="123"/>
    </row>
    <row r="19728" spans="9:11" s="3" customFormat="1" x14ac:dyDescent="0.3">
      <c r="I19728" s="123"/>
      <c r="J19728" s="123"/>
      <c r="K19728" s="123"/>
    </row>
    <row r="19729" spans="9:11" s="3" customFormat="1" x14ac:dyDescent="0.3">
      <c r="I19729" s="123"/>
      <c r="J19729" s="123"/>
      <c r="K19729" s="123"/>
    </row>
    <row r="19730" spans="9:11" s="3" customFormat="1" x14ac:dyDescent="0.3">
      <c r="I19730" s="123"/>
      <c r="J19730" s="123"/>
      <c r="K19730" s="123"/>
    </row>
    <row r="19731" spans="9:11" s="3" customFormat="1" x14ac:dyDescent="0.3">
      <c r="I19731" s="123"/>
      <c r="J19731" s="123"/>
      <c r="K19731" s="123"/>
    </row>
    <row r="19732" spans="9:11" s="3" customFormat="1" x14ac:dyDescent="0.3">
      <c r="I19732" s="123"/>
      <c r="J19732" s="123"/>
      <c r="K19732" s="123"/>
    </row>
    <row r="19733" spans="9:11" s="3" customFormat="1" x14ac:dyDescent="0.3">
      <c r="I19733" s="123"/>
      <c r="J19733" s="123"/>
      <c r="K19733" s="123"/>
    </row>
    <row r="19734" spans="9:11" s="3" customFormat="1" x14ac:dyDescent="0.3">
      <c r="I19734" s="123"/>
      <c r="J19734" s="123"/>
      <c r="K19734" s="123"/>
    </row>
    <row r="19735" spans="9:11" s="3" customFormat="1" x14ac:dyDescent="0.3">
      <c r="I19735" s="123"/>
      <c r="J19735" s="123"/>
      <c r="K19735" s="123"/>
    </row>
    <row r="19736" spans="9:11" s="3" customFormat="1" x14ac:dyDescent="0.3">
      <c r="I19736" s="123"/>
      <c r="J19736" s="123"/>
      <c r="K19736" s="123"/>
    </row>
    <row r="19737" spans="9:11" s="3" customFormat="1" x14ac:dyDescent="0.3">
      <c r="I19737" s="123"/>
      <c r="J19737" s="123"/>
      <c r="K19737" s="123"/>
    </row>
    <row r="19738" spans="9:11" s="3" customFormat="1" x14ac:dyDescent="0.3">
      <c r="I19738" s="123"/>
      <c r="J19738" s="123"/>
      <c r="K19738" s="123"/>
    </row>
    <row r="19739" spans="9:11" s="3" customFormat="1" x14ac:dyDescent="0.3">
      <c r="I19739" s="123"/>
      <c r="J19739" s="123"/>
      <c r="K19739" s="123"/>
    </row>
    <row r="19740" spans="9:11" s="3" customFormat="1" x14ac:dyDescent="0.3">
      <c r="I19740" s="123"/>
      <c r="J19740" s="123"/>
      <c r="K19740" s="123"/>
    </row>
    <row r="19741" spans="9:11" s="3" customFormat="1" x14ac:dyDescent="0.3">
      <c r="I19741" s="123"/>
      <c r="J19741" s="123"/>
      <c r="K19741" s="123"/>
    </row>
    <row r="19742" spans="9:11" s="3" customFormat="1" x14ac:dyDescent="0.3">
      <c r="I19742" s="123"/>
      <c r="J19742" s="123"/>
      <c r="K19742" s="123"/>
    </row>
    <row r="19743" spans="9:11" s="3" customFormat="1" x14ac:dyDescent="0.3">
      <c r="I19743" s="123"/>
      <c r="J19743" s="123"/>
      <c r="K19743" s="123"/>
    </row>
    <row r="19744" spans="9:11" s="3" customFormat="1" x14ac:dyDescent="0.3">
      <c r="I19744" s="123"/>
      <c r="J19744" s="123"/>
      <c r="K19744" s="123"/>
    </row>
    <row r="19745" spans="9:11" s="3" customFormat="1" x14ac:dyDescent="0.3">
      <c r="I19745" s="123"/>
      <c r="J19745" s="123"/>
      <c r="K19745" s="123"/>
    </row>
    <row r="19746" spans="9:11" s="3" customFormat="1" x14ac:dyDescent="0.3">
      <c r="I19746" s="123"/>
      <c r="J19746" s="123"/>
      <c r="K19746" s="123"/>
    </row>
    <row r="19747" spans="9:11" s="3" customFormat="1" x14ac:dyDescent="0.3">
      <c r="I19747" s="123"/>
      <c r="J19747" s="123"/>
      <c r="K19747" s="123"/>
    </row>
    <row r="19748" spans="9:11" s="3" customFormat="1" x14ac:dyDescent="0.3">
      <c r="I19748" s="123"/>
      <c r="J19748" s="123"/>
      <c r="K19748" s="123"/>
    </row>
    <row r="19749" spans="9:11" s="3" customFormat="1" x14ac:dyDescent="0.3">
      <c r="I19749" s="123"/>
      <c r="J19749" s="123"/>
      <c r="K19749" s="123"/>
    </row>
    <row r="19750" spans="9:11" s="3" customFormat="1" x14ac:dyDescent="0.3">
      <c r="I19750" s="123"/>
      <c r="J19750" s="123"/>
      <c r="K19750" s="123"/>
    </row>
    <row r="19751" spans="9:11" s="3" customFormat="1" x14ac:dyDescent="0.3">
      <c r="I19751" s="123"/>
      <c r="J19751" s="123"/>
      <c r="K19751" s="123"/>
    </row>
    <row r="19752" spans="9:11" s="3" customFormat="1" x14ac:dyDescent="0.3">
      <c r="I19752" s="123"/>
      <c r="J19752" s="123"/>
      <c r="K19752" s="123"/>
    </row>
    <row r="19753" spans="9:11" s="3" customFormat="1" x14ac:dyDescent="0.3">
      <c r="I19753" s="123"/>
      <c r="J19753" s="123"/>
      <c r="K19753" s="123"/>
    </row>
    <row r="19754" spans="9:11" s="3" customFormat="1" x14ac:dyDescent="0.3">
      <c r="I19754" s="123"/>
      <c r="J19754" s="123"/>
      <c r="K19754" s="123"/>
    </row>
    <row r="19755" spans="9:11" s="3" customFormat="1" x14ac:dyDescent="0.3">
      <c r="I19755" s="123"/>
      <c r="J19755" s="123"/>
      <c r="K19755" s="123"/>
    </row>
    <row r="19756" spans="9:11" s="3" customFormat="1" x14ac:dyDescent="0.3">
      <c r="I19756" s="123"/>
      <c r="J19756" s="123"/>
      <c r="K19756" s="123"/>
    </row>
    <row r="19757" spans="9:11" s="3" customFormat="1" x14ac:dyDescent="0.3">
      <c r="I19757" s="123"/>
      <c r="J19757" s="123"/>
      <c r="K19757" s="123"/>
    </row>
    <row r="19758" spans="9:11" s="3" customFormat="1" x14ac:dyDescent="0.3">
      <c r="I19758" s="123"/>
      <c r="J19758" s="123"/>
      <c r="K19758" s="123"/>
    </row>
    <row r="19759" spans="9:11" s="3" customFormat="1" x14ac:dyDescent="0.3">
      <c r="I19759" s="123"/>
      <c r="J19759" s="123"/>
      <c r="K19759" s="123"/>
    </row>
    <row r="19760" spans="9:11" s="3" customFormat="1" x14ac:dyDescent="0.3">
      <c r="I19760" s="123"/>
      <c r="J19760" s="123"/>
      <c r="K19760" s="123"/>
    </row>
    <row r="19761" spans="9:11" s="3" customFormat="1" x14ac:dyDescent="0.3">
      <c r="I19761" s="123"/>
      <c r="J19761" s="123"/>
      <c r="K19761" s="123"/>
    </row>
    <row r="19762" spans="9:11" s="3" customFormat="1" x14ac:dyDescent="0.3">
      <c r="I19762" s="123"/>
      <c r="J19762" s="123"/>
      <c r="K19762" s="123"/>
    </row>
    <row r="19763" spans="9:11" s="3" customFormat="1" x14ac:dyDescent="0.3">
      <c r="I19763" s="123"/>
      <c r="J19763" s="123"/>
      <c r="K19763" s="123"/>
    </row>
    <row r="19764" spans="9:11" s="3" customFormat="1" x14ac:dyDescent="0.3">
      <c r="I19764" s="123"/>
      <c r="J19764" s="123"/>
      <c r="K19764" s="123"/>
    </row>
    <row r="19765" spans="9:11" s="3" customFormat="1" x14ac:dyDescent="0.3">
      <c r="I19765" s="123"/>
      <c r="J19765" s="123"/>
      <c r="K19765" s="123"/>
    </row>
    <row r="19766" spans="9:11" s="3" customFormat="1" x14ac:dyDescent="0.3">
      <c r="I19766" s="123"/>
      <c r="J19766" s="123"/>
      <c r="K19766" s="123"/>
    </row>
    <row r="19767" spans="9:11" s="3" customFormat="1" x14ac:dyDescent="0.3">
      <c r="I19767" s="123"/>
      <c r="J19767" s="123"/>
      <c r="K19767" s="123"/>
    </row>
    <row r="19768" spans="9:11" s="3" customFormat="1" x14ac:dyDescent="0.3">
      <c r="I19768" s="123"/>
      <c r="J19768" s="123"/>
      <c r="K19768" s="123"/>
    </row>
    <row r="19769" spans="9:11" s="3" customFormat="1" x14ac:dyDescent="0.3">
      <c r="I19769" s="123"/>
      <c r="J19769" s="123"/>
      <c r="K19769" s="123"/>
    </row>
    <row r="19770" spans="9:11" s="3" customFormat="1" x14ac:dyDescent="0.3">
      <c r="I19770" s="123"/>
      <c r="J19770" s="123"/>
      <c r="K19770" s="123"/>
    </row>
    <row r="19771" spans="9:11" s="3" customFormat="1" x14ac:dyDescent="0.3">
      <c r="I19771" s="123"/>
      <c r="J19771" s="123"/>
      <c r="K19771" s="123"/>
    </row>
    <row r="19772" spans="9:11" s="3" customFormat="1" x14ac:dyDescent="0.3">
      <c r="I19772" s="123"/>
      <c r="J19772" s="123"/>
      <c r="K19772" s="123"/>
    </row>
    <row r="19773" spans="9:11" s="3" customFormat="1" x14ac:dyDescent="0.3">
      <c r="I19773" s="123"/>
      <c r="J19773" s="123"/>
      <c r="K19773" s="123"/>
    </row>
    <row r="19774" spans="9:11" s="3" customFormat="1" x14ac:dyDescent="0.3">
      <c r="I19774" s="123"/>
      <c r="J19774" s="123"/>
      <c r="K19774" s="123"/>
    </row>
    <row r="19775" spans="9:11" s="3" customFormat="1" x14ac:dyDescent="0.3">
      <c r="I19775" s="123"/>
      <c r="J19775" s="123"/>
      <c r="K19775" s="123"/>
    </row>
    <row r="19776" spans="9:11" s="3" customFormat="1" x14ac:dyDescent="0.3">
      <c r="I19776" s="123"/>
      <c r="J19776" s="123"/>
      <c r="K19776" s="123"/>
    </row>
    <row r="19777" spans="9:11" s="3" customFormat="1" x14ac:dyDescent="0.3">
      <c r="I19777" s="123"/>
      <c r="J19777" s="123"/>
      <c r="K19777" s="123"/>
    </row>
    <row r="19778" spans="9:11" s="3" customFormat="1" x14ac:dyDescent="0.3">
      <c r="I19778" s="123"/>
      <c r="J19778" s="123"/>
      <c r="K19778" s="123"/>
    </row>
    <row r="19779" spans="9:11" s="3" customFormat="1" x14ac:dyDescent="0.3">
      <c r="I19779" s="123"/>
      <c r="J19779" s="123"/>
      <c r="K19779" s="123"/>
    </row>
    <row r="19780" spans="9:11" s="3" customFormat="1" x14ac:dyDescent="0.3">
      <c r="I19780" s="123"/>
      <c r="J19780" s="123"/>
      <c r="K19780" s="123"/>
    </row>
    <row r="19781" spans="9:11" s="3" customFormat="1" x14ac:dyDescent="0.3">
      <c r="I19781" s="123"/>
      <c r="J19781" s="123"/>
      <c r="K19781" s="123"/>
    </row>
    <row r="19782" spans="9:11" s="3" customFormat="1" x14ac:dyDescent="0.3">
      <c r="I19782" s="123"/>
      <c r="J19782" s="123"/>
      <c r="K19782" s="123"/>
    </row>
    <row r="19783" spans="9:11" s="3" customFormat="1" x14ac:dyDescent="0.3">
      <c r="I19783" s="123"/>
      <c r="J19783" s="123"/>
      <c r="K19783" s="123"/>
    </row>
    <row r="19784" spans="9:11" s="3" customFormat="1" x14ac:dyDescent="0.3">
      <c r="I19784" s="123"/>
      <c r="J19784" s="123"/>
      <c r="K19784" s="123"/>
    </row>
    <row r="19785" spans="9:11" s="3" customFormat="1" x14ac:dyDescent="0.3">
      <c r="I19785" s="123"/>
      <c r="J19785" s="123"/>
      <c r="K19785" s="123"/>
    </row>
    <row r="19786" spans="9:11" s="3" customFormat="1" x14ac:dyDescent="0.3">
      <c r="I19786" s="123"/>
      <c r="J19786" s="123"/>
      <c r="K19786" s="123"/>
    </row>
    <row r="19787" spans="9:11" s="3" customFormat="1" x14ac:dyDescent="0.3">
      <c r="I19787" s="123"/>
      <c r="J19787" s="123"/>
      <c r="K19787" s="123"/>
    </row>
    <row r="19788" spans="9:11" s="3" customFormat="1" x14ac:dyDescent="0.3">
      <c r="I19788" s="123"/>
      <c r="J19788" s="123"/>
      <c r="K19788" s="123"/>
    </row>
    <row r="19789" spans="9:11" s="3" customFormat="1" x14ac:dyDescent="0.3">
      <c r="I19789" s="123"/>
      <c r="J19789" s="123"/>
      <c r="K19789" s="123"/>
    </row>
    <row r="19790" spans="9:11" s="3" customFormat="1" x14ac:dyDescent="0.3">
      <c r="I19790" s="123"/>
      <c r="J19790" s="123"/>
      <c r="K19790" s="123"/>
    </row>
    <row r="19791" spans="9:11" s="3" customFormat="1" x14ac:dyDescent="0.3">
      <c r="I19791" s="123"/>
      <c r="J19791" s="123"/>
      <c r="K19791" s="123"/>
    </row>
    <row r="19792" spans="9:11" s="3" customFormat="1" x14ac:dyDescent="0.3">
      <c r="I19792" s="123"/>
      <c r="J19792" s="123"/>
      <c r="K19792" s="123"/>
    </row>
    <row r="19793" spans="9:11" s="3" customFormat="1" x14ac:dyDescent="0.3">
      <c r="I19793" s="123"/>
      <c r="J19793" s="123"/>
      <c r="K19793" s="123"/>
    </row>
    <row r="19794" spans="9:11" s="3" customFormat="1" x14ac:dyDescent="0.3">
      <c r="I19794" s="123"/>
      <c r="J19794" s="123"/>
      <c r="K19794" s="123"/>
    </row>
    <row r="19795" spans="9:11" s="3" customFormat="1" x14ac:dyDescent="0.3">
      <c r="I19795" s="123"/>
      <c r="J19795" s="123"/>
      <c r="K19795" s="123"/>
    </row>
    <row r="19796" spans="9:11" s="3" customFormat="1" x14ac:dyDescent="0.3">
      <c r="I19796" s="123"/>
      <c r="J19796" s="123"/>
      <c r="K19796" s="123"/>
    </row>
    <row r="19797" spans="9:11" s="3" customFormat="1" x14ac:dyDescent="0.3">
      <c r="I19797" s="123"/>
      <c r="J19797" s="123"/>
      <c r="K19797" s="123"/>
    </row>
    <row r="19798" spans="9:11" s="3" customFormat="1" x14ac:dyDescent="0.3">
      <c r="I19798" s="123"/>
      <c r="J19798" s="123"/>
      <c r="K19798" s="123"/>
    </row>
    <row r="19799" spans="9:11" s="3" customFormat="1" x14ac:dyDescent="0.3">
      <c r="I19799" s="123"/>
      <c r="J19799" s="123"/>
      <c r="K19799" s="123"/>
    </row>
    <row r="19800" spans="9:11" s="3" customFormat="1" x14ac:dyDescent="0.3">
      <c r="I19800" s="123"/>
      <c r="J19800" s="123"/>
      <c r="K19800" s="123"/>
    </row>
    <row r="19801" spans="9:11" s="3" customFormat="1" x14ac:dyDescent="0.3">
      <c r="I19801" s="123"/>
      <c r="J19801" s="123"/>
      <c r="K19801" s="123"/>
    </row>
    <row r="19802" spans="9:11" s="3" customFormat="1" x14ac:dyDescent="0.3">
      <c r="I19802" s="123"/>
      <c r="J19802" s="123"/>
      <c r="K19802" s="123"/>
    </row>
    <row r="19803" spans="9:11" s="3" customFormat="1" x14ac:dyDescent="0.3">
      <c r="I19803" s="123"/>
      <c r="J19803" s="123"/>
      <c r="K19803" s="123"/>
    </row>
    <row r="19804" spans="9:11" s="3" customFormat="1" x14ac:dyDescent="0.3">
      <c r="I19804" s="123"/>
      <c r="J19804" s="123"/>
      <c r="K19804" s="123"/>
    </row>
    <row r="19805" spans="9:11" s="3" customFormat="1" x14ac:dyDescent="0.3">
      <c r="I19805" s="123"/>
      <c r="J19805" s="123"/>
      <c r="K19805" s="123"/>
    </row>
    <row r="19806" spans="9:11" s="3" customFormat="1" x14ac:dyDescent="0.3">
      <c r="I19806" s="123"/>
      <c r="J19806" s="123"/>
      <c r="K19806" s="123"/>
    </row>
    <row r="19807" spans="9:11" s="3" customFormat="1" x14ac:dyDescent="0.3">
      <c r="I19807" s="123"/>
      <c r="J19807" s="123"/>
      <c r="K19807" s="123"/>
    </row>
    <row r="19808" spans="9:11" s="3" customFormat="1" x14ac:dyDescent="0.3">
      <c r="I19808" s="123"/>
      <c r="J19808" s="123"/>
      <c r="K19808" s="123"/>
    </row>
    <row r="19809" spans="9:11" s="3" customFormat="1" x14ac:dyDescent="0.3">
      <c r="I19809" s="123"/>
      <c r="J19809" s="123"/>
      <c r="K19809" s="123"/>
    </row>
    <row r="19810" spans="9:11" s="3" customFormat="1" x14ac:dyDescent="0.3">
      <c r="I19810" s="123"/>
      <c r="J19810" s="123"/>
      <c r="K19810" s="123"/>
    </row>
    <row r="19811" spans="9:11" s="3" customFormat="1" x14ac:dyDescent="0.3">
      <c r="I19811" s="123"/>
      <c r="J19811" s="123"/>
      <c r="K19811" s="123"/>
    </row>
    <row r="19812" spans="9:11" s="3" customFormat="1" x14ac:dyDescent="0.3">
      <c r="I19812" s="123"/>
      <c r="J19812" s="123"/>
      <c r="K19812" s="123"/>
    </row>
    <row r="19813" spans="9:11" s="3" customFormat="1" x14ac:dyDescent="0.3">
      <c r="I19813" s="123"/>
      <c r="J19813" s="123"/>
      <c r="K19813" s="123"/>
    </row>
    <row r="19814" spans="9:11" s="3" customFormat="1" x14ac:dyDescent="0.3">
      <c r="I19814" s="123"/>
      <c r="J19814" s="123"/>
      <c r="K19814" s="123"/>
    </row>
    <row r="19815" spans="9:11" s="3" customFormat="1" x14ac:dyDescent="0.3">
      <c r="I19815" s="123"/>
      <c r="J19815" s="123"/>
      <c r="K19815" s="123"/>
    </row>
    <row r="19816" spans="9:11" s="3" customFormat="1" x14ac:dyDescent="0.3">
      <c r="I19816" s="123"/>
      <c r="J19816" s="123"/>
      <c r="K19816" s="123"/>
    </row>
    <row r="19817" spans="9:11" s="3" customFormat="1" x14ac:dyDescent="0.3">
      <c r="I19817" s="123"/>
      <c r="J19817" s="123"/>
      <c r="K19817" s="123"/>
    </row>
    <row r="19818" spans="9:11" s="3" customFormat="1" x14ac:dyDescent="0.3">
      <c r="I19818" s="123"/>
      <c r="J19818" s="123"/>
      <c r="K19818" s="123"/>
    </row>
    <row r="19819" spans="9:11" s="3" customFormat="1" x14ac:dyDescent="0.3">
      <c r="I19819" s="123"/>
      <c r="J19819" s="123"/>
      <c r="K19819" s="123"/>
    </row>
    <row r="19820" spans="9:11" s="3" customFormat="1" x14ac:dyDescent="0.3">
      <c r="I19820" s="123"/>
      <c r="J19820" s="123"/>
      <c r="K19820" s="123"/>
    </row>
    <row r="19821" spans="9:11" s="3" customFormat="1" x14ac:dyDescent="0.3">
      <c r="I19821" s="123"/>
      <c r="J19821" s="123"/>
      <c r="K19821" s="123"/>
    </row>
    <row r="19822" spans="9:11" s="3" customFormat="1" x14ac:dyDescent="0.3">
      <c r="I19822" s="123"/>
      <c r="J19822" s="123"/>
      <c r="K19822" s="123"/>
    </row>
    <row r="19823" spans="9:11" s="3" customFormat="1" x14ac:dyDescent="0.3">
      <c r="I19823" s="123"/>
      <c r="J19823" s="123"/>
      <c r="K19823" s="123"/>
    </row>
    <row r="19824" spans="9:11" s="3" customFormat="1" x14ac:dyDescent="0.3">
      <c r="I19824" s="123"/>
      <c r="J19824" s="123"/>
      <c r="K19824" s="123"/>
    </row>
    <row r="19825" spans="9:11" s="3" customFormat="1" x14ac:dyDescent="0.3">
      <c r="I19825" s="123"/>
      <c r="J19825" s="123"/>
      <c r="K19825" s="123"/>
    </row>
    <row r="19826" spans="9:11" s="3" customFormat="1" x14ac:dyDescent="0.3">
      <c r="I19826" s="123"/>
      <c r="J19826" s="123"/>
      <c r="K19826" s="123"/>
    </row>
    <row r="19827" spans="9:11" s="3" customFormat="1" x14ac:dyDescent="0.3">
      <c r="I19827" s="123"/>
      <c r="J19827" s="123"/>
      <c r="K19827" s="123"/>
    </row>
    <row r="19828" spans="9:11" s="3" customFormat="1" x14ac:dyDescent="0.3">
      <c r="I19828" s="123"/>
      <c r="J19828" s="123"/>
      <c r="K19828" s="123"/>
    </row>
    <row r="19829" spans="9:11" s="3" customFormat="1" x14ac:dyDescent="0.3">
      <c r="I19829" s="123"/>
      <c r="J19829" s="123"/>
      <c r="K19829" s="123"/>
    </row>
    <row r="19830" spans="9:11" s="3" customFormat="1" x14ac:dyDescent="0.3">
      <c r="I19830" s="123"/>
      <c r="J19830" s="123"/>
      <c r="K19830" s="123"/>
    </row>
    <row r="19831" spans="9:11" s="3" customFormat="1" x14ac:dyDescent="0.3">
      <c r="I19831" s="123"/>
      <c r="J19831" s="123"/>
      <c r="K19831" s="123"/>
    </row>
    <row r="19832" spans="9:11" s="3" customFormat="1" x14ac:dyDescent="0.3">
      <c r="I19832" s="123"/>
      <c r="J19832" s="123"/>
      <c r="K19832" s="123"/>
    </row>
    <row r="19833" spans="9:11" s="3" customFormat="1" x14ac:dyDescent="0.3">
      <c r="I19833" s="123"/>
      <c r="J19833" s="123"/>
      <c r="K19833" s="123"/>
    </row>
    <row r="19834" spans="9:11" s="3" customFormat="1" x14ac:dyDescent="0.3">
      <c r="I19834" s="123"/>
      <c r="J19834" s="123"/>
      <c r="K19834" s="123"/>
    </row>
    <row r="19835" spans="9:11" s="3" customFormat="1" x14ac:dyDescent="0.3">
      <c r="I19835" s="123"/>
      <c r="J19835" s="123"/>
      <c r="K19835" s="123"/>
    </row>
    <row r="19836" spans="9:11" s="3" customFormat="1" x14ac:dyDescent="0.3">
      <c r="I19836" s="123"/>
      <c r="J19836" s="123"/>
      <c r="K19836" s="123"/>
    </row>
    <row r="19837" spans="9:11" s="3" customFormat="1" x14ac:dyDescent="0.3">
      <c r="I19837" s="123"/>
      <c r="J19837" s="123"/>
      <c r="K19837" s="123"/>
    </row>
    <row r="19838" spans="9:11" s="3" customFormat="1" x14ac:dyDescent="0.3">
      <c r="I19838" s="123"/>
      <c r="J19838" s="123"/>
      <c r="K19838" s="123"/>
    </row>
    <row r="19839" spans="9:11" s="3" customFormat="1" x14ac:dyDescent="0.3">
      <c r="I19839" s="123"/>
      <c r="J19839" s="123"/>
      <c r="K19839" s="123"/>
    </row>
    <row r="19840" spans="9:11" s="3" customFormat="1" x14ac:dyDescent="0.3">
      <c r="I19840" s="123"/>
      <c r="J19840" s="123"/>
      <c r="K19840" s="123"/>
    </row>
    <row r="19841" spans="9:11" s="3" customFormat="1" x14ac:dyDescent="0.3">
      <c r="I19841" s="123"/>
      <c r="J19841" s="123"/>
      <c r="K19841" s="123"/>
    </row>
    <row r="19842" spans="9:11" s="3" customFormat="1" x14ac:dyDescent="0.3">
      <c r="I19842" s="123"/>
      <c r="J19842" s="123"/>
      <c r="K19842" s="123"/>
    </row>
    <row r="19843" spans="9:11" s="3" customFormat="1" x14ac:dyDescent="0.3">
      <c r="I19843" s="123"/>
      <c r="J19843" s="123"/>
      <c r="K19843" s="123"/>
    </row>
    <row r="19844" spans="9:11" s="3" customFormat="1" x14ac:dyDescent="0.3">
      <c r="I19844" s="123"/>
      <c r="J19844" s="123"/>
      <c r="K19844" s="123"/>
    </row>
    <row r="19845" spans="9:11" s="3" customFormat="1" x14ac:dyDescent="0.3">
      <c r="I19845" s="123"/>
      <c r="J19845" s="123"/>
      <c r="K19845" s="123"/>
    </row>
    <row r="19846" spans="9:11" s="3" customFormat="1" x14ac:dyDescent="0.3">
      <c r="I19846" s="123"/>
      <c r="J19846" s="123"/>
      <c r="K19846" s="123"/>
    </row>
    <row r="19847" spans="9:11" s="3" customFormat="1" x14ac:dyDescent="0.3">
      <c r="I19847" s="123"/>
      <c r="J19847" s="123"/>
      <c r="K19847" s="123"/>
    </row>
    <row r="19848" spans="9:11" s="3" customFormat="1" x14ac:dyDescent="0.3">
      <c r="I19848" s="123"/>
      <c r="J19848" s="123"/>
      <c r="K19848" s="123"/>
    </row>
    <row r="19849" spans="9:11" s="3" customFormat="1" x14ac:dyDescent="0.3">
      <c r="I19849" s="123"/>
      <c r="J19849" s="123"/>
      <c r="K19849" s="123"/>
    </row>
    <row r="19850" spans="9:11" s="3" customFormat="1" x14ac:dyDescent="0.3">
      <c r="I19850" s="123"/>
      <c r="J19850" s="123"/>
      <c r="K19850" s="123"/>
    </row>
    <row r="19851" spans="9:11" s="3" customFormat="1" x14ac:dyDescent="0.3">
      <c r="I19851" s="123"/>
      <c r="J19851" s="123"/>
      <c r="K19851" s="123"/>
    </row>
    <row r="19852" spans="9:11" s="3" customFormat="1" x14ac:dyDescent="0.3">
      <c r="I19852" s="123"/>
      <c r="J19852" s="123"/>
      <c r="K19852" s="123"/>
    </row>
    <row r="19853" spans="9:11" s="3" customFormat="1" x14ac:dyDescent="0.3">
      <c r="I19853" s="123"/>
      <c r="J19853" s="123"/>
      <c r="K19853" s="123"/>
    </row>
    <row r="19854" spans="9:11" s="3" customFormat="1" x14ac:dyDescent="0.3">
      <c r="I19854" s="123"/>
      <c r="J19854" s="123"/>
      <c r="K19854" s="123"/>
    </row>
    <row r="19855" spans="9:11" s="3" customFormat="1" x14ac:dyDescent="0.3">
      <c r="I19855" s="123"/>
      <c r="J19855" s="123"/>
      <c r="K19855" s="123"/>
    </row>
    <row r="19856" spans="9:11" s="3" customFormat="1" x14ac:dyDescent="0.3">
      <c r="I19856" s="123"/>
      <c r="J19856" s="123"/>
      <c r="K19856" s="123"/>
    </row>
    <row r="19857" spans="9:11" s="3" customFormat="1" x14ac:dyDescent="0.3">
      <c r="I19857" s="123"/>
      <c r="J19857" s="123"/>
      <c r="K19857" s="123"/>
    </row>
    <row r="19858" spans="9:11" s="3" customFormat="1" x14ac:dyDescent="0.3">
      <c r="I19858" s="123"/>
      <c r="J19858" s="123"/>
      <c r="K19858" s="123"/>
    </row>
    <row r="19859" spans="9:11" s="3" customFormat="1" x14ac:dyDescent="0.3">
      <c r="I19859" s="123"/>
      <c r="J19859" s="123"/>
      <c r="K19859" s="123"/>
    </row>
    <row r="19860" spans="9:11" s="3" customFormat="1" x14ac:dyDescent="0.3">
      <c r="I19860" s="123"/>
      <c r="J19860" s="123"/>
      <c r="K19860" s="123"/>
    </row>
    <row r="19861" spans="9:11" s="3" customFormat="1" x14ac:dyDescent="0.3">
      <c r="I19861" s="123"/>
      <c r="J19861" s="123"/>
      <c r="K19861" s="123"/>
    </row>
    <row r="19862" spans="9:11" s="3" customFormat="1" x14ac:dyDescent="0.3">
      <c r="I19862" s="123"/>
      <c r="J19862" s="123"/>
      <c r="K19862" s="123"/>
    </row>
    <row r="19863" spans="9:11" s="3" customFormat="1" x14ac:dyDescent="0.3">
      <c r="I19863" s="123"/>
      <c r="J19863" s="123"/>
      <c r="K19863" s="123"/>
    </row>
    <row r="19864" spans="9:11" s="3" customFormat="1" x14ac:dyDescent="0.3">
      <c r="I19864" s="123"/>
      <c r="J19864" s="123"/>
      <c r="K19864" s="123"/>
    </row>
    <row r="19865" spans="9:11" s="3" customFormat="1" x14ac:dyDescent="0.3">
      <c r="I19865" s="123"/>
      <c r="J19865" s="123"/>
      <c r="K19865" s="123"/>
    </row>
    <row r="19866" spans="9:11" s="3" customFormat="1" x14ac:dyDescent="0.3">
      <c r="I19866" s="123"/>
      <c r="J19866" s="123"/>
      <c r="K19866" s="123"/>
    </row>
    <row r="19867" spans="9:11" s="3" customFormat="1" x14ac:dyDescent="0.3">
      <c r="I19867" s="123"/>
      <c r="J19867" s="123"/>
      <c r="K19867" s="123"/>
    </row>
    <row r="19868" spans="9:11" s="3" customFormat="1" x14ac:dyDescent="0.3">
      <c r="I19868" s="123"/>
      <c r="J19868" s="123"/>
      <c r="K19868" s="123"/>
    </row>
    <row r="19869" spans="9:11" s="3" customFormat="1" x14ac:dyDescent="0.3">
      <c r="I19869" s="123"/>
      <c r="J19869" s="123"/>
      <c r="K19869" s="123"/>
    </row>
    <row r="19870" spans="9:11" s="3" customFormat="1" x14ac:dyDescent="0.3">
      <c r="I19870" s="123"/>
      <c r="J19870" s="123"/>
      <c r="K19870" s="123"/>
    </row>
    <row r="19871" spans="9:11" s="3" customFormat="1" x14ac:dyDescent="0.3">
      <c r="I19871" s="123"/>
      <c r="J19871" s="123"/>
      <c r="K19871" s="123"/>
    </row>
    <row r="19872" spans="9:11" s="3" customFormat="1" x14ac:dyDescent="0.3">
      <c r="I19872" s="123"/>
      <c r="J19872" s="123"/>
      <c r="K19872" s="123"/>
    </row>
    <row r="19873" spans="9:11" s="3" customFormat="1" x14ac:dyDescent="0.3">
      <c r="I19873" s="123"/>
      <c r="J19873" s="123"/>
      <c r="K19873" s="123"/>
    </row>
    <row r="19874" spans="9:11" s="3" customFormat="1" x14ac:dyDescent="0.3">
      <c r="I19874" s="123"/>
      <c r="J19874" s="123"/>
      <c r="K19874" s="123"/>
    </row>
    <row r="19875" spans="9:11" s="3" customFormat="1" x14ac:dyDescent="0.3">
      <c r="I19875" s="123"/>
      <c r="J19875" s="123"/>
      <c r="K19875" s="123"/>
    </row>
    <row r="19876" spans="9:11" s="3" customFormat="1" x14ac:dyDescent="0.3">
      <c r="I19876" s="123"/>
      <c r="J19876" s="123"/>
      <c r="K19876" s="123"/>
    </row>
    <row r="19877" spans="9:11" s="3" customFormat="1" x14ac:dyDescent="0.3">
      <c r="I19877" s="123"/>
      <c r="J19877" s="123"/>
      <c r="K19877" s="123"/>
    </row>
    <row r="19878" spans="9:11" s="3" customFormat="1" x14ac:dyDescent="0.3">
      <c r="I19878" s="123"/>
      <c r="J19878" s="123"/>
      <c r="K19878" s="123"/>
    </row>
    <row r="19879" spans="9:11" s="3" customFormat="1" x14ac:dyDescent="0.3">
      <c r="I19879" s="123"/>
      <c r="J19879" s="123"/>
      <c r="K19879" s="123"/>
    </row>
    <row r="19880" spans="9:11" s="3" customFormat="1" x14ac:dyDescent="0.3">
      <c r="I19880" s="123"/>
      <c r="J19880" s="123"/>
      <c r="K19880" s="123"/>
    </row>
    <row r="19881" spans="9:11" s="3" customFormat="1" x14ac:dyDescent="0.3">
      <c r="I19881" s="123"/>
      <c r="J19881" s="123"/>
      <c r="K19881" s="123"/>
    </row>
    <row r="19882" spans="9:11" s="3" customFormat="1" x14ac:dyDescent="0.3">
      <c r="I19882" s="123"/>
      <c r="J19882" s="123"/>
      <c r="K19882" s="123"/>
    </row>
    <row r="19883" spans="9:11" s="3" customFormat="1" x14ac:dyDescent="0.3">
      <c r="I19883" s="123"/>
      <c r="J19883" s="123"/>
      <c r="K19883" s="123"/>
    </row>
    <row r="19884" spans="9:11" s="3" customFormat="1" x14ac:dyDescent="0.3">
      <c r="I19884" s="123"/>
      <c r="J19884" s="123"/>
      <c r="K19884" s="123"/>
    </row>
    <row r="19885" spans="9:11" s="3" customFormat="1" x14ac:dyDescent="0.3">
      <c r="I19885" s="123"/>
      <c r="J19885" s="123"/>
      <c r="K19885" s="123"/>
    </row>
    <row r="19886" spans="9:11" s="3" customFormat="1" x14ac:dyDescent="0.3">
      <c r="I19886" s="123"/>
      <c r="J19886" s="123"/>
      <c r="K19886" s="123"/>
    </row>
    <row r="19887" spans="9:11" s="3" customFormat="1" x14ac:dyDescent="0.3">
      <c r="I19887" s="123"/>
      <c r="J19887" s="123"/>
      <c r="K19887" s="123"/>
    </row>
    <row r="19888" spans="9:11" s="3" customFormat="1" x14ac:dyDescent="0.3">
      <c r="I19888" s="123"/>
      <c r="J19888" s="123"/>
      <c r="K19888" s="123"/>
    </row>
    <row r="19889" spans="9:11" s="3" customFormat="1" x14ac:dyDescent="0.3">
      <c r="I19889" s="123"/>
      <c r="J19889" s="123"/>
      <c r="K19889" s="123"/>
    </row>
    <row r="19890" spans="9:11" s="3" customFormat="1" x14ac:dyDescent="0.3">
      <c r="I19890" s="123"/>
      <c r="J19890" s="123"/>
      <c r="K19890" s="123"/>
    </row>
    <row r="19891" spans="9:11" s="3" customFormat="1" x14ac:dyDescent="0.3">
      <c r="I19891" s="123"/>
      <c r="J19891" s="123"/>
      <c r="K19891" s="123"/>
    </row>
    <row r="19892" spans="9:11" s="3" customFormat="1" x14ac:dyDescent="0.3">
      <c r="I19892" s="123"/>
      <c r="J19892" s="123"/>
      <c r="K19892" s="123"/>
    </row>
    <row r="19893" spans="9:11" s="3" customFormat="1" x14ac:dyDescent="0.3">
      <c r="I19893" s="123"/>
      <c r="J19893" s="123"/>
      <c r="K19893" s="123"/>
    </row>
    <row r="19894" spans="9:11" s="3" customFormat="1" x14ac:dyDescent="0.3">
      <c r="I19894" s="123"/>
      <c r="J19894" s="123"/>
      <c r="K19894" s="123"/>
    </row>
    <row r="19895" spans="9:11" s="3" customFormat="1" x14ac:dyDescent="0.3">
      <c r="I19895" s="123"/>
      <c r="J19895" s="123"/>
      <c r="K19895" s="123"/>
    </row>
    <row r="19896" spans="9:11" s="3" customFormat="1" x14ac:dyDescent="0.3">
      <c r="I19896" s="123"/>
      <c r="J19896" s="123"/>
      <c r="K19896" s="123"/>
    </row>
    <row r="19897" spans="9:11" s="3" customFormat="1" x14ac:dyDescent="0.3">
      <c r="I19897" s="123"/>
      <c r="J19897" s="123"/>
      <c r="K19897" s="123"/>
    </row>
    <row r="19898" spans="9:11" s="3" customFormat="1" x14ac:dyDescent="0.3">
      <c r="I19898" s="123"/>
      <c r="J19898" s="123"/>
      <c r="K19898" s="123"/>
    </row>
    <row r="19899" spans="9:11" s="3" customFormat="1" x14ac:dyDescent="0.3">
      <c r="I19899" s="123"/>
      <c r="J19899" s="123"/>
      <c r="K19899" s="123"/>
    </row>
    <row r="19900" spans="9:11" s="3" customFormat="1" x14ac:dyDescent="0.3">
      <c r="I19900" s="123"/>
      <c r="J19900" s="123"/>
      <c r="K19900" s="123"/>
    </row>
    <row r="19901" spans="9:11" s="3" customFormat="1" x14ac:dyDescent="0.3">
      <c r="I19901" s="123"/>
      <c r="J19901" s="123"/>
      <c r="K19901" s="123"/>
    </row>
    <row r="19902" spans="9:11" s="3" customFormat="1" x14ac:dyDescent="0.3">
      <c r="I19902" s="123"/>
      <c r="J19902" s="123"/>
      <c r="K19902" s="123"/>
    </row>
    <row r="19903" spans="9:11" s="3" customFormat="1" x14ac:dyDescent="0.3">
      <c r="I19903" s="123"/>
      <c r="J19903" s="123"/>
      <c r="K19903" s="123"/>
    </row>
    <row r="19904" spans="9:11" s="3" customFormat="1" x14ac:dyDescent="0.3">
      <c r="I19904" s="123"/>
      <c r="J19904" s="123"/>
      <c r="K19904" s="123"/>
    </row>
    <row r="19905" spans="9:11" s="3" customFormat="1" x14ac:dyDescent="0.3">
      <c r="I19905" s="123"/>
      <c r="J19905" s="123"/>
      <c r="K19905" s="123"/>
    </row>
    <row r="19906" spans="9:11" s="3" customFormat="1" x14ac:dyDescent="0.3">
      <c r="I19906" s="123"/>
      <c r="J19906" s="123"/>
      <c r="K19906" s="123"/>
    </row>
    <row r="19907" spans="9:11" s="3" customFormat="1" x14ac:dyDescent="0.3">
      <c r="I19907" s="123"/>
      <c r="J19907" s="123"/>
      <c r="K19907" s="123"/>
    </row>
    <row r="19908" spans="9:11" s="3" customFormat="1" x14ac:dyDescent="0.3">
      <c r="I19908" s="123"/>
      <c r="J19908" s="123"/>
      <c r="K19908" s="123"/>
    </row>
    <row r="19909" spans="9:11" s="3" customFormat="1" x14ac:dyDescent="0.3">
      <c r="I19909" s="123"/>
      <c r="J19909" s="123"/>
      <c r="K19909" s="123"/>
    </row>
    <row r="19910" spans="9:11" s="3" customFormat="1" x14ac:dyDescent="0.3">
      <c r="I19910" s="123"/>
      <c r="J19910" s="123"/>
      <c r="K19910" s="123"/>
    </row>
    <row r="19911" spans="9:11" s="3" customFormat="1" x14ac:dyDescent="0.3">
      <c r="I19911" s="123"/>
      <c r="J19911" s="123"/>
      <c r="K19911" s="123"/>
    </row>
    <row r="19912" spans="9:11" s="3" customFormat="1" x14ac:dyDescent="0.3">
      <c r="I19912" s="123"/>
      <c r="J19912" s="123"/>
      <c r="K19912" s="123"/>
    </row>
    <row r="19913" spans="9:11" s="3" customFormat="1" x14ac:dyDescent="0.3">
      <c r="I19913" s="123"/>
      <c r="J19913" s="123"/>
      <c r="K19913" s="123"/>
    </row>
    <row r="19914" spans="9:11" s="3" customFormat="1" x14ac:dyDescent="0.3">
      <c r="I19914" s="123"/>
      <c r="J19914" s="123"/>
      <c r="K19914" s="123"/>
    </row>
    <row r="19915" spans="9:11" s="3" customFormat="1" x14ac:dyDescent="0.3">
      <c r="I19915" s="123"/>
      <c r="J19915" s="123"/>
      <c r="K19915" s="123"/>
    </row>
    <row r="19916" spans="9:11" s="3" customFormat="1" x14ac:dyDescent="0.3">
      <c r="I19916" s="123"/>
      <c r="J19916" s="123"/>
      <c r="K19916" s="123"/>
    </row>
    <row r="19917" spans="9:11" s="3" customFormat="1" x14ac:dyDescent="0.3">
      <c r="I19917" s="123"/>
      <c r="J19917" s="123"/>
      <c r="K19917" s="123"/>
    </row>
    <row r="19918" spans="9:11" s="3" customFormat="1" x14ac:dyDescent="0.3">
      <c r="I19918" s="123"/>
      <c r="J19918" s="123"/>
      <c r="K19918" s="123"/>
    </row>
    <row r="19919" spans="9:11" s="3" customFormat="1" x14ac:dyDescent="0.3">
      <c r="I19919" s="123"/>
      <c r="J19919" s="123"/>
      <c r="K19919" s="123"/>
    </row>
    <row r="19920" spans="9:11" s="3" customFormat="1" x14ac:dyDescent="0.3">
      <c r="I19920" s="123"/>
      <c r="J19920" s="123"/>
      <c r="K19920" s="123"/>
    </row>
    <row r="19921" spans="9:11" s="3" customFormat="1" x14ac:dyDescent="0.3">
      <c r="I19921" s="123"/>
      <c r="J19921" s="123"/>
      <c r="K19921" s="123"/>
    </row>
    <row r="19922" spans="9:11" s="3" customFormat="1" x14ac:dyDescent="0.3">
      <c r="I19922" s="123"/>
      <c r="J19922" s="123"/>
      <c r="K19922" s="123"/>
    </row>
    <row r="19923" spans="9:11" s="3" customFormat="1" x14ac:dyDescent="0.3">
      <c r="I19923" s="123"/>
      <c r="J19923" s="123"/>
      <c r="K19923" s="123"/>
    </row>
    <row r="19924" spans="9:11" s="3" customFormat="1" x14ac:dyDescent="0.3">
      <c r="I19924" s="123"/>
      <c r="J19924" s="123"/>
      <c r="K19924" s="123"/>
    </row>
    <row r="19925" spans="9:11" s="3" customFormat="1" x14ac:dyDescent="0.3">
      <c r="I19925" s="123"/>
      <c r="J19925" s="123"/>
      <c r="K19925" s="123"/>
    </row>
    <row r="19926" spans="9:11" s="3" customFormat="1" x14ac:dyDescent="0.3">
      <c r="I19926" s="123"/>
      <c r="J19926" s="123"/>
      <c r="K19926" s="123"/>
    </row>
    <row r="19927" spans="9:11" s="3" customFormat="1" x14ac:dyDescent="0.3">
      <c r="I19927" s="123"/>
      <c r="J19927" s="123"/>
      <c r="K19927" s="123"/>
    </row>
    <row r="19928" spans="9:11" s="3" customFormat="1" x14ac:dyDescent="0.3">
      <c r="I19928" s="123"/>
      <c r="J19928" s="123"/>
      <c r="K19928" s="123"/>
    </row>
    <row r="19929" spans="9:11" s="3" customFormat="1" x14ac:dyDescent="0.3">
      <c r="I19929" s="123"/>
      <c r="J19929" s="123"/>
      <c r="K19929" s="123"/>
    </row>
    <row r="19930" spans="9:11" s="3" customFormat="1" x14ac:dyDescent="0.3">
      <c r="I19930" s="123"/>
      <c r="J19930" s="123"/>
      <c r="K19930" s="123"/>
    </row>
    <row r="19931" spans="9:11" s="3" customFormat="1" x14ac:dyDescent="0.3">
      <c r="I19931" s="123"/>
      <c r="J19931" s="123"/>
      <c r="K19931" s="123"/>
    </row>
    <row r="19932" spans="9:11" s="3" customFormat="1" x14ac:dyDescent="0.3">
      <c r="I19932" s="123"/>
      <c r="J19932" s="123"/>
      <c r="K19932" s="123"/>
    </row>
    <row r="19933" spans="9:11" s="3" customFormat="1" x14ac:dyDescent="0.3">
      <c r="I19933" s="123"/>
      <c r="J19933" s="123"/>
      <c r="K19933" s="123"/>
    </row>
    <row r="19934" spans="9:11" s="3" customFormat="1" x14ac:dyDescent="0.3">
      <c r="I19934" s="123"/>
      <c r="J19934" s="123"/>
      <c r="K19934" s="123"/>
    </row>
    <row r="19935" spans="9:11" s="3" customFormat="1" x14ac:dyDescent="0.3">
      <c r="I19935" s="123"/>
      <c r="J19935" s="123"/>
      <c r="K19935" s="123"/>
    </row>
    <row r="19936" spans="9:11" s="3" customFormat="1" x14ac:dyDescent="0.3">
      <c r="I19936" s="123"/>
      <c r="J19936" s="123"/>
      <c r="K19936" s="123"/>
    </row>
    <row r="19937" spans="9:11" s="3" customFormat="1" x14ac:dyDescent="0.3">
      <c r="I19937" s="123"/>
      <c r="J19937" s="123"/>
      <c r="K19937" s="123"/>
    </row>
    <row r="19938" spans="9:11" s="3" customFormat="1" x14ac:dyDescent="0.3">
      <c r="I19938" s="123"/>
      <c r="J19938" s="123"/>
      <c r="K19938" s="123"/>
    </row>
    <row r="19939" spans="9:11" s="3" customFormat="1" x14ac:dyDescent="0.3">
      <c r="I19939" s="123"/>
      <c r="J19939" s="123"/>
      <c r="K19939" s="123"/>
    </row>
    <row r="19940" spans="9:11" s="3" customFormat="1" x14ac:dyDescent="0.3">
      <c r="I19940" s="123"/>
      <c r="J19940" s="123"/>
      <c r="K19940" s="123"/>
    </row>
    <row r="19941" spans="9:11" s="3" customFormat="1" x14ac:dyDescent="0.3">
      <c r="I19941" s="123"/>
      <c r="J19941" s="123"/>
      <c r="K19941" s="123"/>
    </row>
    <row r="19942" spans="9:11" s="3" customFormat="1" x14ac:dyDescent="0.3">
      <c r="I19942" s="123"/>
      <c r="J19942" s="123"/>
      <c r="K19942" s="123"/>
    </row>
    <row r="19943" spans="9:11" s="3" customFormat="1" x14ac:dyDescent="0.3">
      <c r="I19943" s="123"/>
      <c r="J19943" s="123"/>
      <c r="K19943" s="123"/>
    </row>
    <row r="19944" spans="9:11" s="3" customFormat="1" x14ac:dyDescent="0.3">
      <c r="I19944" s="123"/>
      <c r="J19944" s="123"/>
      <c r="K19944" s="123"/>
    </row>
    <row r="19945" spans="9:11" s="3" customFormat="1" x14ac:dyDescent="0.3">
      <c r="I19945" s="123"/>
      <c r="J19945" s="123"/>
      <c r="K19945" s="123"/>
    </row>
    <row r="19946" spans="9:11" s="3" customFormat="1" x14ac:dyDescent="0.3">
      <c r="I19946" s="123"/>
      <c r="J19946" s="123"/>
      <c r="K19946" s="123"/>
    </row>
    <row r="19947" spans="9:11" s="3" customFormat="1" x14ac:dyDescent="0.3">
      <c r="I19947" s="123"/>
      <c r="J19947" s="123"/>
      <c r="K19947" s="123"/>
    </row>
    <row r="19948" spans="9:11" s="3" customFormat="1" x14ac:dyDescent="0.3">
      <c r="I19948" s="123"/>
      <c r="J19948" s="123"/>
      <c r="K19948" s="123"/>
    </row>
    <row r="19949" spans="9:11" s="3" customFormat="1" x14ac:dyDescent="0.3">
      <c r="I19949" s="123"/>
      <c r="J19949" s="123"/>
      <c r="K19949" s="123"/>
    </row>
    <row r="19950" spans="9:11" s="3" customFormat="1" x14ac:dyDescent="0.3">
      <c r="I19950" s="123"/>
      <c r="J19950" s="123"/>
      <c r="K19950" s="123"/>
    </row>
    <row r="19951" spans="9:11" s="3" customFormat="1" x14ac:dyDescent="0.3">
      <c r="I19951" s="123"/>
      <c r="J19951" s="123"/>
      <c r="K19951" s="123"/>
    </row>
    <row r="19952" spans="9:11" s="3" customFormat="1" x14ac:dyDescent="0.3">
      <c r="I19952" s="123"/>
      <c r="J19952" s="123"/>
      <c r="K19952" s="123"/>
    </row>
    <row r="19953" spans="9:11" s="3" customFormat="1" x14ac:dyDescent="0.3">
      <c r="I19953" s="123"/>
      <c r="J19953" s="123"/>
      <c r="K19953" s="123"/>
    </row>
    <row r="19954" spans="9:11" s="3" customFormat="1" x14ac:dyDescent="0.3">
      <c r="I19954" s="123"/>
      <c r="J19954" s="123"/>
      <c r="K19954" s="123"/>
    </row>
    <row r="19955" spans="9:11" s="3" customFormat="1" x14ac:dyDescent="0.3">
      <c r="I19955" s="123"/>
      <c r="J19955" s="123"/>
      <c r="K19955" s="123"/>
    </row>
    <row r="19956" spans="9:11" s="3" customFormat="1" x14ac:dyDescent="0.3">
      <c r="I19956" s="123"/>
      <c r="J19956" s="123"/>
      <c r="K19956" s="123"/>
    </row>
    <row r="19957" spans="9:11" s="3" customFormat="1" x14ac:dyDescent="0.3">
      <c r="I19957" s="123"/>
      <c r="J19957" s="123"/>
      <c r="K19957" s="123"/>
    </row>
    <row r="19958" spans="9:11" s="3" customFormat="1" x14ac:dyDescent="0.3">
      <c r="I19958" s="123"/>
      <c r="J19958" s="123"/>
      <c r="K19958" s="123"/>
    </row>
    <row r="19959" spans="9:11" s="3" customFormat="1" x14ac:dyDescent="0.3">
      <c r="I19959" s="123"/>
      <c r="J19959" s="123"/>
      <c r="K19959" s="123"/>
    </row>
    <row r="19960" spans="9:11" s="3" customFormat="1" x14ac:dyDescent="0.3">
      <c r="I19960" s="123"/>
      <c r="J19960" s="123"/>
      <c r="K19960" s="123"/>
    </row>
    <row r="19961" spans="9:11" s="3" customFormat="1" x14ac:dyDescent="0.3">
      <c r="I19961" s="123"/>
      <c r="J19961" s="123"/>
      <c r="K19961" s="123"/>
    </row>
    <row r="19962" spans="9:11" s="3" customFormat="1" x14ac:dyDescent="0.3">
      <c r="I19962" s="123"/>
      <c r="J19962" s="123"/>
      <c r="K19962" s="123"/>
    </row>
    <row r="19963" spans="9:11" s="3" customFormat="1" x14ac:dyDescent="0.3">
      <c r="I19963" s="123"/>
      <c r="J19963" s="123"/>
      <c r="K19963" s="123"/>
    </row>
    <row r="19964" spans="9:11" s="3" customFormat="1" x14ac:dyDescent="0.3">
      <c r="I19964" s="123"/>
      <c r="J19964" s="123"/>
      <c r="K19964" s="123"/>
    </row>
    <row r="19965" spans="9:11" s="3" customFormat="1" x14ac:dyDescent="0.3">
      <c r="I19965" s="123"/>
      <c r="J19965" s="123"/>
      <c r="K19965" s="123"/>
    </row>
    <row r="19966" spans="9:11" s="3" customFormat="1" x14ac:dyDescent="0.3">
      <c r="I19966" s="123"/>
      <c r="J19966" s="123"/>
      <c r="K19966" s="123"/>
    </row>
    <row r="19967" spans="9:11" s="3" customFormat="1" x14ac:dyDescent="0.3">
      <c r="I19967" s="123"/>
      <c r="J19967" s="123"/>
      <c r="K19967" s="123"/>
    </row>
    <row r="19968" spans="9:11" s="3" customFormat="1" x14ac:dyDescent="0.3">
      <c r="I19968" s="123"/>
      <c r="J19968" s="123"/>
      <c r="K19968" s="123"/>
    </row>
    <row r="19969" spans="9:11" s="3" customFormat="1" x14ac:dyDescent="0.3">
      <c r="I19969" s="123"/>
      <c r="J19969" s="123"/>
      <c r="K19969" s="123"/>
    </row>
    <row r="19970" spans="9:11" s="3" customFormat="1" x14ac:dyDescent="0.3">
      <c r="I19970" s="123"/>
      <c r="J19970" s="123"/>
      <c r="K19970" s="123"/>
    </row>
    <row r="19971" spans="9:11" s="3" customFormat="1" x14ac:dyDescent="0.3">
      <c r="I19971" s="123"/>
      <c r="J19971" s="123"/>
      <c r="K19971" s="123"/>
    </row>
    <row r="19972" spans="9:11" s="3" customFormat="1" x14ac:dyDescent="0.3">
      <c r="I19972" s="123"/>
      <c r="J19972" s="123"/>
      <c r="K19972" s="123"/>
    </row>
    <row r="19973" spans="9:11" s="3" customFormat="1" x14ac:dyDescent="0.3">
      <c r="I19973" s="123"/>
      <c r="J19973" s="123"/>
      <c r="K19973" s="123"/>
    </row>
    <row r="19974" spans="9:11" s="3" customFormat="1" x14ac:dyDescent="0.3">
      <c r="I19974" s="123"/>
      <c r="J19974" s="123"/>
      <c r="K19974" s="123"/>
    </row>
    <row r="19975" spans="9:11" s="3" customFormat="1" x14ac:dyDescent="0.3">
      <c r="I19975" s="123"/>
      <c r="J19975" s="123"/>
      <c r="K19975" s="123"/>
    </row>
    <row r="19976" spans="9:11" s="3" customFormat="1" x14ac:dyDescent="0.3">
      <c r="I19976" s="123"/>
      <c r="J19976" s="123"/>
      <c r="K19976" s="123"/>
    </row>
    <row r="19977" spans="9:11" s="3" customFormat="1" x14ac:dyDescent="0.3">
      <c r="I19977" s="123"/>
      <c r="J19977" s="123"/>
      <c r="K19977" s="123"/>
    </row>
    <row r="19978" spans="9:11" s="3" customFormat="1" x14ac:dyDescent="0.3">
      <c r="I19978" s="123"/>
      <c r="J19978" s="123"/>
      <c r="K19978" s="123"/>
    </row>
    <row r="19979" spans="9:11" s="3" customFormat="1" x14ac:dyDescent="0.3">
      <c r="I19979" s="123"/>
      <c r="J19979" s="123"/>
      <c r="K19979" s="123"/>
    </row>
    <row r="19980" spans="9:11" s="3" customFormat="1" x14ac:dyDescent="0.3">
      <c r="I19980" s="123"/>
      <c r="J19980" s="123"/>
      <c r="K19980" s="123"/>
    </row>
    <row r="19981" spans="9:11" s="3" customFormat="1" x14ac:dyDescent="0.3">
      <c r="I19981" s="123"/>
      <c r="J19981" s="123"/>
      <c r="K19981" s="123"/>
    </row>
    <row r="19982" spans="9:11" s="3" customFormat="1" x14ac:dyDescent="0.3">
      <c r="I19982" s="123"/>
      <c r="J19982" s="123"/>
      <c r="K19982" s="123"/>
    </row>
    <row r="19983" spans="9:11" s="3" customFormat="1" x14ac:dyDescent="0.3">
      <c r="I19983" s="123"/>
      <c r="J19983" s="123"/>
      <c r="K19983" s="123"/>
    </row>
    <row r="19984" spans="9:11" s="3" customFormat="1" x14ac:dyDescent="0.3">
      <c r="I19984" s="123"/>
      <c r="J19984" s="123"/>
      <c r="K19984" s="123"/>
    </row>
    <row r="19985" spans="9:11" s="3" customFormat="1" x14ac:dyDescent="0.3">
      <c r="I19985" s="123"/>
      <c r="J19985" s="123"/>
      <c r="K19985" s="123"/>
    </row>
    <row r="19986" spans="9:11" s="3" customFormat="1" x14ac:dyDescent="0.3">
      <c r="I19986" s="123"/>
      <c r="J19986" s="123"/>
      <c r="K19986" s="123"/>
    </row>
    <row r="19987" spans="9:11" s="3" customFormat="1" x14ac:dyDescent="0.3">
      <c r="I19987" s="123"/>
      <c r="J19987" s="123"/>
      <c r="K19987" s="123"/>
    </row>
    <row r="19988" spans="9:11" s="3" customFormat="1" x14ac:dyDescent="0.3">
      <c r="I19988" s="123"/>
      <c r="J19988" s="123"/>
      <c r="K19988" s="123"/>
    </row>
    <row r="19989" spans="9:11" s="3" customFormat="1" x14ac:dyDescent="0.3">
      <c r="I19989" s="123"/>
      <c r="J19989" s="123"/>
      <c r="K19989" s="123"/>
    </row>
    <row r="19990" spans="9:11" s="3" customFormat="1" x14ac:dyDescent="0.3">
      <c r="I19990" s="123"/>
      <c r="J19990" s="123"/>
      <c r="K19990" s="123"/>
    </row>
    <row r="19991" spans="9:11" s="3" customFormat="1" x14ac:dyDescent="0.3">
      <c r="I19991" s="123"/>
      <c r="J19991" s="123"/>
      <c r="K19991" s="123"/>
    </row>
    <row r="19992" spans="9:11" s="3" customFormat="1" x14ac:dyDescent="0.3">
      <c r="I19992" s="123"/>
      <c r="J19992" s="123"/>
      <c r="K19992" s="123"/>
    </row>
    <row r="19993" spans="9:11" s="3" customFormat="1" x14ac:dyDescent="0.3">
      <c r="I19993" s="123"/>
      <c r="J19993" s="123"/>
      <c r="K19993" s="123"/>
    </row>
    <row r="19994" spans="9:11" s="3" customFormat="1" x14ac:dyDescent="0.3">
      <c r="I19994" s="123"/>
      <c r="J19994" s="123"/>
      <c r="K19994" s="123"/>
    </row>
    <row r="19995" spans="9:11" s="3" customFormat="1" x14ac:dyDescent="0.3">
      <c r="I19995" s="123"/>
      <c r="J19995" s="123"/>
      <c r="K19995" s="123"/>
    </row>
    <row r="19996" spans="9:11" s="3" customFormat="1" x14ac:dyDescent="0.3">
      <c r="I19996" s="123"/>
      <c r="J19996" s="123"/>
      <c r="K19996" s="123"/>
    </row>
    <row r="19997" spans="9:11" s="3" customFormat="1" x14ac:dyDescent="0.3">
      <c r="I19997" s="123"/>
      <c r="J19997" s="123"/>
      <c r="K19997" s="123"/>
    </row>
    <row r="19998" spans="9:11" s="3" customFormat="1" x14ac:dyDescent="0.3">
      <c r="I19998" s="123"/>
      <c r="J19998" s="123"/>
      <c r="K19998" s="123"/>
    </row>
    <row r="19999" spans="9:11" s="3" customFormat="1" x14ac:dyDescent="0.3">
      <c r="I19999" s="123"/>
      <c r="J19999" s="123"/>
      <c r="K19999" s="123"/>
    </row>
    <row r="20000" spans="9:11" s="3" customFormat="1" x14ac:dyDescent="0.3">
      <c r="I20000" s="123"/>
      <c r="J20000" s="123"/>
      <c r="K20000" s="123"/>
    </row>
    <row r="20001" spans="9:11" s="3" customFormat="1" x14ac:dyDescent="0.3">
      <c r="I20001" s="123"/>
      <c r="J20001" s="123"/>
      <c r="K20001" s="123"/>
    </row>
    <row r="20002" spans="9:11" s="3" customFormat="1" x14ac:dyDescent="0.3">
      <c r="I20002" s="123"/>
      <c r="J20002" s="123"/>
      <c r="K20002" s="123"/>
    </row>
    <row r="20003" spans="9:11" s="3" customFormat="1" x14ac:dyDescent="0.3">
      <c r="I20003" s="123"/>
      <c r="J20003" s="123"/>
      <c r="K20003" s="123"/>
    </row>
    <row r="20004" spans="9:11" s="3" customFormat="1" x14ac:dyDescent="0.3">
      <c r="I20004" s="123"/>
      <c r="J20004" s="123"/>
      <c r="K20004" s="123"/>
    </row>
    <row r="20005" spans="9:11" s="3" customFormat="1" x14ac:dyDescent="0.3">
      <c r="I20005" s="123"/>
      <c r="J20005" s="123"/>
      <c r="K20005" s="123"/>
    </row>
    <row r="20006" spans="9:11" s="3" customFormat="1" x14ac:dyDescent="0.3">
      <c r="I20006" s="123"/>
      <c r="J20006" s="123"/>
      <c r="K20006" s="123"/>
    </row>
    <row r="20007" spans="9:11" s="3" customFormat="1" x14ac:dyDescent="0.3">
      <c r="I20007" s="123"/>
      <c r="J20007" s="123"/>
      <c r="K20007" s="123"/>
    </row>
    <row r="20008" spans="9:11" s="3" customFormat="1" x14ac:dyDescent="0.3">
      <c r="I20008" s="123"/>
      <c r="J20008" s="123"/>
      <c r="K20008" s="123"/>
    </row>
    <row r="20009" spans="9:11" s="3" customFormat="1" x14ac:dyDescent="0.3">
      <c r="I20009" s="123"/>
      <c r="J20009" s="123"/>
      <c r="K20009" s="123"/>
    </row>
    <row r="20010" spans="9:11" s="3" customFormat="1" x14ac:dyDescent="0.3">
      <c r="I20010" s="123"/>
      <c r="J20010" s="123"/>
      <c r="K20010" s="123"/>
    </row>
    <row r="20011" spans="9:11" s="3" customFormat="1" x14ac:dyDescent="0.3">
      <c r="I20011" s="123"/>
      <c r="J20011" s="123"/>
      <c r="K20011" s="123"/>
    </row>
    <row r="20012" spans="9:11" s="3" customFormat="1" x14ac:dyDescent="0.3">
      <c r="I20012" s="123"/>
      <c r="J20012" s="123"/>
      <c r="K20012" s="123"/>
    </row>
    <row r="20013" spans="9:11" s="3" customFormat="1" x14ac:dyDescent="0.3">
      <c r="I20013" s="123"/>
      <c r="J20013" s="123"/>
      <c r="K20013" s="123"/>
    </row>
    <row r="20014" spans="9:11" s="3" customFormat="1" x14ac:dyDescent="0.3">
      <c r="I20014" s="123"/>
      <c r="J20014" s="123"/>
      <c r="K20014" s="123"/>
    </row>
    <row r="20015" spans="9:11" s="3" customFormat="1" x14ac:dyDescent="0.3">
      <c r="I20015" s="123"/>
      <c r="J20015" s="123"/>
      <c r="K20015" s="123"/>
    </row>
    <row r="20016" spans="9:11" s="3" customFormat="1" x14ac:dyDescent="0.3">
      <c r="I20016" s="123"/>
      <c r="J20016" s="123"/>
      <c r="K20016" s="123"/>
    </row>
    <row r="20017" spans="9:11" s="3" customFormat="1" x14ac:dyDescent="0.3">
      <c r="I20017" s="123"/>
      <c r="J20017" s="123"/>
      <c r="K20017" s="123"/>
    </row>
    <row r="20018" spans="9:11" s="3" customFormat="1" x14ac:dyDescent="0.3">
      <c r="I20018" s="123"/>
      <c r="J20018" s="123"/>
      <c r="K20018" s="123"/>
    </row>
    <row r="20019" spans="9:11" s="3" customFormat="1" x14ac:dyDescent="0.3">
      <c r="I20019" s="123"/>
      <c r="J20019" s="123"/>
      <c r="K20019" s="123"/>
    </row>
    <row r="20020" spans="9:11" s="3" customFormat="1" x14ac:dyDescent="0.3">
      <c r="I20020" s="123"/>
      <c r="J20020" s="123"/>
      <c r="K20020" s="123"/>
    </row>
    <row r="20021" spans="9:11" s="3" customFormat="1" x14ac:dyDescent="0.3">
      <c r="I20021" s="123"/>
      <c r="J20021" s="123"/>
      <c r="K20021" s="123"/>
    </row>
    <row r="20022" spans="9:11" s="3" customFormat="1" x14ac:dyDescent="0.3">
      <c r="I20022" s="123"/>
      <c r="J20022" s="123"/>
      <c r="K20022" s="123"/>
    </row>
    <row r="20023" spans="9:11" s="3" customFormat="1" x14ac:dyDescent="0.3">
      <c r="I20023" s="123"/>
      <c r="J20023" s="123"/>
      <c r="K20023" s="123"/>
    </row>
    <row r="20024" spans="9:11" s="3" customFormat="1" x14ac:dyDescent="0.3">
      <c r="I20024" s="123"/>
      <c r="J20024" s="123"/>
      <c r="K20024" s="123"/>
    </row>
    <row r="20025" spans="9:11" s="3" customFormat="1" x14ac:dyDescent="0.3">
      <c r="I20025" s="123"/>
      <c r="J20025" s="123"/>
      <c r="K20025" s="123"/>
    </row>
    <row r="20026" spans="9:11" s="3" customFormat="1" x14ac:dyDescent="0.3">
      <c r="I20026" s="123"/>
      <c r="J20026" s="123"/>
      <c r="K20026" s="123"/>
    </row>
    <row r="20027" spans="9:11" s="3" customFormat="1" x14ac:dyDescent="0.3">
      <c r="I20027" s="123"/>
      <c r="J20027" s="123"/>
      <c r="K20027" s="123"/>
    </row>
    <row r="20028" spans="9:11" s="3" customFormat="1" x14ac:dyDescent="0.3">
      <c r="I20028" s="123"/>
      <c r="J20028" s="123"/>
      <c r="K20028" s="123"/>
    </row>
    <row r="20029" spans="9:11" s="3" customFormat="1" x14ac:dyDescent="0.3">
      <c r="I20029" s="123"/>
      <c r="J20029" s="123"/>
      <c r="K20029" s="123"/>
    </row>
    <row r="20030" spans="9:11" s="3" customFormat="1" x14ac:dyDescent="0.3">
      <c r="I20030" s="123"/>
      <c r="J20030" s="123"/>
      <c r="K20030" s="123"/>
    </row>
    <row r="20031" spans="9:11" s="3" customFormat="1" x14ac:dyDescent="0.3">
      <c r="I20031" s="123"/>
      <c r="J20031" s="123"/>
      <c r="K20031" s="123"/>
    </row>
    <row r="20032" spans="9:11" s="3" customFormat="1" x14ac:dyDescent="0.3">
      <c r="I20032" s="123"/>
      <c r="J20032" s="123"/>
      <c r="K20032" s="123"/>
    </row>
    <row r="20033" spans="9:11" s="3" customFormat="1" x14ac:dyDescent="0.3">
      <c r="I20033" s="123"/>
      <c r="J20033" s="123"/>
      <c r="K20033" s="123"/>
    </row>
    <row r="20034" spans="9:11" s="3" customFormat="1" x14ac:dyDescent="0.3">
      <c r="I20034" s="123"/>
      <c r="J20034" s="123"/>
      <c r="K20034" s="123"/>
    </row>
    <row r="20035" spans="9:11" s="3" customFormat="1" x14ac:dyDescent="0.3">
      <c r="I20035" s="123"/>
      <c r="J20035" s="123"/>
      <c r="K20035" s="123"/>
    </row>
    <row r="20036" spans="9:11" s="3" customFormat="1" x14ac:dyDescent="0.3">
      <c r="I20036" s="123"/>
      <c r="J20036" s="123"/>
      <c r="K20036" s="123"/>
    </row>
    <row r="20037" spans="9:11" s="3" customFormat="1" x14ac:dyDescent="0.3">
      <c r="I20037" s="123"/>
      <c r="J20037" s="123"/>
      <c r="K20037" s="123"/>
    </row>
    <row r="20038" spans="9:11" s="3" customFormat="1" x14ac:dyDescent="0.3">
      <c r="I20038" s="123"/>
      <c r="J20038" s="123"/>
      <c r="K20038" s="123"/>
    </row>
    <row r="20039" spans="9:11" s="3" customFormat="1" x14ac:dyDescent="0.3">
      <c r="I20039" s="123"/>
      <c r="J20039" s="123"/>
      <c r="K20039" s="123"/>
    </row>
    <row r="20040" spans="9:11" s="3" customFormat="1" x14ac:dyDescent="0.3">
      <c r="I20040" s="123"/>
      <c r="J20040" s="123"/>
      <c r="K20040" s="123"/>
    </row>
    <row r="20041" spans="9:11" s="3" customFormat="1" x14ac:dyDescent="0.3">
      <c r="I20041" s="123"/>
      <c r="J20041" s="123"/>
      <c r="K20041" s="123"/>
    </row>
    <row r="20042" spans="9:11" s="3" customFormat="1" x14ac:dyDescent="0.3">
      <c r="I20042" s="123"/>
      <c r="J20042" s="123"/>
      <c r="K20042" s="123"/>
    </row>
    <row r="20043" spans="9:11" s="3" customFormat="1" x14ac:dyDescent="0.3">
      <c r="I20043" s="123"/>
      <c r="J20043" s="123"/>
      <c r="K20043" s="123"/>
    </row>
    <row r="20044" spans="9:11" s="3" customFormat="1" x14ac:dyDescent="0.3">
      <c r="I20044" s="123"/>
      <c r="J20044" s="123"/>
      <c r="K20044" s="123"/>
    </row>
    <row r="20045" spans="9:11" s="3" customFormat="1" x14ac:dyDescent="0.3">
      <c r="I20045" s="123"/>
      <c r="J20045" s="123"/>
      <c r="K20045" s="123"/>
    </row>
    <row r="20046" spans="9:11" s="3" customFormat="1" x14ac:dyDescent="0.3">
      <c r="I20046" s="123"/>
      <c r="J20046" s="123"/>
      <c r="K20046" s="123"/>
    </row>
    <row r="20047" spans="9:11" s="3" customFormat="1" x14ac:dyDescent="0.3">
      <c r="I20047" s="123"/>
      <c r="J20047" s="123"/>
      <c r="K20047" s="123"/>
    </row>
    <row r="20048" spans="9:11" s="3" customFormat="1" x14ac:dyDescent="0.3">
      <c r="I20048" s="123"/>
      <c r="J20048" s="123"/>
      <c r="K20048" s="123"/>
    </row>
    <row r="20049" spans="9:11" s="3" customFormat="1" x14ac:dyDescent="0.3">
      <c r="I20049" s="123"/>
      <c r="J20049" s="123"/>
      <c r="K20049" s="123"/>
    </row>
    <row r="20050" spans="9:11" s="3" customFormat="1" x14ac:dyDescent="0.3">
      <c r="I20050" s="123"/>
      <c r="J20050" s="123"/>
      <c r="K20050" s="123"/>
    </row>
    <row r="20051" spans="9:11" s="3" customFormat="1" x14ac:dyDescent="0.3">
      <c r="I20051" s="123"/>
      <c r="J20051" s="123"/>
      <c r="K20051" s="123"/>
    </row>
    <row r="20052" spans="9:11" s="3" customFormat="1" x14ac:dyDescent="0.3">
      <c r="I20052" s="123"/>
      <c r="J20052" s="123"/>
      <c r="K20052" s="123"/>
    </row>
    <row r="20053" spans="9:11" s="3" customFormat="1" x14ac:dyDescent="0.3">
      <c r="I20053" s="123"/>
      <c r="J20053" s="123"/>
      <c r="K20053" s="123"/>
    </row>
    <row r="20054" spans="9:11" s="3" customFormat="1" x14ac:dyDescent="0.3">
      <c r="I20054" s="123"/>
      <c r="J20054" s="123"/>
      <c r="K20054" s="123"/>
    </row>
    <row r="20055" spans="9:11" s="3" customFormat="1" x14ac:dyDescent="0.3">
      <c r="I20055" s="123"/>
      <c r="J20055" s="123"/>
      <c r="K20055" s="123"/>
    </row>
    <row r="20056" spans="9:11" s="3" customFormat="1" x14ac:dyDescent="0.3">
      <c r="I20056" s="123"/>
      <c r="J20056" s="123"/>
      <c r="K20056" s="123"/>
    </row>
    <row r="20057" spans="9:11" s="3" customFormat="1" x14ac:dyDescent="0.3">
      <c r="I20057" s="123"/>
      <c r="J20057" s="123"/>
      <c r="K20057" s="123"/>
    </row>
    <row r="20058" spans="9:11" s="3" customFormat="1" x14ac:dyDescent="0.3">
      <c r="I20058" s="123"/>
      <c r="J20058" s="123"/>
      <c r="K20058" s="123"/>
    </row>
    <row r="20059" spans="9:11" s="3" customFormat="1" x14ac:dyDescent="0.3">
      <c r="I20059" s="123"/>
      <c r="J20059" s="123"/>
      <c r="K20059" s="123"/>
    </row>
    <row r="20060" spans="9:11" s="3" customFormat="1" x14ac:dyDescent="0.3">
      <c r="I20060" s="123"/>
      <c r="J20060" s="123"/>
      <c r="K20060" s="123"/>
    </row>
    <row r="20061" spans="9:11" s="3" customFormat="1" x14ac:dyDescent="0.3">
      <c r="I20061" s="123"/>
      <c r="J20061" s="123"/>
      <c r="K20061" s="123"/>
    </row>
    <row r="20062" spans="9:11" s="3" customFormat="1" x14ac:dyDescent="0.3">
      <c r="I20062" s="123"/>
      <c r="J20062" s="123"/>
      <c r="K20062" s="123"/>
    </row>
    <row r="20063" spans="9:11" s="3" customFormat="1" x14ac:dyDescent="0.3">
      <c r="I20063" s="123"/>
      <c r="J20063" s="123"/>
      <c r="K20063" s="123"/>
    </row>
    <row r="20064" spans="9:11" s="3" customFormat="1" x14ac:dyDescent="0.3">
      <c r="I20064" s="123"/>
      <c r="J20064" s="123"/>
      <c r="K20064" s="123"/>
    </row>
    <row r="20065" spans="9:11" s="3" customFormat="1" x14ac:dyDescent="0.3">
      <c r="I20065" s="123"/>
      <c r="J20065" s="123"/>
      <c r="K20065" s="123"/>
    </row>
    <row r="20066" spans="9:11" s="3" customFormat="1" x14ac:dyDescent="0.3">
      <c r="I20066" s="123"/>
      <c r="J20066" s="123"/>
      <c r="K20066" s="123"/>
    </row>
    <row r="20067" spans="9:11" s="3" customFormat="1" x14ac:dyDescent="0.3">
      <c r="I20067" s="123"/>
      <c r="J20067" s="123"/>
      <c r="K20067" s="123"/>
    </row>
    <row r="20068" spans="9:11" s="3" customFormat="1" x14ac:dyDescent="0.3">
      <c r="I20068" s="123"/>
      <c r="J20068" s="123"/>
      <c r="K20068" s="123"/>
    </row>
    <row r="20069" spans="9:11" s="3" customFormat="1" x14ac:dyDescent="0.3">
      <c r="I20069" s="123"/>
      <c r="J20069" s="123"/>
      <c r="K20069" s="123"/>
    </row>
    <row r="20070" spans="9:11" s="3" customFormat="1" x14ac:dyDescent="0.3">
      <c r="I20070" s="123"/>
      <c r="J20070" s="123"/>
      <c r="K20070" s="123"/>
    </row>
    <row r="20071" spans="9:11" s="3" customFormat="1" x14ac:dyDescent="0.3">
      <c r="I20071" s="123"/>
      <c r="J20071" s="123"/>
      <c r="K20071" s="123"/>
    </row>
    <row r="20072" spans="9:11" s="3" customFormat="1" x14ac:dyDescent="0.3">
      <c r="I20072" s="123"/>
      <c r="J20072" s="123"/>
      <c r="K20072" s="123"/>
    </row>
    <row r="20073" spans="9:11" s="3" customFormat="1" x14ac:dyDescent="0.3">
      <c r="I20073" s="123"/>
      <c r="J20073" s="123"/>
      <c r="K20073" s="123"/>
    </row>
    <row r="20074" spans="9:11" s="3" customFormat="1" x14ac:dyDescent="0.3">
      <c r="I20074" s="123"/>
      <c r="J20074" s="123"/>
      <c r="K20074" s="123"/>
    </row>
    <row r="20075" spans="9:11" s="3" customFormat="1" x14ac:dyDescent="0.3">
      <c r="I20075" s="123"/>
      <c r="J20075" s="123"/>
      <c r="K20075" s="123"/>
    </row>
    <row r="20076" spans="9:11" s="3" customFormat="1" x14ac:dyDescent="0.3">
      <c r="I20076" s="123"/>
      <c r="J20076" s="123"/>
      <c r="K20076" s="123"/>
    </row>
    <row r="20077" spans="9:11" s="3" customFormat="1" x14ac:dyDescent="0.3">
      <c r="I20077" s="123"/>
      <c r="J20077" s="123"/>
      <c r="K20077" s="123"/>
    </row>
    <row r="20078" spans="9:11" s="3" customFormat="1" x14ac:dyDescent="0.3">
      <c r="I20078" s="123"/>
      <c r="J20078" s="123"/>
      <c r="K20078" s="123"/>
    </row>
    <row r="20079" spans="9:11" s="3" customFormat="1" x14ac:dyDescent="0.3">
      <c r="I20079" s="123"/>
      <c r="J20079" s="123"/>
      <c r="K20079" s="123"/>
    </row>
    <row r="20080" spans="9:11" s="3" customFormat="1" x14ac:dyDescent="0.3">
      <c r="I20080" s="123"/>
      <c r="J20080" s="123"/>
      <c r="K20080" s="123"/>
    </row>
    <row r="20081" spans="9:11" s="3" customFormat="1" x14ac:dyDescent="0.3">
      <c r="I20081" s="123"/>
      <c r="J20081" s="123"/>
      <c r="K20081" s="123"/>
    </row>
    <row r="20082" spans="9:11" s="3" customFormat="1" x14ac:dyDescent="0.3">
      <c r="I20082" s="123"/>
      <c r="J20082" s="123"/>
      <c r="K20082" s="123"/>
    </row>
    <row r="20083" spans="9:11" s="3" customFormat="1" x14ac:dyDescent="0.3">
      <c r="I20083" s="123"/>
      <c r="J20083" s="123"/>
      <c r="K20083" s="123"/>
    </row>
    <row r="20084" spans="9:11" s="3" customFormat="1" x14ac:dyDescent="0.3">
      <c r="I20084" s="123"/>
      <c r="J20084" s="123"/>
      <c r="K20084" s="123"/>
    </row>
    <row r="20085" spans="9:11" s="3" customFormat="1" x14ac:dyDescent="0.3">
      <c r="I20085" s="123"/>
      <c r="J20085" s="123"/>
      <c r="K20085" s="123"/>
    </row>
    <row r="20086" spans="9:11" s="3" customFormat="1" x14ac:dyDescent="0.3">
      <c r="I20086" s="123"/>
      <c r="J20086" s="123"/>
      <c r="K20086" s="123"/>
    </row>
    <row r="20087" spans="9:11" s="3" customFormat="1" x14ac:dyDescent="0.3">
      <c r="I20087" s="123"/>
      <c r="J20087" s="123"/>
      <c r="K20087" s="123"/>
    </row>
    <row r="20088" spans="9:11" s="3" customFormat="1" x14ac:dyDescent="0.3">
      <c r="I20088" s="123"/>
      <c r="J20088" s="123"/>
      <c r="K20088" s="123"/>
    </row>
    <row r="20089" spans="9:11" s="3" customFormat="1" x14ac:dyDescent="0.3">
      <c r="I20089" s="123"/>
      <c r="J20089" s="123"/>
      <c r="K20089" s="123"/>
    </row>
    <row r="20090" spans="9:11" s="3" customFormat="1" x14ac:dyDescent="0.3">
      <c r="I20090" s="123"/>
      <c r="J20090" s="123"/>
      <c r="K20090" s="123"/>
    </row>
    <row r="20091" spans="9:11" s="3" customFormat="1" x14ac:dyDescent="0.3">
      <c r="I20091" s="123"/>
      <c r="J20091" s="123"/>
      <c r="K20091" s="123"/>
    </row>
    <row r="20092" spans="9:11" s="3" customFormat="1" x14ac:dyDescent="0.3">
      <c r="I20092" s="123"/>
      <c r="J20092" s="123"/>
      <c r="K20092" s="123"/>
    </row>
    <row r="20093" spans="9:11" s="3" customFormat="1" x14ac:dyDescent="0.3">
      <c r="I20093" s="123"/>
      <c r="J20093" s="123"/>
      <c r="K20093" s="123"/>
    </row>
    <row r="20094" spans="9:11" s="3" customFormat="1" x14ac:dyDescent="0.3">
      <c r="I20094" s="123"/>
      <c r="J20094" s="123"/>
      <c r="K20094" s="123"/>
    </row>
    <row r="20095" spans="9:11" s="3" customFormat="1" x14ac:dyDescent="0.3">
      <c r="I20095" s="123"/>
      <c r="J20095" s="123"/>
      <c r="K20095" s="123"/>
    </row>
    <row r="20096" spans="9:11" s="3" customFormat="1" x14ac:dyDescent="0.3">
      <c r="I20096" s="123"/>
      <c r="J20096" s="123"/>
      <c r="K20096" s="123"/>
    </row>
    <row r="20097" spans="9:11" s="3" customFormat="1" x14ac:dyDescent="0.3">
      <c r="I20097" s="123"/>
      <c r="J20097" s="123"/>
      <c r="K20097" s="123"/>
    </row>
    <row r="20098" spans="9:11" s="3" customFormat="1" x14ac:dyDescent="0.3">
      <c r="I20098" s="123"/>
      <c r="J20098" s="123"/>
      <c r="K20098" s="123"/>
    </row>
    <row r="20099" spans="9:11" s="3" customFormat="1" x14ac:dyDescent="0.3">
      <c r="I20099" s="123"/>
      <c r="J20099" s="123"/>
      <c r="K20099" s="123"/>
    </row>
    <row r="20100" spans="9:11" s="3" customFormat="1" x14ac:dyDescent="0.3">
      <c r="I20100" s="123"/>
      <c r="J20100" s="123"/>
      <c r="K20100" s="123"/>
    </row>
    <row r="20101" spans="9:11" s="3" customFormat="1" x14ac:dyDescent="0.3">
      <c r="I20101" s="123"/>
      <c r="J20101" s="123"/>
      <c r="K20101" s="123"/>
    </row>
    <row r="20102" spans="9:11" s="3" customFormat="1" x14ac:dyDescent="0.3">
      <c r="I20102" s="123"/>
      <c r="J20102" s="123"/>
      <c r="K20102" s="123"/>
    </row>
    <row r="20103" spans="9:11" s="3" customFormat="1" x14ac:dyDescent="0.3">
      <c r="I20103" s="123"/>
      <c r="J20103" s="123"/>
      <c r="K20103" s="123"/>
    </row>
    <row r="20104" spans="9:11" s="3" customFormat="1" x14ac:dyDescent="0.3">
      <c r="I20104" s="123"/>
      <c r="J20104" s="123"/>
      <c r="K20104" s="123"/>
    </row>
    <row r="20105" spans="9:11" s="3" customFormat="1" x14ac:dyDescent="0.3">
      <c r="I20105" s="123"/>
      <c r="J20105" s="123"/>
      <c r="K20105" s="123"/>
    </row>
    <row r="20106" spans="9:11" s="3" customFormat="1" x14ac:dyDescent="0.3">
      <c r="I20106" s="123"/>
      <c r="J20106" s="123"/>
      <c r="K20106" s="123"/>
    </row>
    <row r="20107" spans="9:11" s="3" customFormat="1" x14ac:dyDescent="0.3">
      <c r="I20107" s="123"/>
      <c r="J20107" s="123"/>
      <c r="K20107" s="123"/>
    </row>
    <row r="20108" spans="9:11" s="3" customFormat="1" x14ac:dyDescent="0.3">
      <c r="I20108" s="123"/>
      <c r="J20108" s="123"/>
      <c r="K20108" s="123"/>
    </row>
    <row r="20109" spans="9:11" s="3" customFormat="1" x14ac:dyDescent="0.3">
      <c r="I20109" s="123"/>
      <c r="J20109" s="123"/>
      <c r="K20109" s="123"/>
    </row>
    <row r="20110" spans="9:11" s="3" customFormat="1" x14ac:dyDescent="0.3">
      <c r="I20110" s="123"/>
      <c r="J20110" s="123"/>
      <c r="K20110" s="123"/>
    </row>
    <row r="20111" spans="9:11" s="3" customFormat="1" x14ac:dyDescent="0.3">
      <c r="I20111" s="123"/>
      <c r="J20111" s="123"/>
      <c r="K20111" s="123"/>
    </row>
    <row r="20112" spans="9:11" s="3" customFormat="1" x14ac:dyDescent="0.3">
      <c r="I20112" s="123"/>
      <c r="J20112" s="123"/>
      <c r="K20112" s="123"/>
    </row>
    <row r="20113" spans="9:11" s="3" customFormat="1" x14ac:dyDescent="0.3">
      <c r="I20113" s="123"/>
      <c r="J20113" s="123"/>
      <c r="K20113" s="123"/>
    </row>
    <row r="20114" spans="9:11" s="3" customFormat="1" x14ac:dyDescent="0.3">
      <c r="I20114" s="123"/>
      <c r="J20114" s="123"/>
      <c r="K20114" s="123"/>
    </row>
    <row r="20115" spans="9:11" s="3" customFormat="1" x14ac:dyDescent="0.3">
      <c r="I20115" s="123"/>
      <c r="J20115" s="123"/>
      <c r="K20115" s="123"/>
    </row>
    <row r="20116" spans="9:11" s="3" customFormat="1" x14ac:dyDescent="0.3">
      <c r="I20116" s="123"/>
      <c r="J20116" s="123"/>
      <c r="K20116" s="123"/>
    </row>
    <row r="20117" spans="9:11" s="3" customFormat="1" x14ac:dyDescent="0.3">
      <c r="I20117" s="123"/>
      <c r="J20117" s="123"/>
      <c r="K20117" s="123"/>
    </row>
    <row r="20118" spans="9:11" s="3" customFormat="1" x14ac:dyDescent="0.3">
      <c r="I20118" s="123"/>
      <c r="J20118" s="123"/>
      <c r="K20118" s="123"/>
    </row>
    <row r="20119" spans="9:11" s="3" customFormat="1" x14ac:dyDescent="0.3">
      <c r="I20119" s="123"/>
      <c r="J20119" s="123"/>
      <c r="K20119" s="123"/>
    </row>
    <row r="20120" spans="9:11" s="3" customFormat="1" x14ac:dyDescent="0.3">
      <c r="I20120" s="123"/>
      <c r="J20120" s="123"/>
      <c r="K20120" s="123"/>
    </row>
    <row r="20121" spans="9:11" s="3" customFormat="1" x14ac:dyDescent="0.3">
      <c r="I20121" s="123"/>
      <c r="J20121" s="123"/>
      <c r="K20121" s="123"/>
    </row>
    <row r="20122" spans="9:11" s="3" customFormat="1" x14ac:dyDescent="0.3">
      <c r="I20122" s="123"/>
      <c r="J20122" s="123"/>
      <c r="K20122" s="123"/>
    </row>
    <row r="20123" spans="9:11" s="3" customFormat="1" x14ac:dyDescent="0.3">
      <c r="I20123" s="123"/>
      <c r="J20123" s="123"/>
      <c r="K20123" s="123"/>
    </row>
    <row r="20124" spans="9:11" s="3" customFormat="1" x14ac:dyDescent="0.3">
      <c r="I20124" s="123"/>
      <c r="J20124" s="123"/>
      <c r="K20124" s="123"/>
    </row>
    <row r="20125" spans="9:11" s="3" customFormat="1" x14ac:dyDescent="0.3">
      <c r="I20125" s="123"/>
      <c r="J20125" s="123"/>
      <c r="K20125" s="123"/>
    </row>
    <row r="20126" spans="9:11" s="3" customFormat="1" x14ac:dyDescent="0.3">
      <c r="I20126" s="123"/>
      <c r="J20126" s="123"/>
      <c r="K20126" s="123"/>
    </row>
    <row r="20127" spans="9:11" s="3" customFormat="1" x14ac:dyDescent="0.3">
      <c r="I20127" s="123"/>
      <c r="J20127" s="123"/>
      <c r="K20127" s="123"/>
    </row>
    <row r="20128" spans="9:11" s="3" customFormat="1" x14ac:dyDescent="0.3">
      <c r="I20128" s="123"/>
      <c r="J20128" s="123"/>
      <c r="K20128" s="123"/>
    </row>
    <row r="20129" spans="9:11" s="3" customFormat="1" x14ac:dyDescent="0.3">
      <c r="I20129" s="123"/>
      <c r="J20129" s="123"/>
      <c r="K20129" s="123"/>
    </row>
    <row r="20130" spans="9:11" s="3" customFormat="1" x14ac:dyDescent="0.3">
      <c r="I20130" s="123"/>
      <c r="J20130" s="123"/>
      <c r="K20130" s="123"/>
    </row>
    <row r="20131" spans="9:11" s="3" customFormat="1" x14ac:dyDescent="0.3">
      <c r="I20131" s="123"/>
      <c r="J20131" s="123"/>
      <c r="K20131" s="123"/>
    </row>
    <row r="20132" spans="9:11" s="3" customFormat="1" x14ac:dyDescent="0.3">
      <c r="I20132" s="123"/>
      <c r="J20132" s="123"/>
      <c r="K20132" s="123"/>
    </row>
    <row r="20133" spans="9:11" s="3" customFormat="1" x14ac:dyDescent="0.3">
      <c r="I20133" s="123"/>
      <c r="J20133" s="123"/>
      <c r="K20133" s="123"/>
    </row>
    <row r="20134" spans="9:11" s="3" customFormat="1" x14ac:dyDescent="0.3">
      <c r="I20134" s="123"/>
      <c r="J20134" s="123"/>
      <c r="K20134" s="123"/>
    </row>
    <row r="20135" spans="9:11" s="3" customFormat="1" x14ac:dyDescent="0.3">
      <c r="I20135" s="123"/>
      <c r="J20135" s="123"/>
      <c r="K20135" s="123"/>
    </row>
    <row r="20136" spans="9:11" s="3" customFormat="1" x14ac:dyDescent="0.3">
      <c r="I20136" s="123"/>
      <c r="J20136" s="123"/>
      <c r="K20136" s="123"/>
    </row>
    <row r="20137" spans="9:11" s="3" customFormat="1" x14ac:dyDescent="0.3">
      <c r="I20137" s="123"/>
      <c r="J20137" s="123"/>
      <c r="K20137" s="123"/>
    </row>
    <row r="20138" spans="9:11" s="3" customFormat="1" x14ac:dyDescent="0.3">
      <c r="I20138" s="123"/>
      <c r="J20138" s="123"/>
      <c r="K20138" s="123"/>
    </row>
    <row r="20139" spans="9:11" s="3" customFormat="1" x14ac:dyDescent="0.3">
      <c r="I20139" s="123"/>
      <c r="J20139" s="123"/>
      <c r="K20139" s="123"/>
    </row>
    <row r="20140" spans="9:11" s="3" customFormat="1" x14ac:dyDescent="0.3">
      <c r="I20140" s="123"/>
      <c r="J20140" s="123"/>
      <c r="K20140" s="123"/>
    </row>
    <row r="20141" spans="9:11" s="3" customFormat="1" x14ac:dyDescent="0.3">
      <c r="I20141" s="123"/>
      <c r="J20141" s="123"/>
      <c r="K20141" s="123"/>
    </row>
    <row r="20142" spans="9:11" s="3" customFormat="1" x14ac:dyDescent="0.3">
      <c r="I20142" s="123"/>
      <c r="J20142" s="123"/>
      <c r="K20142" s="123"/>
    </row>
    <row r="20143" spans="9:11" s="3" customFormat="1" x14ac:dyDescent="0.3">
      <c r="I20143" s="123"/>
      <c r="J20143" s="123"/>
      <c r="K20143" s="123"/>
    </row>
    <row r="20144" spans="9:11" s="3" customFormat="1" x14ac:dyDescent="0.3">
      <c r="I20144" s="123"/>
      <c r="J20144" s="123"/>
      <c r="K20144" s="123"/>
    </row>
    <row r="20145" spans="9:11" s="3" customFormat="1" x14ac:dyDescent="0.3">
      <c r="I20145" s="123"/>
      <c r="J20145" s="123"/>
      <c r="K20145" s="123"/>
    </row>
    <row r="20146" spans="9:11" s="3" customFormat="1" x14ac:dyDescent="0.3">
      <c r="I20146" s="123"/>
      <c r="J20146" s="123"/>
      <c r="K20146" s="123"/>
    </row>
    <row r="20147" spans="9:11" s="3" customFormat="1" x14ac:dyDescent="0.3">
      <c r="I20147" s="123"/>
      <c r="J20147" s="123"/>
      <c r="K20147" s="123"/>
    </row>
    <row r="20148" spans="9:11" s="3" customFormat="1" x14ac:dyDescent="0.3">
      <c r="I20148" s="123"/>
      <c r="J20148" s="123"/>
      <c r="K20148" s="123"/>
    </row>
    <row r="20149" spans="9:11" s="3" customFormat="1" x14ac:dyDescent="0.3">
      <c r="I20149" s="123"/>
      <c r="J20149" s="123"/>
      <c r="K20149" s="123"/>
    </row>
    <row r="20150" spans="9:11" s="3" customFormat="1" x14ac:dyDescent="0.3">
      <c r="I20150" s="123"/>
      <c r="J20150" s="123"/>
      <c r="K20150" s="123"/>
    </row>
    <row r="20151" spans="9:11" s="3" customFormat="1" x14ac:dyDescent="0.3">
      <c r="I20151" s="123"/>
      <c r="J20151" s="123"/>
      <c r="K20151" s="123"/>
    </row>
    <row r="20152" spans="9:11" s="3" customFormat="1" x14ac:dyDescent="0.3">
      <c r="I20152" s="123"/>
      <c r="J20152" s="123"/>
      <c r="K20152" s="123"/>
    </row>
    <row r="20153" spans="9:11" s="3" customFormat="1" x14ac:dyDescent="0.3">
      <c r="I20153" s="123"/>
      <c r="J20153" s="123"/>
      <c r="K20153" s="123"/>
    </row>
    <row r="20154" spans="9:11" s="3" customFormat="1" x14ac:dyDescent="0.3">
      <c r="I20154" s="123"/>
      <c r="J20154" s="123"/>
      <c r="K20154" s="123"/>
    </row>
    <row r="20155" spans="9:11" s="3" customFormat="1" x14ac:dyDescent="0.3">
      <c r="I20155" s="123"/>
      <c r="J20155" s="123"/>
      <c r="K20155" s="123"/>
    </row>
    <row r="20156" spans="9:11" s="3" customFormat="1" x14ac:dyDescent="0.3">
      <c r="I20156" s="123"/>
      <c r="J20156" s="123"/>
      <c r="K20156" s="123"/>
    </row>
    <row r="20157" spans="9:11" s="3" customFormat="1" x14ac:dyDescent="0.3">
      <c r="I20157" s="123"/>
      <c r="J20157" s="123"/>
      <c r="K20157" s="123"/>
    </row>
    <row r="20158" spans="9:11" s="3" customFormat="1" x14ac:dyDescent="0.3">
      <c r="I20158" s="123"/>
      <c r="J20158" s="123"/>
      <c r="K20158" s="123"/>
    </row>
    <row r="20159" spans="9:11" s="3" customFormat="1" x14ac:dyDescent="0.3">
      <c r="I20159" s="123"/>
      <c r="J20159" s="123"/>
      <c r="K20159" s="123"/>
    </row>
    <row r="20160" spans="9:11" s="3" customFormat="1" x14ac:dyDescent="0.3">
      <c r="I20160" s="123"/>
      <c r="J20160" s="123"/>
      <c r="K20160" s="123"/>
    </row>
    <row r="20161" spans="9:11" s="3" customFormat="1" x14ac:dyDescent="0.3">
      <c r="I20161" s="123"/>
      <c r="J20161" s="123"/>
      <c r="K20161" s="123"/>
    </row>
    <row r="20162" spans="9:11" s="3" customFormat="1" x14ac:dyDescent="0.3">
      <c r="I20162" s="123"/>
      <c r="J20162" s="123"/>
      <c r="K20162" s="123"/>
    </row>
    <row r="20163" spans="9:11" s="3" customFormat="1" x14ac:dyDescent="0.3">
      <c r="I20163" s="123"/>
      <c r="J20163" s="123"/>
      <c r="K20163" s="123"/>
    </row>
    <row r="20164" spans="9:11" s="3" customFormat="1" x14ac:dyDescent="0.3">
      <c r="I20164" s="123"/>
      <c r="J20164" s="123"/>
      <c r="K20164" s="123"/>
    </row>
    <row r="20165" spans="9:11" s="3" customFormat="1" x14ac:dyDescent="0.3">
      <c r="I20165" s="123"/>
      <c r="J20165" s="123"/>
      <c r="K20165" s="123"/>
    </row>
    <row r="20166" spans="9:11" s="3" customFormat="1" x14ac:dyDescent="0.3">
      <c r="I20166" s="123"/>
      <c r="J20166" s="123"/>
      <c r="K20166" s="123"/>
    </row>
    <row r="20167" spans="9:11" s="3" customFormat="1" x14ac:dyDescent="0.3">
      <c r="I20167" s="123"/>
      <c r="J20167" s="123"/>
      <c r="K20167" s="123"/>
    </row>
    <row r="20168" spans="9:11" s="3" customFormat="1" x14ac:dyDescent="0.3">
      <c r="I20168" s="123"/>
      <c r="J20168" s="123"/>
      <c r="K20168" s="123"/>
    </row>
    <row r="20169" spans="9:11" s="3" customFormat="1" x14ac:dyDescent="0.3">
      <c r="I20169" s="123"/>
      <c r="J20169" s="123"/>
      <c r="K20169" s="123"/>
    </row>
    <row r="20170" spans="9:11" s="3" customFormat="1" x14ac:dyDescent="0.3">
      <c r="I20170" s="123"/>
      <c r="J20170" s="123"/>
      <c r="K20170" s="123"/>
    </row>
    <row r="20171" spans="9:11" s="3" customFormat="1" x14ac:dyDescent="0.3">
      <c r="I20171" s="123"/>
      <c r="J20171" s="123"/>
      <c r="K20171" s="123"/>
    </row>
    <row r="20172" spans="9:11" s="3" customFormat="1" x14ac:dyDescent="0.3">
      <c r="I20172" s="123"/>
      <c r="J20172" s="123"/>
      <c r="K20172" s="123"/>
    </row>
    <row r="20173" spans="9:11" s="3" customFormat="1" x14ac:dyDescent="0.3">
      <c r="I20173" s="123"/>
      <c r="J20173" s="123"/>
      <c r="K20173" s="123"/>
    </row>
    <row r="20174" spans="9:11" s="3" customFormat="1" x14ac:dyDescent="0.3">
      <c r="I20174" s="123"/>
      <c r="J20174" s="123"/>
      <c r="K20174" s="123"/>
    </row>
    <row r="20175" spans="9:11" s="3" customFormat="1" x14ac:dyDescent="0.3">
      <c r="I20175" s="123"/>
      <c r="J20175" s="123"/>
      <c r="K20175" s="123"/>
    </row>
    <row r="20176" spans="9:11" s="3" customFormat="1" x14ac:dyDescent="0.3">
      <c r="I20176" s="123"/>
      <c r="J20176" s="123"/>
      <c r="K20176" s="123"/>
    </row>
    <row r="20177" spans="9:11" s="3" customFormat="1" x14ac:dyDescent="0.3">
      <c r="I20177" s="123"/>
      <c r="J20177" s="123"/>
      <c r="K20177" s="123"/>
    </row>
    <row r="20178" spans="9:11" s="3" customFormat="1" x14ac:dyDescent="0.3">
      <c r="I20178" s="123"/>
      <c r="J20178" s="123"/>
      <c r="K20178" s="123"/>
    </row>
    <row r="20179" spans="9:11" s="3" customFormat="1" x14ac:dyDescent="0.3">
      <c r="I20179" s="123"/>
      <c r="J20179" s="123"/>
      <c r="K20179" s="123"/>
    </row>
    <row r="20180" spans="9:11" s="3" customFormat="1" x14ac:dyDescent="0.3">
      <c r="I20180" s="123"/>
      <c r="J20180" s="123"/>
      <c r="K20180" s="123"/>
    </row>
    <row r="20181" spans="9:11" s="3" customFormat="1" x14ac:dyDescent="0.3">
      <c r="I20181" s="123"/>
      <c r="J20181" s="123"/>
      <c r="K20181" s="123"/>
    </row>
    <row r="20182" spans="9:11" s="3" customFormat="1" x14ac:dyDescent="0.3">
      <c r="I20182" s="123"/>
      <c r="J20182" s="123"/>
      <c r="K20182" s="123"/>
    </row>
    <row r="20183" spans="9:11" s="3" customFormat="1" x14ac:dyDescent="0.3">
      <c r="I20183" s="123"/>
      <c r="J20183" s="123"/>
      <c r="K20183" s="123"/>
    </row>
    <row r="20184" spans="9:11" s="3" customFormat="1" x14ac:dyDescent="0.3">
      <c r="I20184" s="123"/>
      <c r="J20184" s="123"/>
      <c r="K20184" s="123"/>
    </row>
    <row r="20185" spans="9:11" s="3" customFormat="1" x14ac:dyDescent="0.3">
      <c r="I20185" s="123"/>
      <c r="J20185" s="123"/>
      <c r="K20185" s="123"/>
    </row>
    <row r="20186" spans="9:11" s="3" customFormat="1" x14ac:dyDescent="0.3">
      <c r="I20186" s="123"/>
      <c r="J20186" s="123"/>
      <c r="K20186" s="123"/>
    </row>
    <row r="20187" spans="9:11" s="3" customFormat="1" x14ac:dyDescent="0.3">
      <c r="I20187" s="123"/>
      <c r="J20187" s="123"/>
      <c r="K20187" s="123"/>
    </row>
    <row r="20188" spans="9:11" s="3" customFormat="1" x14ac:dyDescent="0.3">
      <c r="I20188" s="123"/>
      <c r="J20188" s="123"/>
      <c r="K20188" s="123"/>
    </row>
    <row r="20189" spans="9:11" s="3" customFormat="1" x14ac:dyDescent="0.3">
      <c r="I20189" s="123"/>
      <c r="J20189" s="123"/>
      <c r="K20189" s="123"/>
    </row>
    <row r="20190" spans="9:11" s="3" customFormat="1" x14ac:dyDescent="0.3">
      <c r="I20190" s="123"/>
      <c r="J20190" s="123"/>
      <c r="K20190" s="123"/>
    </row>
    <row r="20191" spans="9:11" s="3" customFormat="1" x14ac:dyDescent="0.3">
      <c r="I20191" s="123"/>
      <c r="J20191" s="123"/>
      <c r="K20191" s="123"/>
    </row>
    <row r="20192" spans="9:11" s="3" customFormat="1" x14ac:dyDescent="0.3">
      <c r="I20192" s="123"/>
      <c r="J20192" s="123"/>
      <c r="K20192" s="123"/>
    </row>
    <row r="20193" spans="9:11" s="3" customFormat="1" x14ac:dyDescent="0.3">
      <c r="I20193" s="123"/>
      <c r="J20193" s="123"/>
      <c r="K20193" s="123"/>
    </row>
    <row r="20194" spans="9:11" s="3" customFormat="1" x14ac:dyDescent="0.3">
      <c r="I20194" s="123"/>
      <c r="J20194" s="123"/>
      <c r="K20194" s="123"/>
    </row>
    <row r="20195" spans="9:11" s="3" customFormat="1" x14ac:dyDescent="0.3">
      <c r="I20195" s="123"/>
      <c r="J20195" s="123"/>
      <c r="K20195" s="123"/>
    </row>
    <row r="20196" spans="9:11" s="3" customFormat="1" x14ac:dyDescent="0.3">
      <c r="I20196" s="123"/>
      <c r="J20196" s="123"/>
      <c r="K20196" s="123"/>
    </row>
    <row r="20197" spans="9:11" s="3" customFormat="1" x14ac:dyDescent="0.3">
      <c r="I20197" s="123"/>
      <c r="J20197" s="123"/>
      <c r="K20197" s="123"/>
    </row>
    <row r="20198" spans="9:11" s="3" customFormat="1" x14ac:dyDescent="0.3">
      <c r="I20198" s="123"/>
      <c r="J20198" s="123"/>
      <c r="K20198" s="123"/>
    </row>
    <row r="20199" spans="9:11" s="3" customFormat="1" x14ac:dyDescent="0.3">
      <c r="I20199" s="123"/>
      <c r="J20199" s="123"/>
      <c r="K20199" s="123"/>
    </row>
    <row r="20200" spans="9:11" s="3" customFormat="1" x14ac:dyDescent="0.3">
      <c r="I20200" s="123"/>
      <c r="J20200" s="123"/>
      <c r="K20200" s="123"/>
    </row>
    <row r="20201" spans="9:11" s="3" customFormat="1" x14ac:dyDescent="0.3">
      <c r="I20201" s="123"/>
      <c r="J20201" s="123"/>
      <c r="K20201" s="123"/>
    </row>
    <row r="20202" spans="9:11" s="3" customFormat="1" x14ac:dyDescent="0.3">
      <c r="I20202" s="123"/>
      <c r="J20202" s="123"/>
      <c r="K20202" s="123"/>
    </row>
    <row r="20203" spans="9:11" s="3" customFormat="1" x14ac:dyDescent="0.3">
      <c r="I20203" s="123"/>
      <c r="J20203" s="123"/>
      <c r="K20203" s="123"/>
    </row>
    <row r="20204" spans="9:11" s="3" customFormat="1" x14ac:dyDescent="0.3">
      <c r="I20204" s="123"/>
      <c r="J20204" s="123"/>
      <c r="K20204" s="123"/>
    </row>
    <row r="20205" spans="9:11" s="3" customFormat="1" x14ac:dyDescent="0.3">
      <c r="I20205" s="123"/>
      <c r="J20205" s="123"/>
      <c r="K20205" s="123"/>
    </row>
    <row r="20206" spans="9:11" s="3" customFormat="1" x14ac:dyDescent="0.3">
      <c r="I20206" s="123"/>
      <c r="J20206" s="123"/>
      <c r="K20206" s="123"/>
    </row>
    <row r="20207" spans="9:11" s="3" customFormat="1" x14ac:dyDescent="0.3">
      <c r="I20207" s="123"/>
      <c r="J20207" s="123"/>
      <c r="K20207" s="123"/>
    </row>
    <row r="20208" spans="9:11" s="3" customFormat="1" x14ac:dyDescent="0.3">
      <c r="I20208" s="123"/>
      <c r="J20208" s="123"/>
      <c r="K20208" s="123"/>
    </row>
    <row r="20209" spans="9:11" s="3" customFormat="1" x14ac:dyDescent="0.3">
      <c r="I20209" s="123"/>
      <c r="J20209" s="123"/>
      <c r="K20209" s="123"/>
    </row>
    <row r="20210" spans="9:11" s="3" customFormat="1" x14ac:dyDescent="0.3">
      <c r="I20210" s="123"/>
      <c r="J20210" s="123"/>
      <c r="K20210" s="123"/>
    </row>
    <row r="20211" spans="9:11" s="3" customFormat="1" x14ac:dyDescent="0.3">
      <c r="I20211" s="123"/>
      <c r="J20211" s="123"/>
      <c r="K20211" s="123"/>
    </row>
    <row r="20212" spans="9:11" s="3" customFormat="1" x14ac:dyDescent="0.3">
      <c r="I20212" s="123"/>
      <c r="J20212" s="123"/>
      <c r="K20212" s="123"/>
    </row>
    <row r="20213" spans="9:11" s="3" customFormat="1" x14ac:dyDescent="0.3">
      <c r="I20213" s="123"/>
      <c r="J20213" s="123"/>
      <c r="K20213" s="123"/>
    </row>
    <row r="20214" spans="9:11" s="3" customFormat="1" x14ac:dyDescent="0.3">
      <c r="I20214" s="123"/>
      <c r="J20214" s="123"/>
      <c r="K20214" s="123"/>
    </row>
    <row r="20215" spans="9:11" s="3" customFormat="1" x14ac:dyDescent="0.3">
      <c r="I20215" s="123"/>
      <c r="J20215" s="123"/>
      <c r="K20215" s="123"/>
    </row>
    <row r="20216" spans="9:11" s="3" customFormat="1" x14ac:dyDescent="0.3">
      <c r="I20216" s="123"/>
      <c r="J20216" s="123"/>
      <c r="K20216" s="123"/>
    </row>
    <row r="20217" spans="9:11" s="3" customFormat="1" x14ac:dyDescent="0.3">
      <c r="I20217" s="123"/>
      <c r="J20217" s="123"/>
      <c r="K20217" s="123"/>
    </row>
    <row r="20218" spans="9:11" s="3" customFormat="1" x14ac:dyDescent="0.3">
      <c r="I20218" s="123"/>
      <c r="J20218" s="123"/>
      <c r="K20218" s="123"/>
    </row>
    <row r="20219" spans="9:11" s="3" customFormat="1" x14ac:dyDescent="0.3">
      <c r="I20219" s="123"/>
      <c r="J20219" s="123"/>
      <c r="K20219" s="123"/>
    </row>
    <row r="20220" spans="9:11" s="3" customFormat="1" x14ac:dyDescent="0.3">
      <c r="I20220" s="123"/>
      <c r="J20220" s="123"/>
      <c r="K20220" s="123"/>
    </row>
    <row r="20221" spans="9:11" s="3" customFormat="1" x14ac:dyDescent="0.3">
      <c r="I20221" s="123"/>
      <c r="J20221" s="123"/>
      <c r="K20221" s="123"/>
    </row>
    <row r="20222" spans="9:11" s="3" customFormat="1" x14ac:dyDescent="0.3">
      <c r="I20222" s="123"/>
      <c r="J20222" s="123"/>
      <c r="K20222" s="123"/>
    </row>
    <row r="20223" spans="9:11" s="3" customFormat="1" x14ac:dyDescent="0.3">
      <c r="I20223" s="123"/>
      <c r="J20223" s="123"/>
      <c r="K20223" s="123"/>
    </row>
    <row r="20224" spans="9:11" s="3" customFormat="1" x14ac:dyDescent="0.3">
      <c r="I20224" s="123"/>
      <c r="J20224" s="123"/>
      <c r="K20224" s="123"/>
    </row>
    <row r="20225" spans="9:11" s="3" customFormat="1" x14ac:dyDescent="0.3">
      <c r="I20225" s="123"/>
      <c r="J20225" s="123"/>
      <c r="K20225" s="123"/>
    </row>
    <row r="20226" spans="9:11" s="3" customFormat="1" x14ac:dyDescent="0.3">
      <c r="I20226" s="123"/>
      <c r="J20226" s="123"/>
      <c r="K20226" s="123"/>
    </row>
    <row r="20227" spans="9:11" s="3" customFormat="1" x14ac:dyDescent="0.3">
      <c r="I20227" s="123"/>
      <c r="J20227" s="123"/>
      <c r="K20227" s="123"/>
    </row>
    <row r="20228" spans="9:11" s="3" customFormat="1" x14ac:dyDescent="0.3">
      <c r="I20228" s="123"/>
      <c r="J20228" s="123"/>
      <c r="K20228" s="123"/>
    </row>
    <row r="20229" spans="9:11" s="3" customFormat="1" x14ac:dyDescent="0.3">
      <c r="I20229" s="123"/>
      <c r="J20229" s="123"/>
      <c r="K20229" s="123"/>
    </row>
    <row r="20230" spans="9:11" s="3" customFormat="1" x14ac:dyDescent="0.3">
      <c r="I20230" s="123"/>
      <c r="J20230" s="123"/>
      <c r="K20230" s="123"/>
    </row>
    <row r="20231" spans="9:11" s="3" customFormat="1" x14ac:dyDescent="0.3">
      <c r="I20231" s="123"/>
      <c r="J20231" s="123"/>
      <c r="K20231" s="123"/>
    </row>
    <row r="20232" spans="9:11" s="3" customFormat="1" x14ac:dyDescent="0.3">
      <c r="I20232" s="123"/>
      <c r="J20232" s="123"/>
      <c r="K20232" s="123"/>
    </row>
    <row r="20233" spans="9:11" s="3" customFormat="1" x14ac:dyDescent="0.3">
      <c r="I20233" s="123"/>
      <c r="J20233" s="123"/>
      <c r="K20233" s="123"/>
    </row>
    <row r="20234" spans="9:11" s="3" customFormat="1" x14ac:dyDescent="0.3">
      <c r="I20234" s="123"/>
      <c r="J20234" s="123"/>
      <c r="K20234" s="123"/>
    </row>
    <row r="20235" spans="9:11" s="3" customFormat="1" x14ac:dyDescent="0.3">
      <c r="I20235" s="123"/>
      <c r="J20235" s="123"/>
      <c r="K20235" s="123"/>
    </row>
    <row r="20236" spans="9:11" s="3" customFormat="1" x14ac:dyDescent="0.3">
      <c r="I20236" s="123"/>
      <c r="J20236" s="123"/>
      <c r="K20236" s="123"/>
    </row>
    <row r="20237" spans="9:11" s="3" customFormat="1" x14ac:dyDescent="0.3">
      <c r="I20237" s="123"/>
      <c r="J20237" s="123"/>
      <c r="K20237" s="123"/>
    </row>
    <row r="20238" spans="9:11" s="3" customFormat="1" x14ac:dyDescent="0.3">
      <c r="I20238" s="123"/>
      <c r="J20238" s="123"/>
      <c r="K20238" s="123"/>
    </row>
    <row r="20239" spans="9:11" s="3" customFormat="1" x14ac:dyDescent="0.3">
      <c r="I20239" s="123"/>
      <c r="J20239" s="123"/>
      <c r="K20239" s="123"/>
    </row>
    <row r="20240" spans="9:11" s="3" customFormat="1" x14ac:dyDescent="0.3">
      <c r="I20240" s="123"/>
      <c r="J20240" s="123"/>
      <c r="K20240" s="123"/>
    </row>
    <row r="20241" spans="9:11" s="3" customFormat="1" x14ac:dyDescent="0.3">
      <c r="I20241" s="123"/>
      <c r="J20241" s="123"/>
      <c r="K20241" s="123"/>
    </row>
    <row r="20242" spans="9:11" s="3" customFormat="1" x14ac:dyDescent="0.3">
      <c r="I20242" s="123"/>
      <c r="J20242" s="123"/>
      <c r="K20242" s="123"/>
    </row>
    <row r="20243" spans="9:11" s="3" customFormat="1" x14ac:dyDescent="0.3">
      <c r="I20243" s="123"/>
      <c r="J20243" s="123"/>
      <c r="K20243" s="123"/>
    </row>
    <row r="20244" spans="9:11" s="3" customFormat="1" x14ac:dyDescent="0.3">
      <c r="I20244" s="123"/>
      <c r="J20244" s="123"/>
      <c r="K20244" s="123"/>
    </row>
    <row r="20245" spans="9:11" s="3" customFormat="1" x14ac:dyDescent="0.3">
      <c r="I20245" s="123"/>
      <c r="J20245" s="123"/>
      <c r="K20245" s="123"/>
    </row>
    <row r="20246" spans="9:11" s="3" customFormat="1" x14ac:dyDescent="0.3">
      <c r="I20246" s="123"/>
      <c r="J20246" s="123"/>
      <c r="K20246" s="123"/>
    </row>
    <row r="20247" spans="9:11" s="3" customFormat="1" x14ac:dyDescent="0.3">
      <c r="I20247" s="123"/>
      <c r="J20247" s="123"/>
      <c r="K20247" s="123"/>
    </row>
    <row r="20248" spans="9:11" s="3" customFormat="1" x14ac:dyDescent="0.3">
      <c r="I20248" s="123"/>
      <c r="J20248" s="123"/>
      <c r="K20248" s="123"/>
    </row>
    <row r="20249" spans="9:11" s="3" customFormat="1" x14ac:dyDescent="0.3">
      <c r="I20249" s="123"/>
      <c r="J20249" s="123"/>
      <c r="K20249" s="123"/>
    </row>
    <row r="20250" spans="9:11" s="3" customFormat="1" x14ac:dyDescent="0.3">
      <c r="I20250" s="123"/>
      <c r="J20250" s="123"/>
      <c r="K20250" s="123"/>
    </row>
    <row r="20251" spans="9:11" s="3" customFormat="1" x14ac:dyDescent="0.3">
      <c r="I20251" s="123"/>
      <c r="J20251" s="123"/>
      <c r="K20251" s="123"/>
    </row>
    <row r="20252" spans="9:11" s="3" customFormat="1" x14ac:dyDescent="0.3">
      <c r="I20252" s="123"/>
      <c r="J20252" s="123"/>
      <c r="K20252" s="123"/>
    </row>
    <row r="20253" spans="9:11" s="3" customFormat="1" x14ac:dyDescent="0.3">
      <c r="I20253" s="123"/>
      <c r="J20253" s="123"/>
      <c r="K20253" s="123"/>
    </row>
    <row r="20254" spans="9:11" s="3" customFormat="1" x14ac:dyDescent="0.3">
      <c r="I20254" s="123"/>
      <c r="J20254" s="123"/>
      <c r="K20254" s="123"/>
    </row>
    <row r="20255" spans="9:11" s="3" customFormat="1" x14ac:dyDescent="0.3">
      <c r="I20255" s="123"/>
      <c r="J20255" s="123"/>
      <c r="K20255" s="123"/>
    </row>
    <row r="20256" spans="9:11" s="3" customFormat="1" x14ac:dyDescent="0.3">
      <c r="I20256" s="123"/>
      <c r="J20256" s="123"/>
      <c r="K20256" s="123"/>
    </row>
    <row r="20257" spans="9:11" s="3" customFormat="1" x14ac:dyDescent="0.3">
      <c r="I20257" s="123"/>
      <c r="J20257" s="123"/>
      <c r="K20257" s="123"/>
    </row>
    <row r="20258" spans="9:11" s="3" customFormat="1" x14ac:dyDescent="0.3">
      <c r="I20258" s="123"/>
      <c r="J20258" s="123"/>
      <c r="K20258" s="123"/>
    </row>
    <row r="20259" spans="9:11" s="3" customFormat="1" x14ac:dyDescent="0.3">
      <c r="I20259" s="123"/>
      <c r="J20259" s="123"/>
      <c r="K20259" s="123"/>
    </row>
    <row r="20260" spans="9:11" s="3" customFormat="1" x14ac:dyDescent="0.3">
      <c r="I20260" s="123"/>
      <c r="J20260" s="123"/>
      <c r="K20260" s="123"/>
    </row>
    <row r="20261" spans="9:11" s="3" customFormat="1" x14ac:dyDescent="0.3">
      <c r="I20261" s="123"/>
      <c r="J20261" s="123"/>
      <c r="K20261" s="123"/>
    </row>
    <row r="20262" spans="9:11" s="3" customFormat="1" x14ac:dyDescent="0.3">
      <c r="I20262" s="123"/>
      <c r="J20262" s="123"/>
      <c r="K20262" s="123"/>
    </row>
    <row r="20263" spans="9:11" s="3" customFormat="1" x14ac:dyDescent="0.3">
      <c r="I20263" s="123"/>
      <c r="J20263" s="123"/>
      <c r="K20263" s="123"/>
    </row>
    <row r="20264" spans="9:11" s="3" customFormat="1" x14ac:dyDescent="0.3">
      <c r="I20264" s="123"/>
      <c r="J20264" s="123"/>
      <c r="K20264" s="123"/>
    </row>
    <row r="20265" spans="9:11" s="3" customFormat="1" x14ac:dyDescent="0.3">
      <c r="I20265" s="123"/>
      <c r="J20265" s="123"/>
      <c r="K20265" s="123"/>
    </row>
    <row r="20266" spans="9:11" s="3" customFormat="1" x14ac:dyDescent="0.3">
      <c r="I20266" s="123"/>
      <c r="J20266" s="123"/>
      <c r="K20266" s="123"/>
    </row>
    <row r="20267" spans="9:11" s="3" customFormat="1" x14ac:dyDescent="0.3">
      <c r="I20267" s="123"/>
      <c r="J20267" s="123"/>
      <c r="K20267" s="123"/>
    </row>
    <row r="20268" spans="9:11" s="3" customFormat="1" x14ac:dyDescent="0.3">
      <c r="I20268" s="123"/>
      <c r="J20268" s="123"/>
      <c r="K20268" s="123"/>
    </row>
    <row r="20269" spans="9:11" s="3" customFormat="1" x14ac:dyDescent="0.3">
      <c r="I20269" s="123"/>
      <c r="J20269" s="123"/>
      <c r="K20269" s="123"/>
    </row>
    <row r="20270" spans="9:11" s="3" customFormat="1" x14ac:dyDescent="0.3">
      <c r="I20270" s="123"/>
      <c r="J20270" s="123"/>
      <c r="K20270" s="123"/>
    </row>
    <row r="20271" spans="9:11" s="3" customFormat="1" x14ac:dyDescent="0.3">
      <c r="I20271" s="123"/>
      <c r="J20271" s="123"/>
      <c r="K20271" s="123"/>
    </row>
    <row r="20272" spans="9:11" s="3" customFormat="1" x14ac:dyDescent="0.3">
      <c r="I20272" s="123"/>
      <c r="J20272" s="123"/>
      <c r="K20272" s="123"/>
    </row>
    <row r="20273" spans="9:11" s="3" customFormat="1" x14ac:dyDescent="0.3">
      <c r="I20273" s="123"/>
      <c r="J20273" s="123"/>
      <c r="K20273" s="123"/>
    </row>
    <row r="20274" spans="9:11" s="3" customFormat="1" x14ac:dyDescent="0.3">
      <c r="I20274" s="123"/>
      <c r="J20274" s="123"/>
      <c r="K20274" s="123"/>
    </row>
    <row r="20275" spans="9:11" s="3" customFormat="1" x14ac:dyDescent="0.3">
      <c r="I20275" s="123"/>
      <c r="J20275" s="123"/>
      <c r="K20275" s="123"/>
    </row>
    <row r="20276" spans="9:11" s="3" customFormat="1" x14ac:dyDescent="0.3">
      <c r="I20276" s="123"/>
      <c r="J20276" s="123"/>
      <c r="K20276" s="123"/>
    </row>
    <row r="20277" spans="9:11" s="3" customFormat="1" x14ac:dyDescent="0.3">
      <c r="I20277" s="123"/>
      <c r="J20277" s="123"/>
      <c r="K20277" s="123"/>
    </row>
    <row r="20278" spans="9:11" s="3" customFormat="1" x14ac:dyDescent="0.3">
      <c r="I20278" s="123"/>
      <c r="J20278" s="123"/>
      <c r="K20278" s="123"/>
    </row>
    <row r="20279" spans="9:11" s="3" customFormat="1" x14ac:dyDescent="0.3">
      <c r="I20279" s="123"/>
      <c r="J20279" s="123"/>
      <c r="K20279" s="123"/>
    </row>
    <row r="20280" spans="9:11" s="3" customFormat="1" x14ac:dyDescent="0.3">
      <c r="I20280" s="123"/>
      <c r="J20280" s="123"/>
      <c r="K20280" s="123"/>
    </row>
    <row r="20281" spans="9:11" s="3" customFormat="1" x14ac:dyDescent="0.3">
      <c r="I20281" s="123"/>
      <c r="J20281" s="123"/>
      <c r="K20281" s="123"/>
    </row>
    <row r="20282" spans="9:11" s="3" customFormat="1" x14ac:dyDescent="0.3">
      <c r="I20282" s="123"/>
      <c r="J20282" s="123"/>
      <c r="K20282" s="123"/>
    </row>
    <row r="20283" spans="9:11" s="3" customFormat="1" x14ac:dyDescent="0.3">
      <c r="I20283" s="123"/>
      <c r="J20283" s="123"/>
      <c r="K20283" s="123"/>
    </row>
    <row r="20284" spans="9:11" s="3" customFormat="1" x14ac:dyDescent="0.3">
      <c r="I20284" s="123"/>
      <c r="J20284" s="123"/>
      <c r="K20284" s="123"/>
    </row>
    <row r="20285" spans="9:11" s="3" customFormat="1" x14ac:dyDescent="0.3">
      <c r="I20285" s="123"/>
      <c r="J20285" s="123"/>
      <c r="K20285" s="123"/>
    </row>
    <row r="20286" spans="9:11" s="3" customFormat="1" x14ac:dyDescent="0.3">
      <c r="I20286" s="123"/>
      <c r="J20286" s="123"/>
      <c r="K20286" s="123"/>
    </row>
    <row r="20287" spans="9:11" s="3" customFormat="1" x14ac:dyDescent="0.3">
      <c r="I20287" s="123"/>
      <c r="J20287" s="123"/>
      <c r="K20287" s="123"/>
    </row>
    <row r="20288" spans="9:11" s="3" customFormat="1" x14ac:dyDescent="0.3">
      <c r="I20288" s="123"/>
      <c r="J20288" s="123"/>
      <c r="K20288" s="123"/>
    </row>
    <row r="20289" spans="9:11" s="3" customFormat="1" x14ac:dyDescent="0.3">
      <c r="I20289" s="123"/>
      <c r="J20289" s="123"/>
      <c r="K20289" s="123"/>
    </row>
    <row r="20290" spans="9:11" s="3" customFormat="1" x14ac:dyDescent="0.3">
      <c r="I20290" s="123"/>
      <c r="J20290" s="123"/>
      <c r="K20290" s="123"/>
    </row>
    <row r="20291" spans="9:11" s="3" customFormat="1" x14ac:dyDescent="0.3">
      <c r="I20291" s="123"/>
      <c r="J20291" s="123"/>
      <c r="K20291" s="123"/>
    </row>
    <row r="20292" spans="9:11" s="3" customFormat="1" x14ac:dyDescent="0.3">
      <c r="I20292" s="123"/>
      <c r="J20292" s="123"/>
      <c r="K20292" s="123"/>
    </row>
    <row r="20293" spans="9:11" s="3" customFormat="1" x14ac:dyDescent="0.3">
      <c r="I20293" s="123"/>
      <c r="J20293" s="123"/>
      <c r="K20293" s="123"/>
    </row>
    <row r="20294" spans="9:11" s="3" customFormat="1" x14ac:dyDescent="0.3">
      <c r="I20294" s="123"/>
      <c r="J20294" s="123"/>
      <c r="K20294" s="123"/>
    </row>
    <row r="20295" spans="9:11" s="3" customFormat="1" x14ac:dyDescent="0.3">
      <c r="I20295" s="123"/>
      <c r="J20295" s="123"/>
      <c r="K20295" s="123"/>
    </row>
    <row r="20296" spans="9:11" s="3" customFormat="1" x14ac:dyDescent="0.3">
      <c r="I20296" s="123"/>
      <c r="J20296" s="123"/>
      <c r="K20296" s="123"/>
    </row>
    <row r="20297" spans="9:11" s="3" customFormat="1" x14ac:dyDescent="0.3">
      <c r="I20297" s="123"/>
      <c r="J20297" s="123"/>
      <c r="K20297" s="123"/>
    </row>
    <row r="20298" spans="9:11" s="3" customFormat="1" x14ac:dyDescent="0.3">
      <c r="I20298" s="123"/>
      <c r="J20298" s="123"/>
      <c r="K20298" s="123"/>
    </row>
    <row r="20299" spans="9:11" s="3" customFormat="1" x14ac:dyDescent="0.3">
      <c r="I20299" s="123"/>
      <c r="J20299" s="123"/>
      <c r="K20299" s="123"/>
    </row>
    <row r="20300" spans="9:11" s="3" customFormat="1" x14ac:dyDescent="0.3">
      <c r="I20300" s="123"/>
      <c r="J20300" s="123"/>
      <c r="K20300" s="123"/>
    </row>
    <row r="20301" spans="9:11" s="3" customFormat="1" x14ac:dyDescent="0.3">
      <c r="I20301" s="123"/>
      <c r="J20301" s="123"/>
      <c r="K20301" s="123"/>
    </row>
    <row r="20302" spans="9:11" s="3" customFormat="1" x14ac:dyDescent="0.3">
      <c r="I20302" s="123"/>
      <c r="J20302" s="123"/>
      <c r="K20302" s="123"/>
    </row>
    <row r="20303" spans="9:11" s="3" customFormat="1" x14ac:dyDescent="0.3">
      <c r="I20303" s="123"/>
      <c r="J20303" s="123"/>
      <c r="K20303" s="123"/>
    </row>
    <row r="20304" spans="9:11" s="3" customFormat="1" x14ac:dyDescent="0.3">
      <c r="I20304" s="123"/>
      <c r="J20304" s="123"/>
      <c r="K20304" s="123"/>
    </row>
    <row r="20305" spans="9:11" s="3" customFormat="1" x14ac:dyDescent="0.3">
      <c r="I20305" s="123"/>
      <c r="J20305" s="123"/>
      <c r="K20305" s="123"/>
    </row>
    <row r="20306" spans="9:11" s="3" customFormat="1" x14ac:dyDescent="0.3">
      <c r="I20306" s="123"/>
      <c r="J20306" s="123"/>
      <c r="K20306" s="123"/>
    </row>
    <row r="20307" spans="9:11" s="3" customFormat="1" x14ac:dyDescent="0.3">
      <c r="I20307" s="123"/>
      <c r="J20307" s="123"/>
      <c r="K20307" s="123"/>
    </row>
    <row r="20308" spans="9:11" s="3" customFormat="1" x14ac:dyDescent="0.3">
      <c r="I20308" s="123"/>
      <c r="J20308" s="123"/>
      <c r="K20308" s="123"/>
    </row>
    <row r="20309" spans="9:11" s="3" customFormat="1" x14ac:dyDescent="0.3">
      <c r="I20309" s="123"/>
      <c r="J20309" s="123"/>
      <c r="K20309" s="123"/>
    </row>
    <row r="20310" spans="9:11" s="3" customFormat="1" x14ac:dyDescent="0.3">
      <c r="I20310" s="123"/>
      <c r="J20310" s="123"/>
      <c r="K20310" s="123"/>
    </row>
    <row r="20311" spans="9:11" s="3" customFormat="1" x14ac:dyDescent="0.3">
      <c r="I20311" s="123"/>
      <c r="J20311" s="123"/>
      <c r="K20311" s="123"/>
    </row>
    <row r="20312" spans="9:11" s="3" customFormat="1" x14ac:dyDescent="0.3">
      <c r="I20312" s="123"/>
      <c r="J20312" s="123"/>
      <c r="K20312" s="123"/>
    </row>
    <row r="20313" spans="9:11" s="3" customFormat="1" x14ac:dyDescent="0.3">
      <c r="I20313" s="123"/>
      <c r="J20313" s="123"/>
      <c r="K20313" s="123"/>
    </row>
    <row r="20314" spans="9:11" s="3" customFormat="1" x14ac:dyDescent="0.3">
      <c r="I20314" s="123"/>
      <c r="J20314" s="123"/>
      <c r="K20314" s="123"/>
    </row>
    <row r="20315" spans="9:11" s="3" customFormat="1" x14ac:dyDescent="0.3">
      <c r="I20315" s="123"/>
      <c r="J20315" s="123"/>
      <c r="K20315" s="123"/>
    </row>
    <row r="20316" spans="9:11" s="3" customFormat="1" x14ac:dyDescent="0.3">
      <c r="I20316" s="123"/>
      <c r="J20316" s="123"/>
      <c r="K20316" s="123"/>
    </row>
    <row r="20317" spans="9:11" s="3" customFormat="1" x14ac:dyDescent="0.3">
      <c r="I20317" s="123"/>
      <c r="J20317" s="123"/>
      <c r="K20317" s="123"/>
    </row>
    <row r="20318" spans="9:11" s="3" customFormat="1" x14ac:dyDescent="0.3">
      <c r="I20318" s="123"/>
      <c r="J20318" s="123"/>
      <c r="K20318" s="123"/>
    </row>
    <row r="20319" spans="9:11" s="3" customFormat="1" x14ac:dyDescent="0.3">
      <c r="I20319" s="123"/>
      <c r="J20319" s="123"/>
      <c r="K20319" s="123"/>
    </row>
    <row r="20320" spans="9:11" s="3" customFormat="1" x14ac:dyDescent="0.3">
      <c r="I20320" s="123"/>
      <c r="J20320" s="123"/>
      <c r="K20320" s="123"/>
    </row>
    <row r="20321" spans="9:11" s="3" customFormat="1" x14ac:dyDescent="0.3">
      <c r="I20321" s="123"/>
      <c r="J20321" s="123"/>
      <c r="K20321" s="123"/>
    </row>
    <row r="20322" spans="9:11" s="3" customFormat="1" x14ac:dyDescent="0.3">
      <c r="I20322" s="123"/>
      <c r="J20322" s="123"/>
      <c r="K20322" s="123"/>
    </row>
    <row r="20323" spans="9:11" s="3" customFormat="1" x14ac:dyDescent="0.3">
      <c r="I20323" s="123"/>
      <c r="J20323" s="123"/>
      <c r="K20323" s="123"/>
    </row>
    <row r="20324" spans="9:11" s="3" customFormat="1" x14ac:dyDescent="0.3">
      <c r="I20324" s="123"/>
      <c r="J20324" s="123"/>
      <c r="K20324" s="123"/>
    </row>
    <row r="20325" spans="9:11" s="3" customFormat="1" x14ac:dyDescent="0.3">
      <c r="I20325" s="123"/>
      <c r="J20325" s="123"/>
      <c r="K20325" s="123"/>
    </row>
    <row r="20326" spans="9:11" s="3" customFormat="1" x14ac:dyDescent="0.3">
      <c r="I20326" s="123"/>
      <c r="J20326" s="123"/>
      <c r="K20326" s="123"/>
    </row>
    <row r="20327" spans="9:11" s="3" customFormat="1" x14ac:dyDescent="0.3">
      <c r="I20327" s="123"/>
      <c r="J20327" s="123"/>
      <c r="K20327" s="123"/>
    </row>
    <row r="20328" spans="9:11" s="3" customFormat="1" x14ac:dyDescent="0.3">
      <c r="I20328" s="123"/>
      <c r="J20328" s="123"/>
      <c r="K20328" s="123"/>
    </row>
    <row r="20329" spans="9:11" s="3" customFormat="1" x14ac:dyDescent="0.3">
      <c r="I20329" s="123"/>
      <c r="J20329" s="123"/>
      <c r="K20329" s="123"/>
    </row>
    <row r="20330" spans="9:11" s="3" customFormat="1" x14ac:dyDescent="0.3">
      <c r="I20330" s="123"/>
      <c r="J20330" s="123"/>
      <c r="K20330" s="123"/>
    </row>
    <row r="20331" spans="9:11" s="3" customFormat="1" x14ac:dyDescent="0.3">
      <c r="I20331" s="123"/>
      <c r="J20331" s="123"/>
      <c r="K20331" s="123"/>
    </row>
    <row r="20332" spans="9:11" s="3" customFormat="1" x14ac:dyDescent="0.3">
      <c r="I20332" s="123"/>
      <c r="J20332" s="123"/>
      <c r="K20332" s="123"/>
    </row>
    <row r="20333" spans="9:11" s="3" customFormat="1" x14ac:dyDescent="0.3">
      <c r="I20333" s="123"/>
      <c r="J20333" s="123"/>
      <c r="K20333" s="123"/>
    </row>
    <row r="20334" spans="9:11" s="3" customFormat="1" x14ac:dyDescent="0.3">
      <c r="I20334" s="123"/>
      <c r="J20334" s="123"/>
      <c r="K20334" s="123"/>
    </row>
    <row r="20335" spans="9:11" s="3" customFormat="1" x14ac:dyDescent="0.3">
      <c r="I20335" s="123"/>
      <c r="J20335" s="123"/>
      <c r="K20335" s="123"/>
    </row>
    <row r="20336" spans="9:11" s="3" customFormat="1" x14ac:dyDescent="0.3">
      <c r="I20336" s="123"/>
      <c r="J20336" s="123"/>
      <c r="K20336" s="123"/>
    </row>
    <row r="20337" spans="9:11" s="3" customFormat="1" x14ac:dyDescent="0.3">
      <c r="I20337" s="123"/>
      <c r="J20337" s="123"/>
      <c r="K20337" s="123"/>
    </row>
    <row r="20338" spans="9:11" s="3" customFormat="1" x14ac:dyDescent="0.3">
      <c r="I20338" s="123"/>
      <c r="J20338" s="123"/>
      <c r="K20338" s="123"/>
    </row>
    <row r="20339" spans="9:11" s="3" customFormat="1" x14ac:dyDescent="0.3">
      <c r="I20339" s="123"/>
      <c r="J20339" s="123"/>
      <c r="K20339" s="123"/>
    </row>
    <row r="20340" spans="9:11" s="3" customFormat="1" x14ac:dyDescent="0.3">
      <c r="I20340" s="123"/>
      <c r="J20340" s="123"/>
      <c r="K20340" s="123"/>
    </row>
    <row r="20341" spans="9:11" s="3" customFormat="1" x14ac:dyDescent="0.3">
      <c r="I20341" s="123"/>
      <c r="J20341" s="123"/>
      <c r="K20341" s="123"/>
    </row>
    <row r="20342" spans="9:11" s="3" customFormat="1" x14ac:dyDescent="0.3">
      <c r="I20342" s="123"/>
      <c r="J20342" s="123"/>
      <c r="K20342" s="123"/>
    </row>
    <row r="20343" spans="9:11" s="3" customFormat="1" x14ac:dyDescent="0.3">
      <c r="I20343" s="123"/>
      <c r="J20343" s="123"/>
      <c r="K20343" s="123"/>
    </row>
    <row r="20344" spans="9:11" s="3" customFormat="1" x14ac:dyDescent="0.3">
      <c r="I20344" s="123"/>
      <c r="J20344" s="123"/>
      <c r="K20344" s="123"/>
    </row>
    <row r="20345" spans="9:11" s="3" customFormat="1" x14ac:dyDescent="0.3">
      <c r="I20345" s="123"/>
      <c r="J20345" s="123"/>
      <c r="K20345" s="123"/>
    </row>
    <row r="20346" spans="9:11" s="3" customFormat="1" x14ac:dyDescent="0.3">
      <c r="I20346" s="123"/>
      <c r="J20346" s="123"/>
      <c r="K20346" s="123"/>
    </row>
    <row r="20347" spans="9:11" s="3" customFormat="1" x14ac:dyDescent="0.3">
      <c r="I20347" s="123"/>
      <c r="J20347" s="123"/>
      <c r="K20347" s="123"/>
    </row>
    <row r="20348" spans="9:11" s="3" customFormat="1" x14ac:dyDescent="0.3">
      <c r="I20348" s="123"/>
      <c r="J20348" s="123"/>
      <c r="K20348" s="123"/>
    </row>
    <row r="20349" spans="9:11" s="3" customFormat="1" x14ac:dyDescent="0.3">
      <c r="I20349" s="123"/>
      <c r="J20349" s="123"/>
      <c r="K20349" s="123"/>
    </row>
    <row r="20350" spans="9:11" s="3" customFormat="1" x14ac:dyDescent="0.3">
      <c r="I20350" s="123"/>
      <c r="J20350" s="123"/>
      <c r="K20350" s="123"/>
    </row>
    <row r="20351" spans="9:11" s="3" customFormat="1" x14ac:dyDescent="0.3">
      <c r="I20351" s="123"/>
      <c r="J20351" s="123"/>
      <c r="K20351" s="123"/>
    </row>
    <row r="20352" spans="9:11" s="3" customFormat="1" x14ac:dyDescent="0.3">
      <c r="I20352" s="123"/>
      <c r="J20352" s="123"/>
      <c r="K20352" s="123"/>
    </row>
    <row r="20353" spans="9:11" s="3" customFormat="1" x14ac:dyDescent="0.3">
      <c r="I20353" s="123"/>
      <c r="J20353" s="123"/>
      <c r="K20353" s="123"/>
    </row>
    <row r="20354" spans="9:11" s="3" customFormat="1" x14ac:dyDescent="0.3">
      <c r="I20354" s="123"/>
      <c r="J20354" s="123"/>
      <c r="K20354" s="123"/>
    </row>
    <row r="20355" spans="9:11" s="3" customFormat="1" x14ac:dyDescent="0.3">
      <c r="I20355" s="123"/>
      <c r="J20355" s="123"/>
      <c r="K20355" s="123"/>
    </row>
    <row r="20356" spans="9:11" s="3" customFormat="1" x14ac:dyDescent="0.3">
      <c r="I20356" s="123"/>
      <c r="J20356" s="123"/>
      <c r="K20356" s="123"/>
    </row>
    <row r="20357" spans="9:11" s="3" customFormat="1" x14ac:dyDescent="0.3">
      <c r="I20357" s="123"/>
      <c r="J20357" s="123"/>
      <c r="K20357" s="123"/>
    </row>
    <row r="20358" spans="9:11" s="3" customFormat="1" x14ac:dyDescent="0.3">
      <c r="I20358" s="123"/>
      <c r="J20358" s="123"/>
      <c r="K20358" s="123"/>
    </row>
    <row r="20359" spans="9:11" s="3" customFormat="1" x14ac:dyDescent="0.3">
      <c r="I20359" s="123"/>
      <c r="J20359" s="123"/>
      <c r="K20359" s="123"/>
    </row>
    <row r="20360" spans="9:11" s="3" customFormat="1" x14ac:dyDescent="0.3">
      <c r="I20360" s="123"/>
      <c r="J20360" s="123"/>
      <c r="K20360" s="123"/>
    </row>
    <row r="20361" spans="9:11" s="3" customFormat="1" x14ac:dyDescent="0.3">
      <c r="I20361" s="123"/>
      <c r="J20361" s="123"/>
      <c r="K20361" s="123"/>
    </row>
    <row r="20362" spans="9:11" s="3" customFormat="1" x14ac:dyDescent="0.3">
      <c r="I20362" s="123"/>
      <c r="J20362" s="123"/>
      <c r="K20362" s="123"/>
    </row>
    <row r="20363" spans="9:11" s="3" customFormat="1" x14ac:dyDescent="0.3">
      <c r="I20363" s="123"/>
      <c r="J20363" s="123"/>
      <c r="K20363" s="123"/>
    </row>
    <row r="20364" spans="9:11" s="3" customFormat="1" x14ac:dyDescent="0.3">
      <c r="I20364" s="123"/>
      <c r="J20364" s="123"/>
      <c r="K20364" s="123"/>
    </row>
    <row r="20365" spans="9:11" s="3" customFormat="1" x14ac:dyDescent="0.3">
      <c r="I20365" s="123"/>
      <c r="J20365" s="123"/>
      <c r="K20365" s="123"/>
    </row>
    <row r="20366" spans="9:11" s="3" customFormat="1" x14ac:dyDescent="0.3">
      <c r="I20366" s="123"/>
      <c r="J20366" s="123"/>
      <c r="K20366" s="123"/>
    </row>
    <row r="20367" spans="9:11" s="3" customFormat="1" x14ac:dyDescent="0.3">
      <c r="I20367" s="123"/>
      <c r="J20367" s="123"/>
      <c r="K20367" s="123"/>
    </row>
    <row r="20368" spans="9:11" s="3" customFormat="1" x14ac:dyDescent="0.3">
      <c r="I20368" s="123"/>
      <c r="J20368" s="123"/>
      <c r="K20368" s="123"/>
    </row>
    <row r="20369" spans="9:11" s="3" customFormat="1" x14ac:dyDescent="0.3">
      <c r="I20369" s="123"/>
      <c r="J20369" s="123"/>
      <c r="K20369" s="123"/>
    </row>
    <row r="20370" spans="9:11" s="3" customFormat="1" x14ac:dyDescent="0.3">
      <c r="I20370" s="123"/>
      <c r="J20370" s="123"/>
      <c r="K20370" s="123"/>
    </row>
    <row r="20371" spans="9:11" s="3" customFormat="1" x14ac:dyDescent="0.3">
      <c r="I20371" s="123"/>
      <c r="J20371" s="123"/>
      <c r="K20371" s="123"/>
    </row>
    <row r="20372" spans="9:11" s="3" customFormat="1" x14ac:dyDescent="0.3">
      <c r="I20372" s="123"/>
      <c r="J20372" s="123"/>
      <c r="K20372" s="123"/>
    </row>
    <row r="20373" spans="9:11" s="3" customFormat="1" x14ac:dyDescent="0.3">
      <c r="I20373" s="123"/>
      <c r="J20373" s="123"/>
      <c r="K20373" s="123"/>
    </row>
    <row r="20374" spans="9:11" s="3" customFormat="1" x14ac:dyDescent="0.3">
      <c r="I20374" s="123"/>
      <c r="J20374" s="123"/>
      <c r="K20374" s="123"/>
    </row>
    <row r="20375" spans="9:11" s="3" customFormat="1" x14ac:dyDescent="0.3">
      <c r="I20375" s="123"/>
      <c r="J20375" s="123"/>
      <c r="K20375" s="123"/>
    </row>
    <row r="20376" spans="9:11" s="3" customFormat="1" x14ac:dyDescent="0.3">
      <c r="I20376" s="123"/>
      <c r="J20376" s="123"/>
      <c r="K20376" s="123"/>
    </row>
    <row r="20377" spans="9:11" s="3" customFormat="1" x14ac:dyDescent="0.3">
      <c r="I20377" s="123"/>
      <c r="J20377" s="123"/>
      <c r="K20377" s="123"/>
    </row>
    <row r="20378" spans="9:11" s="3" customFormat="1" x14ac:dyDescent="0.3">
      <c r="I20378" s="123"/>
      <c r="J20378" s="123"/>
      <c r="K20378" s="123"/>
    </row>
    <row r="20379" spans="9:11" s="3" customFormat="1" x14ac:dyDescent="0.3">
      <c r="I20379" s="123"/>
      <c r="J20379" s="123"/>
      <c r="K20379" s="123"/>
    </row>
    <row r="20380" spans="9:11" s="3" customFormat="1" x14ac:dyDescent="0.3">
      <c r="I20380" s="123"/>
      <c r="J20380" s="123"/>
      <c r="K20380" s="123"/>
    </row>
    <row r="20381" spans="9:11" s="3" customFormat="1" x14ac:dyDescent="0.3">
      <c r="I20381" s="123"/>
      <c r="J20381" s="123"/>
      <c r="K20381" s="123"/>
    </row>
    <row r="20382" spans="9:11" s="3" customFormat="1" x14ac:dyDescent="0.3">
      <c r="I20382" s="123"/>
      <c r="J20382" s="123"/>
      <c r="K20382" s="123"/>
    </row>
    <row r="20383" spans="9:11" s="3" customFormat="1" x14ac:dyDescent="0.3">
      <c r="I20383" s="123"/>
      <c r="J20383" s="123"/>
      <c r="K20383" s="123"/>
    </row>
    <row r="20384" spans="9:11" s="3" customFormat="1" x14ac:dyDescent="0.3">
      <c r="I20384" s="123"/>
      <c r="J20384" s="123"/>
      <c r="K20384" s="123"/>
    </row>
    <row r="20385" spans="9:11" s="3" customFormat="1" x14ac:dyDescent="0.3">
      <c r="I20385" s="123"/>
      <c r="J20385" s="123"/>
      <c r="K20385" s="123"/>
    </row>
    <row r="20386" spans="9:11" s="3" customFormat="1" x14ac:dyDescent="0.3">
      <c r="I20386" s="123"/>
      <c r="J20386" s="123"/>
      <c r="K20386" s="123"/>
    </row>
    <row r="20387" spans="9:11" s="3" customFormat="1" x14ac:dyDescent="0.3">
      <c r="I20387" s="123"/>
      <c r="J20387" s="123"/>
      <c r="K20387" s="123"/>
    </row>
    <row r="20388" spans="9:11" s="3" customFormat="1" x14ac:dyDescent="0.3">
      <c r="I20388" s="123"/>
      <c r="J20388" s="123"/>
      <c r="K20388" s="123"/>
    </row>
    <row r="20389" spans="9:11" s="3" customFormat="1" x14ac:dyDescent="0.3">
      <c r="I20389" s="123"/>
      <c r="J20389" s="123"/>
      <c r="K20389" s="123"/>
    </row>
    <row r="20390" spans="9:11" s="3" customFormat="1" x14ac:dyDescent="0.3">
      <c r="I20390" s="123"/>
      <c r="J20390" s="123"/>
      <c r="K20390" s="123"/>
    </row>
    <row r="20391" spans="9:11" s="3" customFormat="1" x14ac:dyDescent="0.3">
      <c r="I20391" s="123"/>
      <c r="J20391" s="123"/>
      <c r="K20391" s="123"/>
    </row>
    <row r="20392" spans="9:11" s="3" customFormat="1" x14ac:dyDescent="0.3">
      <c r="I20392" s="123"/>
      <c r="J20392" s="123"/>
      <c r="K20392" s="123"/>
    </row>
    <row r="20393" spans="9:11" s="3" customFormat="1" x14ac:dyDescent="0.3">
      <c r="I20393" s="123"/>
      <c r="J20393" s="123"/>
      <c r="K20393" s="123"/>
    </row>
    <row r="20394" spans="9:11" s="3" customFormat="1" x14ac:dyDescent="0.3">
      <c r="I20394" s="123"/>
      <c r="J20394" s="123"/>
      <c r="K20394" s="123"/>
    </row>
    <row r="20395" spans="9:11" s="3" customFormat="1" x14ac:dyDescent="0.3">
      <c r="I20395" s="123"/>
      <c r="J20395" s="123"/>
      <c r="K20395" s="123"/>
    </row>
    <row r="20396" spans="9:11" s="3" customFormat="1" x14ac:dyDescent="0.3">
      <c r="I20396" s="123"/>
      <c r="J20396" s="123"/>
      <c r="K20396" s="123"/>
    </row>
    <row r="20397" spans="9:11" s="3" customFormat="1" x14ac:dyDescent="0.3">
      <c r="I20397" s="123"/>
      <c r="J20397" s="123"/>
      <c r="K20397" s="123"/>
    </row>
    <row r="20398" spans="9:11" s="3" customFormat="1" x14ac:dyDescent="0.3">
      <c r="I20398" s="123"/>
      <c r="J20398" s="123"/>
      <c r="K20398" s="123"/>
    </row>
    <row r="20399" spans="9:11" s="3" customFormat="1" x14ac:dyDescent="0.3">
      <c r="I20399" s="123"/>
      <c r="J20399" s="123"/>
      <c r="K20399" s="123"/>
    </row>
    <row r="20400" spans="9:11" s="3" customFormat="1" x14ac:dyDescent="0.3">
      <c r="I20400" s="123"/>
      <c r="J20400" s="123"/>
      <c r="K20400" s="123"/>
    </row>
    <row r="20401" spans="9:11" s="3" customFormat="1" x14ac:dyDescent="0.3">
      <c r="I20401" s="123"/>
      <c r="J20401" s="123"/>
      <c r="K20401" s="123"/>
    </row>
    <row r="20402" spans="9:11" s="3" customFormat="1" x14ac:dyDescent="0.3">
      <c r="I20402" s="123"/>
      <c r="J20402" s="123"/>
      <c r="K20402" s="123"/>
    </row>
    <row r="20403" spans="9:11" s="3" customFormat="1" x14ac:dyDescent="0.3">
      <c r="I20403" s="123"/>
      <c r="J20403" s="123"/>
      <c r="K20403" s="123"/>
    </row>
    <row r="20404" spans="9:11" s="3" customFormat="1" x14ac:dyDescent="0.3">
      <c r="I20404" s="123"/>
      <c r="J20404" s="123"/>
      <c r="K20404" s="123"/>
    </row>
    <row r="20405" spans="9:11" s="3" customFormat="1" x14ac:dyDescent="0.3">
      <c r="I20405" s="123"/>
      <c r="J20405" s="123"/>
      <c r="K20405" s="123"/>
    </row>
    <row r="20406" spans="9:11" s="3" customFormat="1" x14ac:dyDescent="0.3">
      <c r="I20406" s="123"/>
      <c r="J20406" s="123"/>
      <c r="K20406" s="123"/>
    </row>
    <row r="20407" spans="9:11" s="3" customFormat="1" x14ac:dyDescent="0.3">
      <c r="I20407" s="123"/>
      <c r="J20407" s="123"/>
      <c r="K20407" s="123"/>
    </row>
    <row r="20408" spans="9:11" s="3" customFormat="1" x14ac:dyDescent="0.3">
      <c r="I20408" s="123"/>
      <c r="J20408" s="123"/>
      <c r="K20408" s="123"/>
    </row>
    <row r="20409" spans="9:11" s="3" customFormat="1" x14ac:dyDescent="0.3">
      <c r="I20409" s="123"/>
      <c r="J20409" s="123"/>
      <c r="K20409" s="123"/>
    </row>
    <row r="20410" spans="9:11" s="3" customFormat="1" x14ac:dyDescent="0.3">
      <c r="I20410" s="123"/>
      <c r="J20410" s="123"/>
      <c r="K20410" s="123"/>
    </row>
    <row r="20411" spans="9:11" s="3" customFormat="1" x14ac:dyDescent="0.3">
      <c r="I20411" s="123"/>
      <c r="J20411" s="123"/>
      <c r="K20411" s="123"/>
    </row>
    <row r="20412" spans="9:11" s="3" customFormat="1" x14ac:dyDescent="0.3">
      <c r="I20412" s="123"/>
      <c r="J20412" s="123"/>
      <c r="K20412" s="123"/>
    </row>
    <row r="20413" spans="9:11" s="3" customFormat="1" x14ac:dyDescent="0.3">
      <c r="I20413" s="123"/>
      <c r="J20413" s="123"/>
      <c r="K20413" s="123"/>
    </row>
    <row r="20414" spans="9:11" s="3" customFormat="1" x14ac:dyDescent="0.3">
      <c r="I20414" s="123"/>
      <c r="J20414" s="123"/>
      <c r="K20414" s="123"/>
    </row>
    <row r="20415" spans="9:11" s="3" customFormat="1" x14ac:dyDescent="0.3">
      <c r="I20415" s="123"/>
      <c r="J20415" s="123"/>
      <c r="K20415" s="123"/>
    </row>
    <row r="20416" spans="9:11" s="3" customFormat="1" x14ac:dyDescent="0.3">
      <c r="I20416" s="123"/>
      <c r="J20416" s="123"/>
      <c r="K20416" s="123"/>
    </row>
    <row r="20417" spans="9:11" s="3" customFormat="1" x14ac:dyDescent="0.3">
      <c r="I20417" s="123"/>
      <c r="J20417" s="123"/>
      <c r="K20417" s="123"/>
    </row>
    <row r="20418" spans="9:11" s="3" customFormat="1" x14ac:dyDescent="0.3">
      <c r="I20418" s="123"/>
      <c r="J20418" s="123"/>
      <c r="K20418" s="123"/>
    </row>
    <row r="20419" spans="9:11" s="3" customFormat="1" x14ac:dyDescent="0.3">
      <c r="I20419" s="123"/>
      <c r="J20419" s="123"/>
      <c r="K20419" s="123"/>
    </row>
    <row r="20420" spans="9:11" s="3" customFormat="1" x14ac:dyDescent="0.3">
      <c r="I20420" s="123"/>
      <c r="J20420" s="123"/>
      <c r="K20420" s="123"/>
    </row>
    <row r="20421" spans="9:11" s="3" customFormat="1" x14ac:dyDescent="0.3">
      <c r="I20421" s="123"/>
      <c r="J20421" s="123"/>
      <c r="K20421" s="123"/>
    </row>
    <row r="20422" spans="9:11" s="3" customFormat="1" x14ac:dyDescent="0.3">
      <c r="I20422" s="123"/>
      <c r="J20422" s="123"/>
      <c r="K20422" s="123"/>
    </row>
    <row r="20423" spans="9:11" s="3" customFormat="1" x14ac:dyDescent="0.3">
      <c r="I20423" s="123"/>
      <c r="J20423" s="123"/>
      <c r="K20423" s="123"/>
    </row>
    <row r="20424" spans="9:11" s="3" customFormat="1" x14ac:dyDescent="0.3">
      <c r="I20424" s="123"/>
      <c r="J20424" s="123"/>
      <c r="K20424" s="123"/>
    </row>
    <row r="20425" spans="9:11" s="3" customFormat="1" x14ac:dyDescent="0.3">
      <c r="I20425" s="123"/>
      <c r="J20425" s="123"/>
      <c r="K20425" s="123"/>
    </row>
    <row r="20426" spans="9:11" s="3" customFormat="1" x14ac:dyDescent="0.3">
      <c r="I20426" s="123"/>
      <c r="J20426" s="123"/>
      <c r="K20426" s="123"/>
    </row>
    <row r="20427" spans="9:11" s="3" customFormat="1" x14ac:dyDescent="0.3">
      <c r="I20427" s="123"/>
      <c r="J20427" s="123"/>
      <c r="K20427" s="123"/>
    </row>
    <row r="20428" spans="9:11" s="3" customFormat="1" x14ac:dyDescent="0.3">
      <c r="I20428" s="123"/>
      <c r="J20428" s="123"/>
      <c r="K20428" s="123"/>
    </row>
    <row r="20429" spans="9:11" s="3" customFormat="1" x14ac:dyDescent="0.3">
      <c r="I20429" s="123"/>
      <c r="J20429" s="123"/>
      <c r="K20429" s="123"/>
    </row>
    <row r="20430" spans="9:11" s="3" customFormat="1" x14ac:dyDescent="0.3">
      <c r="I20430" s="123"/>
      <c r="J20430" s="123"/>
      <c r="K20430" s="123"/>
    </row>
    <row r="20431" spans="9:11" s="3" customFormat="1" x14ac:dyDescent="0.3">
      <c r="I20431" s="123"/>
      <c r="J20431" s="123"/>
      <c r="K20431" s="123"/>
    </row>
    <row r="20432" spans="9:11" s="3" customFormat="1" x14ac:dyDescent="0.3">
      <c r="I20432" s="123"/>
      <c r="J20432" s="123"/>
      <c r="K20432" s="123"/>
    </row>
    <row r="20433" spans="9:11" s="3" customFormat="1" x14ac:dyDescent="0.3">
      <c r="I20433" s="123"/>
      <c r="J20433" s="123"/>
      <c r="K20433" s="123"/>
    </row>
    <row r="20434" spans="9:11" s="3" customFormat="1" x14ac:dyDescent="0.3">
      <c r="I20434" s="123"/>
      <c r="J20434" s="123"/>
      <c r="K20434" s="123"/>
    </row>
    <row r="20435" spans="9:11" s="3" customFormat="1" x14ac:dyDescent="0.3">
      <c r="I20435" s="123"/>
      <c r="J20435" s="123"/>
      <c r="K20435" s="123"/>
    </row>
    <row r="20436" spans="9:11" s="3" customFormat="1" x14ac:dyDescent="0.3">
      <c r="I20436" s="123"/>
      <c r="J20436" s="123"/>
      <c r="K20436" s="123"/>
    </row>
    <row r="20437" spans="9:11" s="3" customFormat="1" x14ac:dyDescent="0.3">
      <c r="I20437" s="123"/>
      <c r="J20437" s="123"/>
      <c r="K20437" s="123"/>
    </row>
    <row r="20438" spans="9:11" s="3" customFormat="1" x14ac:dyDescent="0.3">
      <c r="I20438" s="123"/>
      <c r="J20438" s="123"/>
      <c r="K20438" s="123"/>
    </row>
    <row r="20439" spans="9:11" s="3" customFormat="1" x14ac:dyDescent="0.3">
      <c r="I20439" s="123"/>
      <c r="J20439" s="123"/>
      <c r="K20439" s="123"/>
    </row>
    <row r="20440" spans="9:11" s="3" customFormat="1" x14ac:dyDescent="0.3">
      <c r="I20440" s="123"/>
      <c r="J20440" s="123"/>
      <c r="K20440" s="123"/>
    </row>
    <row r="20441" spans="9:11" s="3" customFormat="1" x14ac:dyDescent="0.3">
      <c r="I20441" s="123"/>
      <c r="J20441" s="123"/>
      <c r="K20441" s="123"/>
    </row>
    <row r="20442" spans="9:11" s="3" customFormat="1" x14ac:dyDescent="0.3">
      <c r="I20442" s="123"/>
      <c r="J20442" s="123"/>
      <c r="K20442" s="123"/>
    </row>
    <row r="20443" spans="9:11" s="3" customFormat="1" x14ac:dyDescent="0.3">
      <c r="I20443" s="123"/>
      <c r="J20443" s="123"/>
      <c r="K20443" s="123"/>
    </row>
    <row r="20444" spans="9:11" s="3" customFormat="1" x14ac:dyDescent="0.3">
      <c r="I20444" s="123"/>
      <c r="J20444" s="123"/>
      <c r="K20444" s="123"/>
    </row>
    <row r="20445" spans="9:11" s="3" customFormat="1" x14ac:dyDescent="0.3">
      <c r="I20445" s="123"/>
      <c r="J20445" s="123"/>
      <c r="K20445" s="123"/>
    </row>
    <row r="20446" spans="9:11" s="3" customFormat="1" x14ac:dyDescent="0.3">
      <c r="I20446" s="123"/>
      <c r="J20446" s="123"/>
      <c r="K20446" s="123"/>
    </row>
    <row r="20447" spans="9:11" s="3" customFormat="1" x14ac:dyDescent="0.3">
      <c r="I20447" s="123"/>
      <c r="J20447" s="123"/>
      <c r="K20447" s="123"/>
    </row>
    <row r="20448" spans="9:11" s="3" customFormat="1" x14ac:dyDescent="0.3">
      <c r="I20448" s="123"/>
      <c r="J20448" s="123"/>
      <c r="K20448" s="123"/>
    </row>
    <row r="20449" spans="9:11" s="3" customFormat="1" x14ac:dyDescent="0.3">
      <c r="I20449" s="123"/>
      <c r="J20449" s="123"/>
      <c r="K20449" s="123"/>
    </row>
    <row r="20450" spans="9:11" s="3" customFormat="1" x14ac:dyDescent="0.3">
      <c r="I20450" s="123"/>
      <c r="J20450" s="123"/>
      <c r="K20450" s="123"/>
    </row>
    <row r="20451" spans="9:11" s="3" customFormat="1" x14ac:dyDescent="0.3">
      <c r="I20451" s="123"/>
      <c r="J20451" s="123"/>
      <c r="K20451" s="123"/>
    </row>
    <row r="20452" spans="9:11" s="3" customFormat="1" x14ac:dyDescent="0.3">
      <c r="I20452" s="123"/>
      <c r="J20452" s="123"/>
      <c r="K20452" s="123"/>
    </row>
    <row r="20453" spans="9:11" s="3" customFormat="1" x14ac:dyDescent="0.3">
      <c r="I20453" s="123"/>
      <c r="J20453" s="123"/>
      <c r="K20453" s="123"/>
    </row>
    <row r="20454" spans="9:11" s="3" customFormat="1" x14ac:dyDescent="0.3">
      <c r="I20454" s="123"/>
      <c r="J20454" s="123"/>
      <c r="K20454" s="123"/>
    </row>
    <row r="20455" spans="9:11" s="3" customFormat="1" x14ac:dyDescent="0.3">
      <c r="I20455" s="123"/>
      <c r="J20455" s="123"/>
      <c r="K20455" s="123"/>
    </row>
    <row r="20456" spans="9:11" s="3" customFormat="1" x14ac:dyDescent="0.3">
      <c r="I20456" s="123"/>
      <c r="J20456" s="123"/>
      <c r="K20456" s="123"/>
    </row>
    <row r="20457" spans="9:11" s="3" customFormat="1" x14ac:dyDescent="0.3">
      <c r="I20457" s="123"/>
      <c r="J20457" s="123"/>
      <c r="K20457" s="123"/>
    </row>
    <row r="20458" spans="9:11" s="3" customFormat="1" x14ac:dyDescent="0.3">
      <c r="I20458" s="123"/>
      <c r="J20458" s="123"/>
      <c r="K20458" s="123"/>
    </row>
    <row r="20459" spans="9:11" s="3" customFormat="1" x14ac:dyDescent="0.3">
      <c r="I20459" s="123"/>
      <c r="J20459" s="123"/>
      <c r="K20459" s="123"/>
    </row>
    <row r="20460" spans="9:11" s="3" customFormat="1" x14ac:dyDescent="0.3">
      <c r="I20460" s="123"/>
      <c r="J20460" s="123"/>
      <c r="K20460" s="123"/>
    </row>
    <row r="20461" spans="9:11" s="3" customFormat="1" x14ac:dyDescent="0.3">
      <c r="I20461" s="123"/>
      <c r="J20461" s="123"/>
      <c r="K20461" s="123"/>
    </row>
    <row r="20462" spans="9:11" s="3" customFormat="1" x14ac:dyDescent="0.3">
      <c r="I20462" s="123"/>
      <c r="J20462" s="123"/>
      <c r="K20462" s="123"/>
    </row>
    <row r="20463" spans="9:11" s="3" customFormat="1" x14ac:dyDescent="0.3">
      <c r="I20463" s="123"/>
      <c r="J20463" s="123"/>
      <c r="K20463" s="123"/>
    </row>
    <row r="20464" spans="9:11" s="3" customFormat="1" x14ac:dyDescent="0.3">
      <c r="I20464" s="123"/>
      <c r="J20464" s="123"/>
      <c r="K20464" s="123"/>
    </row>
    <row r="20465" spans="9:11" s="3" customFormat="1" x14ac:dyDescent="0.3">
      <c r="I20465" s="123"/>
      <c r="J20465" s="123"/>
      <c r="K20465" s="123"/>
    </row>
    <row r="20466" spans="9:11" s="3" customFormat="1" x14ac:dyDescent="0.3">
      <c r="I20466" s="123"/>
      <c r="J20466" s="123"/>
      <c r="K20466" s="123"/>
    </row>
    <row r="20467" spans="9:11" s="3" customFormat="1" x14ac:dyDescent="0.3">
      <c r="I20467" s="123"/>
      <c r="J20467" s="123"/>
      <c r="K20467" s="123"/>
    </row>
    <row r="20468" spans="9:11" s="3" customFormat="1" x14ac:dyDescent="0.3">
      <c r="I20468" s="123"/>
      <c r="J20468" s="123"/>
      <c r="K20468" s="123"/>
    </row>
    <row r="20469" spans="9:11" s="3" customFormat="1" x14ac:dyDescent="0.3">
      <c r="I20469" s="123"/>
      <c r="J20469" s="123"/>
      <c r="K20469" s="123"/>
    </row>
    <row r="20470" spans="9:11" s="3" customFormat="1" x14ac:dyDescent="0.3">
      <c r="I20470" s="123"/>
      <c r="J20470" s="123"/>
      <c r="K20470" s="123"/>
    </row>
    <row r="20471" spans="9:11" s="3" customFormat="1" x14ac:dyDescent="0.3">
      <c r="I20471" s="123"/>
      <c r="J20471" s="123"/>
      <c r="K20471" s="123"/>
    </row>
    <row r="20472" spans="9:11" s="3" customFormat="1" x14ac:dyDescent="0.3">
      <c r="I20472" s="123"/>
      <c r="J20472" s="123"/>
      <c r="K20472" s="123"/>
    </row>
    <row r="20473" spans="9:11" s="3" customFormat="1" x14ac:dyDescent="0.3">
      <c r="I20473" s="123"/>
      <c r="J20473" s="123"/>
      <c r="K20473" s="123"/>
    </row>
    <row r="20474" spans="9:11" s="3" customFormat="1" x14ac:dyDescent="0.3">
      <c r="I20474" s="123"/>
      <c r="J20474" s="123"/>
      <c r="K20474" s="123"/>
    </row>
    <row r="20475" spans="9:11" s="3" customFormat="1" x14ac:dyDescent="0.3">
      <c r="I20475" s="123"/>
      <c r="J20475" s="123"/>
      <c r="K20475" s="123"/>
    </row>
    <row r="20476" spans="9:11" s="3" customFormat="1" x14ac:dyDescent="0.3">
      <c r="I20476" s="123"/>
      <c r="J20476" s="123"/>
      <c r="K20476" s="123"/>
    </row>
    <row r="20477" spans="9:11" s="3" customFormat="1" x14ac:dyDescent="0.3">
      <c r="I20477" s="123"/>
      <c r="J20477" s="123"/>
      <c r="K20477" s="123"/>
    </row>
    <row r="20478" spans="9:11" s="3" customFormat="1" x14ac:dyDescent="0.3">
      <c r="I20478" s="123"/>
      <c r="J20478" s="123"/>
      <c r="K20478" s="123"/>
    </row>
    <row r="20479" spans="9:11" s="3" customFormat="1" x14ac:dyDescent="0.3">
      <c r="I20479" s="123"/>
      <c r="J20479" s="123"/>
      <c r="K20479" s="123"/>
    </row>
    <row r="20480" spans="9:11" s="3" customFormat="1" x14ac:dyDescent="0.3">
      <c r="I20480" s="123"/>
      <c r="J20480" s="123"/>
      <c r="K20480" s="123"/>
    </row>
    <row r="20481" spans="9:11" s="3" customFormat="1" x14ac:dyDescent="0.3">
      <c r="I20481" s="123"/>
      <c r="J20481" s="123"/>
      <c r="K20481" s="123"/>
    </row>
    <row r="20482" spans="9:11" s="3" customFormat="1" x14ac:dyDescent="0.3">
      <c r="I20482" s="123"/>
      <c r="J20482" s="123"/>
      <c r="K20482" s="123"/>
    </row>
    <row r="20483" spans="9:11" s="3" customFormat="1" x14ac:dyDescent="0.3">
      <c r="I20483" s="123"/>
      <c r="J20483" s="123"/>
      <c r="K20483" s="123"/>
    </row>
    <row r="20484" spans="9:11" s="3" customFormat="1" x14ac:dyDescent="0.3">
      <c r="I20484" s="123"/>
      <c r="J20484" s="123"/>
      <c r="K20484" s="123"/>
    </row>
    <row r="20485" spans="9:11" s="3" customFormat="1" x14ac:dyDescent="0.3">
      <c r="I20485" s="123"/>
      <c r="J20485" s="123"/>
      <c r="K20485" s="123"/>
    </row>
    <row r="20486" spans="9:11" s="3" customFormat="1" x14ac:dyDescent="0.3">
      <c r="I20486" s="123"/>
      <c r="J20486" s="123"/>
      <c r="K20486" s="123"/>
    </row>
    <row r="20487" spans="9:11" s="3" customFormat="1" x14ac:dyDescent="0.3">
      <c r="I20487" s="123"/>
      <c r="J20487" s="123"/>
      <c r="K20487" s="123"/>
    </row>
    <row r="20488" spans="9:11" s="3" customFormat="1" x14ac:dyDescent="0.3">
      <c r="I20488" s="123"/>
      <c r="J20488" s="123"/>
      <c r="K20488" s="123"/>
    </row>
    <row r="20489" spans="9:11" s="3" customFormat="1" x14ac:dyDescent="0.3">
      <c r="I20489" s="123"/>
      <c r="J20489" s="123"/>
      <c r="K20489" s="123"/>
    </row>
    <row r="20490" spans="9:11" s="3" customFormat="1" x14ac:dyDescent="0.3">
      <c r="I20490" s="123"/>
      <c r="J20490" s="123"/>
      <c r="K20490" s="123"/>
    </row>
    <row r="20491" spans="9:11" s="3" customFormat="1" x14ac:dyDescent="0.3">
      <c r="I20491" s="123"/>
      <c r="J20491" s="123"/>
      <c r="K20491" s="123"/>
    </row>
    <row r="20492" spans="9:11" s="3" customFormat="1" x14ac:dyDescent="0.3">
      <c r="I20492" s="123"/>
      <c r="J20492" s="123"/>
      <c r="K20492" s="123"/>
    </row>
    <row r="20493" spans="9:11" s="3" customFormat="1" x14ac:dyDescent="0.3">
      <c r="I20493" s="123"/>
      <c r="J20493" s="123"/>
      <c r="K20493" s="123"/>
    </row>
    <row r="20494" spans="9:11" s="3" customFormat="1" x14ac:dyDescent="0.3">
      <c r="I20494" s="123"/>
      <c r="J20494" s="123"/>
      <c r="K20494" s="123"/>
    </row>
    <row r="20495" spans="9:11" s="3" customFormat="1" x14ac:dyDescent="0.3">
      <c r="I20495" s="123"/>
      <c r="J20495" s="123"/>
      <c r="K20495" s="123"/>
    </row>
    <row r="20496" spans="9:11" s="3" customFormat="1" x14ac:dyDescent="0.3">
      <c r="I20496" s="123"/>
      <c r="J20496" s="123"/>
      <c r="K20496" s="123"/>
    </row>
    <row r="20497" spans="9:11" s="3" customFormat="1" x14ac:dyDescent="0.3">
      <c r="I20497" s="123"/>
      <c r="J20497" s="123"/>
      <c r="K20497" s="123"/>
    </row>
    <row r="20498" spans="9:11" s="3" customFormat="1" x14ac:dyDescent="0.3">
      <c r="I20498" s="123"/>
      <c r="J20498" s="123"/>
      <c r="K20498" s="123"/>
    </row>
    <row r="20499" spans="9:11" s="3" customFormat="1" x14ac:dyDescent="0.3">
      <c r="I20499" s="123"/>
      <c r="J20499" s="123"/>
      <c r="K20499" s="123"/>
    </row>
    <row r="20500" spans="9:11" s="3" customFormat="1" x14ac:dyDescent="0.3">
      <c r="I20500" s="123"/>
      <c r="J20500" s="123"/>
      <c r="K20500" s="123"/>
    </row>
    <row r="20501" spans="9:11" s="3" customFormat="1" x14ac:dyDescent="0.3">
      <c r="I20501" s="123"/>
      <c r="J20501" s="123"/>
      <c r="K20501" s="123"/>
    </row>
    <row r="20502" spans="9:11" s="3" customFormat="1" x14ac:dyDescent="0.3">
      <c r="I20502" s="123"/>
      <c r="J20502" s="123"/>
      <c r="K20502" s="123"/>
    </row>
    <row r="20503" spans="9:11" s="3" customFormat="1" x14ac:dyDescent="0.3">
      <c r="I20503" s="123"/>
      <c r="J20503" s="123"/>
      <c r="K20503" s="123"/>
    </row>
    <row r="20504" spans="9:11" s="3" customFormat="1" x14ac:dyDescent="0.3">
      <c r="I20504" s="123"/>
      <c r="J20504" s="123"/>
      <c r="K20504" s="123"/>
    </row>
    <row r="20505" spans="9:11" s="3" customFormat="1" x14ac:dyDescent="0.3">
      <c r="I20505" s="123"/>
      <c r="J20505" s="123"/>
      <c r="K20505" s="123"/>
    </row>
    <row r="20506" spans="9:11" s="3" customFormat="1" x14ac:dyDescent="0.3">
      <c r="I20506" s="123"/>
      <c r="J20506" s="123"/>
      <c r="K20506" s="123"/>
    </row>
    <row r="20507" spans="9:11" s="3" customFormat="1" x14ac:dyDescent="0.3">
      <c r="I20507" s="123"/>
      <c r="J20507" s="123"/>
      <c r="K20507" s="123"/>
    </row>
    <row r="20508" spans="9:11" s="3" customFormat="1" x14ac:dyDescent="0.3">
      <c r="I20508" s="123"/>
      <c r="J20508" s="123"/>
      <c r="K20508" s="123"/>
    </row>
    <row r="20509" spans="9:11" s="3" customFormat="1" x14ac:dyDescent="0.3">
      <c r="I20509" s="123"/>
      <c r="J20509" s="123"/>
      <c r="K20509" s="123"/>
    </row>
    <row r="20510" spans="9:11" s="3" customFormat="1" x14ac:dyDescent="0.3">
      <c r="I20510" s="123"/>
      <c r="J20510" s="123"/>
      <c r="K20510" s="123"/>
    </row>
    <row r="20511" spans="9:11" s="3" customFormat="1" x14ac:dyDescent="0.3">
      <c r="I20511" s="123"/>
      <c r="J20511" s="123"/>
      <c r="K20511" s="123"/>
    </row>
    <row r="20512" spans="9:11" s="3" customFormat="1" x14ac:dyDescent="0.3">
      <c r="I20512" s="123"/>
      <c r="J20512" s="123"/>
      <c r="K20512" s="123"/>
    </row>
    <row r="20513" spans="9:11" s="3" customFormat="1" x14ac:dyDescent="0.3">
      <c r="I20513" s="123"/>
      <c r="J20513" s="123"/>
      <c r="K20513" s="123"/>
    </row>
    <row r="20514" spans="9:11" s="3" customFormat="1" x14ac:dyDescent="0.3">
      <c r="I20514" s="123"/>
      <c r="J20514" s="123"/>
      <c r="K20514" s="123"/>
    </row>
    <row r="20515" spans="9:11" s="3" customFormat="1" x14ac:dyDescent="0.3">
      <c r="I20515" s="123"/>
      <c r="J20515" s="123"/>
      <c r="K20515" s="123"/>
    </row>
    <row r="20516" spans="9:11" s="3" customFormat="1" x14ac:dyDescent="0.3">
      <c r="I20516" s="123"/>
      <c r="J20516" s="123"/>
      <c r="K20516" s="123"/>
    </row>
    <row r="20517" spans="9:11" s="3" customFormat="1" x14ac:dyDescent="0.3">
      <c r="I20517" s="123"/>
      <c r="J20517" s="123"/>
      <c r="K20517" s="123"/>
    </row>
    <row r="20518" spans="9:11" s="3" customFormat="1" x14ac:dyDescent="0.3">
      <c r="I20518" s="123"/>
      <c r="J20518" s="123"/>
      <c r="K20518" s="123"/>
    </row>
    <row r="20519" spans="9:11" s="3" customFormat="1" x14ac:dyDescent="0.3">
      <c r="I20519" s="123"/>
      <c r="J20519" s="123"/>
      <c r="K20519" s="123"/>
    </row>
    <row r="20520" spans="9:11" s="3" customFormat="1" x14ac:dyDescent="0.3">
      <c r="I20520" s="123"/>
      <c r="J20520" s="123"/>
      <c r="K20520" s="123"/>
    </row>
    <row r="20521" spans="9:11" s="3" customFormat="1" x14ac:dyDescent="0.3">
      <c r="I20521" s="123"/>
      <c r="J20521" s="123"/>
      <c r="K20521" s="123"/>
    </row>
    <row r="20522" spans="9:11" s="3" customFormat="1" x14ac:dyDescent="0.3">
      <c r="I20522" s="123"/>
      <c r="J20522" s="123"/>
      <c r="K20522" s="123"/>
    </row>
    <row r="20523" spans="9:11" s="3" customFormat="1" x14ac:dyDescent="0.3">
      <c r="I20523" s="123"/>
      <c r="J20523" s="123"/>
      <c r="K20523" s="123"/>
    </row>
    <row r="20524" spans="9:11" s="3" customFormat="1" x14ac:dyDescent="0.3">
      <c r="I20524" s="123"/>
      <c r="J20524" s="123"/>
      <c r="K20524" s="123"/>
    </row>
    <row r="20525" spans="9:11" s="3" customFormat="1" x14ac:dyDescent="0.3">
      <c r="I20525" s="123"/>
      <c r="J20525" s="123"/>
      <c r="K20525" s="123"/>
    </row>
    <row r="20526" spans="9:11" s="3" customFormat="1" x14ac:dyDescent="0.3">
      <c r="I20526" s="123"/>
      <c r="J20526" s="123"/>
      <c r="K20526" s="123"/>
    </row>
    <row r="20527" spans="9:11" s="3" customFormat="1" x14ac:dyDescent="0.3">
      <c r="I20527" s="123"/>
      <c r="J20527" s="123"/>
      <c r="K20527" s="123"/>
    </row>
    <row r="20528" spans="9:11" s="3" customFormat="1" x14ac:dyDescent="0.3">
      <c r="I20528" s="123"/>
      <c r="J20528" s="123"/>
      <c r="K20528" s="123"/>
    </row>
    <row r="20529" spans="9:11" s="3" customFormat="1" x14ac:dyDescent="0.3">
      <c r="I20529" s="123"/>
      <c r="J20529" s="123"/>
      <c r="K20529" s="123"/>
    </row>
    <row r="20530" spans="9:11" s="3" customFormat="1" x14ac:dyDescent="0.3">
      <c r="I20530" s="123"/>
      <c r="J20530" s="123"/>
      <c r="K20530" s="123"/>
    </row>
    <row r="20531" spans="9:11" s="3" customFormat="1" x14ac:dyDescent="0.3">
      <c r="I20531" s="123"/>
      <c r="J20531" s="123"/>
      <c r="K20531" s="123"/>
    </row>
    <row r="20532" spans="9:11" s="3" customFormat="1" x14ac:dyDescent="0.3">
      <c r="I20532" s="123"/>
      <c r="J20532" s="123"/>
      <c r="K20532" s="123"/>
    </row>
    <row r="20533" spans="9:11" s="3" customFormat="1" x14ac:dyDescent="0.3">
      <c r="I20533" s="123"/>
      <c r="J20533" s="123"/>
      <c r="K20533" s="123"/>
    </row>
    <row r="20534" spans="9:11" s="3" customFormat="1" x14ac:dyDescent="0.3">
      <c r="I20534" s="123"/>
      <c r="J20534" s="123"/>
      <c r="K20534" s="123"/>
    </row>
    <row r="20535" spans="9:11" s="3" customFormat="1" x14ac:dyDescent="0.3">
      <c r="I20535" s="123"/>
      <c r="J20535" s="123"/>
      <c r="K20535" s="123"/>
    </row>
    <row r="20536" spans="9:11" s="3" customFormat="1" x14ac:dyDescent="0.3">
      <c r="I20536" s="123"/>
      <c r="J20536" s="123"/>
      <c r="K20536" s="123"/>
    </row>
    <row r="20537" spans="9:11" s="3" customFormat="1" x14ac:dyDescent="0.3">
      <c r="I20537" s="123"/>
      <c r="J20537" s="123"/>
      <c r="K20537" s="123"/>
    </row>
    <row r="20538" spans="9:11" s="3" customFormat="1" x14ac:dyDescent="0.3">
      <c r="I20538" s="123"/>
      <c r="J20538" s="123"/>
      <c r="K20538" s="123"/>
    </row>
    <row r="20539" spans="9:11" s="3" customFormat="1" x14ac:dyDescent="0.3">
      <c r="I20539" s="123"/>
      <c r="J20539" s="123"/>
      <c r="K20539" s="123"/>
    </row>
    <row r="20540" spans="9:11" s="3" customFormat="1" x14ac:dyDescent="0.3">
      <c r="I20540" s="123"/>
      <c r="J20540" s="123"/>
      <c r="K20540" s="123"/>
    </row>
    <row r="20541" spans="9:11" s="3" customFormat="1" x14ac:dyDescent="0.3">
      <c r="I20541" s="123"/>
      <c r="J20541" s="123"/>
      <c r="K20541" s="123"/>
    </row>
    <row r="20542" spans="9:11" s="3" customFormat="1" x14ac:dyDescent="0.3">
      <c r="I20542" s="123"/>
      <c r="J20542" s="123"/>
      <c r="K20542" s="123"/>
    </row>
    <row r="20543" spans="9:11" s="3" customFormat="1" x14ac:dyDescent="0.3">
      <c r="I20543" s="123"/>
      <c r="J20543" s="123"/>
      <c r="K20543" s="123"/>
    </row>
    <row r="20544" spans="9:11" s="3" customFormat="1" x14ac:dyDescent="0.3">
      <c r="I20544" s="123"/>
      <c r="J20544" s="123"/>
      <c r="K20544" s="123"/>
    </row>
    <row r="20545" spans="9:11" s="3" customFormat="1" x14ac:dyDescent="0.3">
      <c r="I20545" s="123"/>
      <c r="J20545" s="123"/>
      <c r="K20545" s="123"/>
    </row>
    <row r="20546" spans="9:11" s="3" customFormat="1" x14ac:dyDescent="0.3">
      <c r="I20546" s="123"/>
      <c r="J20546" s="123"/>
      <c r="K20546" s="123"/>
    </row>
    <row r="20547" spans="9:11" s="3" customFormat="1" x14ac:dyDescent="0.3">
      <c r="I20547" s="123"/>
      <c r="J20547" s="123"/>
      <c r="K20547" s="123"/>
    </row>
    <row r="20548" spans="9:11" s="3" customFormat="1" x14ac:dyDescent="0.3">
      <c r="I20548" s="123"/>
      <c r="J20548" s="123"/>
      <c r="K20548" s="123"/>
    </row>
    <row r="20549" spans="9:11" s="3" customFormat="1" x14ac:dyDescent="0.3">
      <c r="I20549" s="123"/>
      <c r="J20549" s="123"/>
      <c r="K20549" s="123"/>
    </row>
    <row r="20550" spans="9:11" s="3" customFormat="1" x14ac:dyDescent="0.3">
      <c r="I20550" s="123"/>
      <c r="J20550" s="123"/>
      <c r="K20550" s="123"/>
    </row>
    <row r="20551" spans="9:11" s="3" customFormat="1" x14ac:dyDescent="0.3">
      <c r="I20551" s="123"/>
      <c r="J20551" s="123"/>
      <c r="K20551" s="123"/>
    </row>
    <row r="20552" spans="9:11" s="3" customFormat="1" x14ac:dyDescent="0.3">
      <c r="I20552" s="123"/>
      <c r="J20552" s="123"/>
      <c r="K20552" s="123"/>
    </row>
    <row r="20553" spans="9:11" s="3" customFormat="1" x14ac:dyDescent="0.3">
      <c r="I20553" s="123"/>
      <c r="J20553" s="123"/>
      <c r="K20553" s="123"/>
    </row>
    <row r="20554" spans="9:11" s="3" customFormat="1" x14ac:dyDescent="0.3">
      <c r="I20554" s="123"/>
      <c r="J20554" s="123"/>
      <c r="K20554" s="123"/>
    </row>
    <row r="20555" spans="9:11" s="3" customFormat="1" x14ac:dyDescent="0.3">
      <c r="I20555" s="123"/>
      <c r="J20555" s="123"/>
      <c r="K20555" s="123"/>
    </row>
    <row r="20556" spans="9:11" s="3" customFormat="1" x14ac:dyDescent="0.3">
      <c r="I20556" s="123"/>
      <c r="J20556" s="123"/>
      <c r="K20556" s="123"/>
    </row>
    <row r="20557" spans="9:11" s="3" customFormat="1" x14ac:dyDescent="0.3">
      <c r="I20557" s="123"/>
      <c r="J20557" s="123"/>
      <c r="K20557" s="123"/>
    </row>
    <row r="20558" spans="9:11" s="3" customFormat="1" x14ac:dyDescent="0.3">
      <c r="I20558" s="123"/>
      <c r="J20558" s="123"/>
      <c r="K20558" s="123"/>
    </row>
    <row r="20559" spans="9:11" s="3" customFormat="1" x14ac:dyDescent="0.3">
      <c r="I20559" s="123"/>
      <c r="J20559" s="123"/>
      <c r="K20559" s="123"/>
    </row>
    <row r="20560" spans="9:11" s="3" customFormat="1" x14ac:dyDescent="0.3">
      <c r="I20560" s="123"/>
      <c r="J20560" s="123"/>
      <c r="K20560" s="123"/>
    </row>
    <row r="20561" spans="9:11" s="3" customFormat="1" x14ac:dyDescent="0.3">
      <c r="I20561" s="123"/>
      <c r="J20561" s="123"/>
      <c r="K20561" s="123"/>
    </row>
    <row r="20562" spans="9:11" s="3" customFormat="1" x14ac:dyDescent="0.3">
      <c r="I20562" s="123"/>
      <c r="J20562" s="123"/>
      <c r="K20562" s="123"/>
    </row>
    <row r="20563" spans="9:11" s="3" customFormat="1" x14ac:dyDescent="0.3">
      <c r="I20563" s="123"/>
      <c r="J20563" s="123"/>
      <c r="K20563" s="123"/>
    </row>
    <row r="20564" spans="9:11" s="3" customFormat="1" x14ac:dyDescent="0.3">
      <c r="I20564" s="123"/>
      <c r="J20564" s="123"/>
      <c r="K20564" s="123"/>
    </row>
    <row r="20565" spans="9:11" s="3" customFormat="1" x14ac:dyDescent="0.3">
      <c r="I20565" s="123"/>
      <c r="J20565" s="123"/>
      <c r="K20565" s="123"/>
    </row>
    <row r="20566" spans="9:11" s="3" customFormat="1" x14ac:dyDescent="0.3">
      <c r="I20566" s="123"/>
      <c r="J20566" s="123"/>
      <c r="K20566" s="123"/>
    </row>
    <row r="20567" spans="9:11" s="3" customFormat="1" x14ac:dyDescent="0.3">
      <c r="I20567" s="123"/>
      <c r="J20567" s="123"/>
      <c r="K20567" s="123"/>
    </row>
    <row r="20568" spans="9:11" s="3" customFormat="1" x14ac:dyDescent="0.3">
      <c r="I20568" s="123"/>
      <c r="J20568" s="123"/>
      <c r="K20568" s="123"/>
    </row>
    <row r="20569" spans="9:11" s="3" customFormat="1" x14ac:dyDescent="0.3">
      <c r="I20569" s="123"/>
      <c r="J20569" s="123"/>
      <c r="K20569" s="123"/>
    </row>
    <row r="20570" spans="9:11" s="3" customFormat="1" x14ac:dyDescent="0.3">
      <c r="I20570" s="123"/>
      <c r="J20570" s="123"/>
      <c r="K20570" s="123"/>
    </row>
    <row r="20571" spans="9:11" s="3" customFormat="1" x14ac:dyDescent="0.3">
      <c r="I20571" s="123"/>
      <c r="J20571" s="123"/>
      <c r="K20571" s="123"/>
    </row>
    <row r="20572" spans="9:11" s="3" customFormat="1" x14ac:dyDescent="0.3">
      <c r="I20572" s="123"/>
      <c r="J20572" s="123"/>
      <c r="K20572" s="123"/>
    </row>
    <row r="20573" spans="9:11" s="3" customFormat="1" x14ac:dyDescent="0.3">
      <c r="I20573" s="123"/>
      <c r="J20573" s="123"/>
      <c r="K20573" s="123"/>
    </row>
    <row r="20574" spans="9:11" s="3" customFormat="1" x14ac:dyDescent="0.3">
      <c r="I20574" s="123"/>
      <c r="J20574" s="123"/>
      <c r="K20574" s="123"/>
    </row>
    <row r="20575" spans="9:11" s="3" customFormat="1" x14ac:dyDescent="0.3">
      <c r="I20575" s="123"/>
      <c r="J20575" s="123"/>
      <c r="K20575" s="123"/>
    </row>
    <row r="20576" spans="9:11" s="3" customFormat="1" x14ac:dyDescent="0.3">
      <c r="I20576" s="123"/>
      <c r="J20576" s="123"/>
      <c r="K20576" s="123"/>
    </row>
    <row r="20577" spans="9:11" s="3" customFormat="1" x14ac:dyDescent="0.3">
      <c r="I20577" s="123"/>
      <c r="J20577" s="123"/>
      <c r="K20577" s="123"/>
    </row>
    <row r="20578" spans="9:11" s="3" customFormat="1" x14ac:dyDescent="0.3">
      <c r="I20578" s="123"/>
      <c r="J20578" s="123"/>
      <c r="K20578" s="123"/>
    </row>
    <row r="20579" spans="9:11" s="3" customFormat="1" x14ac:dyDescent="0.3">
      <c r="I20579" s="123"/>
      <c r="J20579" s="123"/>
      <c r="K20579" s="123"/>
    </row>
    <row r="20580" spans="9:11" s="3" customFormat="1" x14ac:dyDescent="0.3">
      <c r="I20580" s="123"/>
      <c r="J20580" s="123"/>
      <c r="K20580" s="123"/>
    </row>
    <row r="20581" spans="9:11" s="3" customFormat="1" x14ac:dyDescent="0.3">
      <c r="I20581" s="123"/>
      <c r="J20581" s="123"/>
      <c r="K20581" s="123"/>
    </row>
    <row r="20582" spans="9:11" s="3" customFormat="1" x14ac:dyDescent="0.3">
      <c r="I20582" s="123"/>
      <c r="J20582" s="123"/>
      <c r="K20582" s="123"/>
    </row>
    <row r="20583" spans="9:11" s="3" customFormat="1" x14ac:dyDescent="0.3">
      <c r="I20583" s="123"/>
      <c r="J20583" s="123"/>
      <c r="K20583" s="123"/>
    </row>
    <row r="20584" spans="9:11" s="3" customFormat="1" x14ac:dyDescent="0.3">
      <c r="I20584" s="123"/>
      <c r="J20584" s="123"/>
      <c r="K20584" s="123"/>
    </row>
    <row r="20585" spans="9:11" s="3" customFormat="1" x14ac:dyDescent="0.3">
      <c r="I20585" s="123"/>
      <c r="J20585" s="123"/>
      <c r="K20585" s="123"/>
    </row>
    <row r="20586" spans="9:11" s="3" customFormat="1" x14ac:dyDescent="0.3">
      <c r="I20586" s="123"/>
      <c r="J20586" s="123"/>
      <c r="K20586" s="123"/>
    </row>
    <row r="20587" spans="9:11" s="3" customFormat="1" x14ac:dyDescent="0.3">
      <c r="I20587" s="123"/>
      <c r="J20587" s="123"/>
      <c r="K20587" s="123"/>
    </row>
    <row r="20588" spans="9:11" s="3" customFormat="1" x14ac:dyDescent="0.3">
      <c r="I20588" s="123"/>
      <c r="J20588" s="123"/>
      <c r="K20588" s="123"/>
    </row>
    <row r="20589" spans="9:11" s="3" customFormat="1" x14ac:dyDescent="0.3">
      <c r="I20589" s="123"/>
      <c r="J20589" s="123"/>
      <c r="K20589" s="123"/>
    </row>
    <row r="20590" spans="9:11" s="3" customFormat="1" x14ac:dyDescent="0.3">
      <c r="I20590" s="123"/>
      <c r="J20590" s="123"/>
      <c r="K20590" s="123"/>
    </row>
    <row r="20591" spans="9:11" s="3" customFormat="1" x14ac:dyDescent="0.3">
      <c r="I20591" s="123"/>
      <c r="J20591" s="123"/>
      <c r="K20591" s="123"/>
    </row>
    <row r="20592" spans="9:11" s="3" customFormat="1" x14ac:dyDescent="0.3">
      <c r="I20592" s="123"/>
      <c r="J20592" s="123"/>
      <c r="K20592" s="123"/>
    </row>
    <row r="20593" spans="9:11" s="3" customFormat="1" x14ac:dyDescent="0.3">
      <c r="I20593" s="123"/>
      <c r="J20593" s="123"/>
      <c r="K20593" s="123"/>
    </row>
    <row r="20594" spans="9:11" s="3" customFormat="1" x14ac:dyDescent="0.3">
      <c r="I20594" s="123"/>
      <c r="J20594" s="123"/>
      <c r="K20594" s="123"/>
    </row>
    <row r="20595" spans="9:11" s="3" customFormat="1" x14ac:dyDescent="0.3">
      <c r="I20595" s="123"/>
      <c r="J20595" s="123"/>
      <c r="K20595" s="123"/>
    </row>
    <row r="20596" spans="9:11" s="3" customFormat="1" x14ac:dyDescent="0.3">
      <c r="I20596" s="123"/>
      <c r="J20596" s="123"/>
      <c r="K20596" s="123"/>
    </row>
    <row r="20597" spans="9:11" s="3" customFormat="1" x14ac:dyDescent="0.3">
      <c r="I20597" s="123"/>
      <c r="J20597" s="123"/>
      <c r="K20597" s="123"/>
    </row>
    <row r="20598" spans="9:11" s="3" customFormat="1" x14ac:dyDescent="0.3">
      <c r="I20598" s="123"/>
      <c r="J20598" s="123"/>
      <c r="K20598" s="123"/>
    </row>
    <row r="20599" spans="9:11" s="3" customFormat="1" x14ac:dyDescent="0.3">
      <c r="I20599" s="123"/>
      <c r="J20599" s="123"/>
      <c r="K20599" s="123"/>
    </row>
    <row r="20600" spans="9:11" s="3" customFormat="1" x14ac:dyDescent="0.3">
      <c r="I20600" s="123"/>
      <c r="J20600" s="123"/>
      <c r="K20600" s="123"/>
    </row>
    <row r="20601" spans="9:11" s="3" customFormat="1" x14ac:dyDescent="0.3">
      <c r="I20601" s="123"/>
      <c r="J20601" s="123"/>
      <c r="K20601" s="123"/>
    </row>
    <row r="20602" spans="9:11" s="3" customFormat="1" x14ac:dyDescent="0.3">
      <c r="I20602" s="123"/>
      <c r="J20602" s="123"/>
      <c r="K20602" s="123"/>
    </row>
    <row r="20603" spans="9:11" s="3" customFormat="1" x14ac:dyDescent="0.3">
      <c r="I20603" s="123"/>
      <c r="J20603" s="123"/>
      <c r="K20603" s="123"/>
    </row>
    <row r="20604" spans="9:11" s="3" customFormat="1" x14ac:dyDescent="0.3">
      <c r="I20604" s="123"/>
      <c r="J20604" s="123"/>
      <c r="K20604" s="123"/>
    </row>
    <row r="20605" spans="9:11" s="3" customFormat="1" x14ac:dyDescent="0.3">
      <c r="I20605" s="123"/>
      <c r="J20605" s="123"/>
      <c r="K20605" s="123"/>
    </row>
    <row r="20606" spans="9:11" s="3" customFormat="1" x14ac:dyDescent="0.3">
      <c r="I20606" s="123"/>
      <c r="J20606" s="123"/>
      <c r="K20606" s="123"/>
    </row>
    <row r="20607" spans="9:11" s="3" customFormat="1" x14ac:dyDescent="0.3">
      <c r="I20607" s="123"/>
      <c r="J20607" s="123"/>
      <c r="K20607" s="123"/>
    </row>
    <row r="20608" spans="9:11" s="3" customFormat="1" x14ac:dyDescent="0.3">
      <c r="I20608" s="123"/>
      <c r="J20608" s="123"/>
      <c r="K20608" s="123"/>
    </row>
    <row r="20609" spans="9:11" s="3" customFormat="1" x14ac:dyDescent="0.3">
      <c r="I20609" s="123"/>
      <c r="J20609" s="123"/>
      <c r="K20609" s="123"/>
    </row>
    <row r="20610" spans="9:11" s="3" customFormat="1" x14ac:dyDescent="0.3">
      <c r="I20610" s="123"/>
      <c r="J20610" s="123"/>
      <c r="K20610" s="123"/>
    </row>
    <row r="20611" spans="9:11" s="3" customFormat="1" x14ac:dyDescent="0.3">
      <c r="I20611" s="123"/>
      <c r="J20611" s="123"/>
      <c r="K20611" s="123"/>
    </row>
    <row r="20612" spans="9:11" s="3" customFormat="1" x14ac:dyDescent="0.3">
      <c r="I20612" s="123"/>
      <c r="J20612" s="123"/>
      <c r="K20612" s="123"/>
    </row>
    <row r="20613" spans="9:11" s="3" customFormat="1" x14ac:dyDescent="0.3">
      <c r="I20613" s="123"/>
      <c r="J20613" s="123"/>
      <c r="K20613" s="123"/>
    </row>
    <row r="20614" spans="9:11" s="3" customFormat="1" x14ac:dyDescent="0.3">
      <c r="I20614" s="123"/>
      <c r="J20614" s="123"/>
      <c r="K20614" s="123"/>
    </row>
    <row r="20615" spans="9:11" s="3" customFormat="1" x14ac:dyDescent="0.3">
      <c r="I20615" s="123"/>
      <c r="J20615" s="123"/>
      <c r="K20615" s="123"/>
    </row>
    <row r="20616" spans="9:11" s="3" customFormat="1" x14ac:dyDescent="0.3">
      <c r="I20616" s="123"/>
      <c r="J20616" s="123"/>
      <c r="K20616" s="123"/>
    </row>
    <row r="20617" spans="9:11" s="3" customFormat="1" x14ac:dyDescent="0.3">
      <c r="I20617" s="123"/>
      <c r="J20617" s="123"/>
      <c r="K20617" s="123"/>
    </row>
    <row r="20618" spans="9:11" s="3" customFormat="1" x14ac:dyDescent="0.3">
      <c r="I20618" s="123"/>
      <c r="J20618" s="123"/>
      <c r="K20618" s="123"/>
    </row>
    <row r="20619" spans="9:11" s="3" customFormat="1" x14ac:dyDescent="0.3">
      <c r="I20619" s="123"/>
      <c r="J20619" s="123"/>
      <c r="K20619" s="123"/>
    </row>
    <row r="20620" spans="9:11" s="3" customFormat="1" x14ac:dyDescent="0.3">
      <c r="I20620" s="123"/>
      <c r="J20620" s="123"/>
      <c r="K20620" s="123"/>
    </row>
    <row r="20621" spans="9:11" s="3" customFormat="1" x14ac:dyDescent="0.3">
      <c r="I20621" s="123"/>
      <c r="J20621" s="123"/>
      <c r="K20621" s="123"/>
    </row>
    <row r="20622" spans="9:11" s="3" customFormat="1" x14ac:dyDescent="0.3">
      <c r="I20622" s="123"/>
      <c r="J20622" s="123"/>
      <c r="K20622" s="123"/>
    </row>
    <row r="20623" spans="9:11" s="3" customFormat="1" x14ac:dyDescent="0.3">
      <c r="I20623" s="123"/>
      <c r="J20623" s="123"/>
      <c r="K20623" s="123"/>
    </row>
    <row r="20624" spans="9:11" s="3" customFormat="1" x14ac:dyDescent="0.3">
      <c r="I20624" s="123"/>
      <c r="J20624" s="123"/>
      <c r="K20624" s="123"/>
    </row>
    <row r="20625" spans="9:11" s="3" customFormat="1" x14ac:dyDescent="0.3">
      <c r="I20625" s="123"/>
      <c r="J20625" s="123"/>
      <c r="K20625" s="123"/>
    </row>
    <row r="20626" spans="9:11" s="3" customFormat="1" x14ac:dyDescent="0.3">
      <c r="I20626" s="123"/>
      <c r="J20626" s="123"/>
      <c r="K20626" s="123"/>
    </row>
    <row r="20627" spans="9:11" s="3" customFormat="1" x14ac:dyDescent="0.3">
      <c r="I20627" s="123"/>
      <c r="J20627" s="123"/>
      <c r="K20627" s="123"/>
    </row>
    <row r="20628" spans="9:11" s="3" customFormat="1" x14ac:dyDescent="0.3">
      <c r="I20628" s="123"/>
      <c r="J20628" s="123"/>
      <c r="K20628" s="123"/>
    </row>
    <row r="20629" spans="9:11" s="3" customFormat="1" x14ac:dyDescent="0.3">
      <c r="I20629" s="123"/>
      <c r="J20629" s="123"/>
      <c r="K20629" s="123"/>
    </row>
    <row r="20630" spans="9:11" s="3" customFormat="1" x14ac:dyDescent="0.3">
      <c r="I20630" s="123"/>
      <c r="J20630" s="123"/>
      <c r="K20630" s="123"/>
    </row>
    <row r="20631" spans="9:11" s="3" customFormat="1" x14ac:dyDescent="0.3">
      <c r="I20631" s="123"/>
      <c r="J20631" s="123"/>
      <c r="K20631" s="123"/>
    </row>
    <row r="20632" spans="9:11" s="3" customFormat="1" x14ac:dyDescent="0.3">
      <c r="I20632" s="123"/>
      <c r="J20632" s="123"/>
      <c r="K20632" s="123"/>
    </row>
    <row r="20633" spans="9:11" s="3" customFormat="1" x14ac:dyDescent="0.3">
      <c r="I20633" s="123"/>
      <c r="J20633" s="123"/>
      <c r="K20633" s="123"/>
    </row>
    <row r="20634" spans="9:11" s="3" customFormat="1" x14ac:dyDescent="0.3">
      <c r="I20634" s="123"/>
      <c r="J20634" s="123"/>
      <c r="K20634" s="123"/>
    </row>
    <row r="20635" spans="9:11" s="3" customFormat="1" x14ac:dyDescent="0.3">
      <c r="I20635" s="123"/>
      <c r="J20635" s="123"/>
      <c r="K20635" s="123"/>
    </row>
    <row r="20636" spans="9:11" s="3" customFormat="1" x14ac:dyDescent="0.3">
      <c r="I20636" s="123"/>
      <c r="J20636" s="123"/>
      <c r="K20636" s="123"/>
    </row>
    <row r="20637" spans="9:11" s="3" customFormat="1" x14ac:dyDescent="0.3">
      <c r="I20637" s="123"/>
      <c r="J20637" s="123"/>
      <c r="K20637" s="123"/>
    </row>
    <row r="20638" spans="9:11" s="3" customFormat="1" x14ac:dyDescent="0.3">
      <c r="I20638" s="123"/>
      <c r="J20638" s="123"/>
      <c r="K20638" s="123"/>
    </row>
    <row r="20639" spans="9:11" s="3" customFormat="1" x14ac:dyDescent="0.3">
      <c r="I20639" s="123"/>
      <c r="J20639" s="123"/>
      <c r="K20639" s="123"/>
    </row>
    <row r="20640" spans="9:11" s="3" customFormat="1" x14ac:dyDescent="0.3">
      <c r="I20640" s="123"/>
      <c r="J20640" s="123"/>
      <c r="K20640" s="123"/>
    </row>
    <row r="20641" spans="9:11" s="3" customFormat="1" x14ac:dyDescent="0.3">
      <c r="I20641" s="123"/>
      <c r="J20641" s="123"/>
      <c r="K20641" s="123"/>
    </row>
    <row r="20642" spans="9:11" s="3" customFormat="1" x14ac:dyDescent="0.3">
      <c r="I20642" s="123"/>
      <c r="J20642" s="123"/>
      <c r="K20642" s="123"/>
    </row>
    <row r="20643" spans="9:11" s="3" customFormat="1" x14ac:dyDescent="0.3">
      <c r="I20643" s="123"/>
      <c r="J20643" s="123"/>
      <c r="K20643" s="123"/>
    </row>
    <row r="20644" spans="9:11" s="3" customFormat="1" x14ac:dyDescent="0.3">
      <c r="I20644" s="123"/>
      <c r="J20644" s="123"/>
      <c r="K20644" s="123"/>
    </row>
    <row r="20645" spans="9:11" s="3" customFormat="1" x14ac:dyDescent="0.3">
      <c r="I20645" s="123"/>
      <c r="J20645" s="123"/>
      <c r="K20645" s="123"/>
    </row>
    <row r="20646" spans="9:11" s="3" customFormat="1" x14ac:dyDescent="0.3">
      <c r="I20646" s="123"/>
      <c r="J20646" s="123"/>
      <c r="K20646" s="123"/>
    </row>
    <row r="20647" spans="9:11" s="3" customFormat="1" x14ac:dyDescent="0.3">
      <c r="I20647" s="123"/>
      <c r="J20647" s="123"/>
      <c r="K20647" s="123"/>
    </row>
    <row r="20648" spans="9:11" s="3" customFormat="1" x14ac:dyDescent="0.3">
      <c r="I20648" s="123"/>
      <c r="J20648" s="123"/>
      <c r="K20648" s="123"/>
    </row>
    <row r="20649" spans="9:11" s="3" customFormat="1" x14ac:dyDescent="0.3">
      <c r="I20649" s="123"/>
      <c r="J20649" s="123"/>
      <c r="K20649" s="123"/>
    </row>
    <row r="20650" spans="9:11" s="3" customFormat="1" x14ac:dyDescent="0.3">
      <c r="I20650" s="123"/>
      <c r="J20650" s="123"/>
      <c r="K20650" s="123"/>
    </row>
    <row r="20651" spans="9:11" s="3" customFormat="1" x14ac:dyDescent="0.3">
      <c r="I20651" s="123"/>
      <c r="J20651" s="123"/>
      <c r="K20651" s="123"/>
    </row>
    <row r="20652" spans="9:11" s="3" customFormat="1" x14ac:dyDescent="0.3">
      <c r="I20652" s="123"/>
      <c r="J20652" s="123"/>
      <c r="K20652" s="123"/>
    </row>
    <row r="20653" spans="9:11" s="3" customFormat="1" x14ac:dyDescent="0.3">
      <c r="I20653" s="123"/>
      <c r="J20653" s="123"/>
      <c r="K20653" s="123"/>
    </row>
    <row r="20654" spans="9:11" s="3" customFormat="1" x14ac:dyDescent="0.3">
      <c r="I20654" s="123"/>
      <c r="J20654" s="123"/>
      <c r="K20654" s="123"/>
    </row>
    <row r="20655" spans="9:11" s="3" customFormat="1" x14ac:dyDescent="0.3">
      <c r="I20655" s="123"/>
      <c r="J20655" s="123"/>
      <c r="K20655" s="123"/>
    </row>
    <row r="20656" spans="9:11" s="3" customFormat="1" x14ac:dyDescent="0.3">
      <c r="I20656" s="123"/>
      <c r="J20656" s="123"/>
      <c r="K20656" s="123"/>
    </row>
    <row r="20657" spans="9:11" s="3" customFormat="1" x14ac:dyDescent="0.3">
      <c r="I20657" s="123"/>
      <c r="J20657" s="123"/>
      <c r="K20657" s="123"/>
    </row>
    <row r="20658" spans="9:11" s="3" customFormat="1" x14ac:dyDescent="0.3">
      <c r="I20658" s="123"/>
      <c r="J20658" s="123"/>
      <c r="K20658" s="123"/>
    </row>
    <row r="20659" spans="9:11" s="3" customFormat="1" x14ac:dyDescent="0.3">
      <c r="I20659" s="123"/>
      <c r="J20659" s="123"/>
      <c r="K20659" s="123"/>
    </row>
    <row r="20660" spans="9:11" s="3" customFormat="1" x14ac:dyDescent="0.3">
      <c r="I20660" s="123"/>
      <c r="J20660" s="123"/>
      <c r="K20660" s="123"/>
    </row>
    <row r="20661" spans="9:11" s="3" customFormat="1" x14ac:dyDescent="0.3">
      <c r="I20661" s="123"/>
      <c r="J20661" s="123"/>
      <c r="K20661" s="123"/>
    </row>
    <row r="20662" spans="9:11" s="3" customFormat="1" x14ac:dyDescent="0.3">
      <c r="I20662" s="123"/>
      <c r="J20662" s="123"/>
      <c r="K20662" s="123"/>
    </row>
    <row r="20663" spans="9:11" s="3" customFormat="1" x14ac:dyDescent="0.3">
      <c r="I20663" s="123"/>
      <c r="J20663" s="123"/>
      <c r="K20663" s="123"/>
    </row>
    <row r="20664" spans="9:11" s="3" customFormat="1" x14ac:dyDescent="0.3">
      <c r="I20664" s="123"/>
      <c r="J20664" s="123"/>
      <c r="K20664" s="123"/>
    </row>
    <row r="20665" spans="9:11" s="3" customFormat="1" x14ac:dyDescent="0.3">
      <c r="I20665" s="123"/>
      <c r="J20665" s="123"/>
      <c r="K20665" s="123"/>
    </row>
    <row r="20666" spans="9:11" s="3" customFormat="1" x14ac:dyDescent="0.3">
      <c r="I20666" s="123"/>
      <c r="J20666" s="123"/>
      <c r="K20666" s="123"/>
    </row>
    <row r="20667" spans="9:11" s="3" customFormat="1" x14ac:dyDescent="0.3">
      <c r="I20667" s="123"/>
      <c r="J20667" s="123"/>
      <c r="K20667" s="123"/>
    </row>
    <row r="20668" spans="9:11" s="3" customFormat="1" x14ac:dyDescent="0.3">
      <c r="I20668" s="123"/>
      <c r="J20668" s="123"/>
      <c r="K20668" s="123"/>
    </row>
    <row r="20669" spans="9:11" s="3" customFormat="1" x14ac:dyDescent="0.3">
      <c r="I20669" s="123"/>
      <c r="J20669" s="123"/>
      <c r="K20669" s="123"/>
    </row>
    <row r="20670" spans="9:11" s="3" customFormat="1" x14ac:dyDescent="0.3">
      <c r="I20670" s="123"/>
      <c r="J20670" s="123"/>
      <c r="K20670" s="123"/>
    </row>
    <row r="20671" spans="9:11" s="3" customFormat="1" x14ac:dyDescent="0.3">
      <c r="I20671" s="123"/>
      <c r="J20671" s="123"/>
      <c r="K20671" s="123"/>
    </row>
    <row r="20672" spans="9:11" s="3" customFormat="1" x14ac:dyDescent="0.3">
      <c r="I20672" s="123"/>
      <c r="J20672" s="123"/>
      <c r="K20672" s="123"/>
    </row>
    <row r="20673" spans="9:11" s="3" customFormat="1" x14ac:dyDescent="0.3">
      <c r="I20673" s="123"/>
      <c r="J20673" s="123"/>
      <c r="K20673" s="123"/>
    </row>
    <row r="20674" spans="9:11" s="3" customFormat="1" x14ac:dyDescent="0.3">
      <c r="I20674" s="123"/>
      <c r="J20674" s="123"/>
      <c r="K20674" s="123"/>
    </row>
    <row r="20675" spans="9:11" s="3" customFormat="1" x14ac:dyDescent="0.3">
      <c r="I20675" s="123"/>
      <c r="J20675" s="123"/>
      <c r="K20675" s="123"/>
    </row>
    <row r="20676" spans="9:11" s="3" customFormat="1" x14ac:dyDescent="0.3">
      <c r="I20676" s="123"/>
      <c r="J20676" s="123"/>
      <c r="K20676" s="123"/>
    </row>
    <row r="20677" spans="9:11" s="3" customFormat="1" x14ac:dyDescent="0.3">
      <c r="I20677" s="123"/>
      <c r="J20677" s="123"/>
      <c r="K20677" s="123"/>
    </row>
    <row r="20678" spans="9:11" s="3" customFormat="1" x14ac:dyDescent="0.3">
      <c r="I20678" s="123"/>
      <c r="J20678" s="123"/>
      <c r="K20678" s="123"/>
    </row>
    <row r="20679" spans="9:11" s="3" customFormat="1" x14ac:dyDescent="0.3">
      <c r="I20679" s="123"/>
      <c r="J20679" s="123"/>
      <c r="K20679" s="123"/>
    </row>
    <row r="20680" spans="9:11" s="3" customFormat="1" x14ac:dyDescent="0.3">
      <c r="I20680" s="123"/>
      <c r="J20680" s="123"/>
      <c r="K20680" s="123"/>
    </row>
    <row r="20681" spans="9:11" s="3" customFormat="1" x14ac:dyDescent="0.3">
      <c r="I20681" s="123"/>
      <c r="J20681" s="123"/>
      <c r="K20681" s="123"/>
    </row>
    <row r="20682" spans="9:11" s="3" customFormat="1" x14ac:dyDescent="0.3">
      <c r="I20682" s="123"/>
      <c r="J20682" s="123"/>
      <c r="K20682" s="123"/>
    </row>
    <row r="20683" spans="9:11" s="3" customFormat="1" x14ac:dyDescent="0.3">
      <c r="I20683" s="123"/>
      <c r="J20683" s="123"/>
      <c r="K20683" s="123"/>
    </row>
    <row r="20684" spans="9:11" s="3" customFormat="1" x14ac:dyDescent="0.3">
      <c r="I20684" s="123"/>
      <c r="J20684" s="123"/>
      <c r="K20684" s="123"/>
    </row>
    <row r="20685" spans="9:11" s="3" customFormat="1" x14ac:dyDescent="0.3">
      <c r="I20685" s="123"/>
      <c r="J20685" s="123"/>
      <c r="K20685" s="123"/>
    </row>
    <row r="20686" spans="9:11" s="3" customFormat="1" x14ac:dyDescent="0.3">
      <c r="I20686" s="123"/>
      <c r="J20686" s="123"/>
      <c r="K20686" s="123"/>
    </row>
    <row r="20687" spans="9:11" s="3" customFormat="1" x14ac:dyDescent="0.3">
      <c r="I20687" s="123"/>
      <c r="J20687" s="123"/>
      <c r="K20687" s="123"/>
    </row>
    <row r="20688" spans="9:11" s="3" customFormat="1" x14ac:dyDescent="0.3">
      <c r="I20688" s="123"/>
      <c r="J20688" s="123"/>
      <c r="K20688" s="123"/>
    </row>
    <row r="20689" spans="9:11" s="3" customFormat="1" x14ac:dyDescent="0.3">
      <c r="I20689" s="123"/>
      <c r="J20689" s="123"/>
      <c r="K20689" s="123"/>
    </row>
    <row r="20690" spans="9:11" s="3" customFormat="1" x14ac:dyDescent="0.3">
      <c r="I20690" s="123"/>
      <c r="J20690" s="123"/>
      <c r="K20690" s="123"/>
    </row>
    <row r="20691" spans="9:11" s="3" customFormat="1" x14ac:dyDescent="0.3">
      <c r="I20691" s="123"/>
      <c r="J20691" s="123"/>
      <c r="K20691" s="123"/>
    </row>
    <row r="20692" spans="9:11" s="3" customFormat="1" x14ac:dyDescent="0.3">
      <c r="I20692" s="123"/>
      <c r="J20692" s="123"/>
      <c r="K20692" s="123"/>
    </row>
    <row r="20693" spans="9:11" s="3" customFormat="1" x14ac:dyDescent="0.3">
      <c r="I20693" s="123"/>
      <c r="J20693" s="123"/>
      <c r="K20693" s="123"/>
    </row>
    <row r="20694" spans="9:11" s="3" customFormat="1" x14ac:dyDescent="0.3">
      <c r="I20694" s="123"/>
      <c r="J20694" s="123"/>
      <c r="K20694" s="123"/>
    </row>
    <row r="20695" spans="9:11" s="3" customFormat="1" x14ac:dyDescent="0.3">
      <c r="I20695" s="123"/>
      <c r="J20695" s="123"/>
      <c r="K20695" s="123"/>
    </row>
    <row r="20696" spans="9:11" s="3" customFormat="1" x14ac:dyDescent="0.3">
      <c r="I20696" s="123"/>
      <c r="J20696" s="123"/>
      <c r="K20696" s="123"/>
    </row>
    <row r="20697" spans="9:11" s="3" customFormat="1" x14ac:dyDescent="0.3">
      <c r="I20697" s="123"/>
      <c r="J20697" s="123"/>
      <c r="K20697" s="123"/>
    </row>
    <row r="20698" spans="9:11" s="3" customFormat="1" x14ac:dyDescent="0.3">
      <c r="I20698" s="123"/>
      <c r="J20698" s="123"/>
      <c r="K20698" s="123"/>
    </row>
    <row r="20699" spans="9:11" s="3" customFormat="1" x14ac:dyDescent="0.3">
      <c r="I20699" s="123"/>
      <c r="J20699" s="123"/>
      <c r="K20699" s="123"/>
    </row>
    <row r="20700" spans="9:11" s="3" customFormat="1" x14ac:dyDescent="0.3">
      <c r="I20700" s="123"/>
      <c r="J20700" s="123"/>
      <c r="K20700" s="123"/>
    </row>
    <row r="20701" spans="9:11" s="3" customFormat="1" x14ac:dyDescent="0.3">
      <c r="I20701" s="123"/>
      <c r="J20701" s="123"/>
      <c r="K20701" s="123"/>
    </row>
    <row r="20702" spans="9:11" s="3" customFormat="1" x14ac:dyDescent="0.3">
      <c r="I20702" s="123"/>
      <c r="J20702" s="123"/>
      <c r="K20702" s="123"/>
    </row>
    <row r="20703" spans="9:11" s="3" customFormat="1" x14ac:dyDescent="0.3">
      <c r="I20703" s="123"/>
      <c r="J20703" s="123"/>
      <c r="K20703" s="123"/>
    </row>
    <row r="20704" spans="9:11" s="3" customFormat="1" x14ac:dyDescent="0.3">
      <c r="I20704" s="123"/>
      <c r="J20704" s="123"/>
      <c r="K20704" s="123"/>
    </row>
    <row r="20705" spans="9:11" s="3" customFormat="1" x14ac:dyDescent="0.3">
      <c r="I20705" s="123"/>
      <c r="J20705" s="123"/>
      <c r="K20705" s="123"/>
    </row>
    <row r="20706" spans="9:11" s="3" customFormat="1" x14ac:dyDescent="0.3">
      <c r="I20706" s="123"/>
      <c r="J20706" s="123"/>
      <c r="K20706" s="123"/>
    </row>
    <row r="20707" spans="9:11" s="3" customFormat="1" x14ac:dyDescent="0.3">
      <c r="I20707" s="123"/>
      <c r="J20707" s="123"/>
      <c r="K20707" s="123"/>
    </row>
    <row r="20708" spans="9:11" s="3" customFormat="1" x14ac:dyDescent="0.3">
      <c r="I20708" s="123"/>
      <c r="J20708" s="123"/>
      <c r="K20708" s="123"/>
    </row>
    <row r="20709" spans="9:11" s="3" customFormat="1" x14ac:dyDescent="0.3">
      <c r="I20709" s="123"/>
      <c r="J20709" s="123"/>
      <c r="K20709" s="123"/>
    </row>
    <row r="20710" spans="9:11" s="3" customFormat="1" x14ac:dyDescent="0.3">
      <c r="I20710" s="123"/>
      <c r="J20710" s="123"/>
      <c r="K20710" s="123"/>
    </row>
    <row r="20711" spans="9:11" s="3" customFormat="1" x14ac:dyDescent="0.3">
      <c r="I20711" s="123"/>
      <c r="J20711" s="123"/>
      <c r="K20711" s="123"/>
    </row>
    <row r="20712" spans="9:11" s="3" customFormat="1" x14ac:dyDescent="0.3">
      <c r="I20712" s="123"/>
      <c r="J20712" s="123"/>
      <c r="K20712" s="123"/>
    </row>
    <row r="20713" spans="9:11" s="3" customFormat="1" x14ac:dyDescent="0.3">
      <c r="I20713" s="123"/>
      <c r="J20713" s="123"/>
      <c r="K20713" s="123"/>
    </row>
    <row r="20714" spans="9:11" s="3" customFormat="1" x14ac:dyDescent="0.3">
      <c r="I20714" s="123"/>
      <c r="J20714" s="123"/>
      <c r="K20714" s="123"/>
    </row>
    <row r="20715" spans="9:11" s="3" customFormat="1" x14ac:dyDescent="0.3">
      <c r="I20715" s="123"/>
      <c r="J20715" s="123"/>
      <c r="K20715" s="123"/>
    </row>
    <row r="20716" spans="9:11" s="3" customFormat="1" x14ac:dyDescent="0.3">
      <c r="I20716" s="123"/>
      <c r="J20716" s="123"/>
      <c r="K20716" s="123"/>
    </row>
    <row r="20717" spans="9:11" s="3" customFormat="1" x14ac:dyDescent="0.3">
      <c r="I20717" s="123"/>
      <c r="J20717" s="123"/>
      <c r="K20717" s="123"/>
    </row>
    <row r="20718" spans="9:11" s="3" customFormat="1" x14ac:dyDescent="0.3">
      <c r="I20718" s="123"/>
      <c r="J20718" s="123"/>
      <c r="K20718" s="123"/>
    </row>
    <row r="20719" spans="9:11" s="3" customFormat="1" x14ac:dyDescent="0.3">
      <c r="I20719" s="123"/>
      <c r="J20719" s="123"/>
      <c r="K20719" s="123"/>
    </row>
    <row r="20720" spans="9:11" s="3" customFormat="1" x14ac:dyDescent="0.3">
      <c r="I20720" s="123"/>
      <c r="J20720" s="123"/>
      <c r="K20720" s="123"/>
    </row>
    <row r="20721" spans="9:11" s="3" customFormat="1" x14ac:dyDescent="0.3">
      <c r="I20721" s="123"/>
      <c r="J20721" s="123"/>
      <c r="K20721" s="123"/>
    </row>
    <row r="20722" spans="9:11" s="3" customFormat="1" x14ac:dyDescent="0.3">
      <c r="I20722" s="123"/>
      <c r="J20722" s="123"/>
      <c r="K20722" s="123"/>
    </row>
    <row r="20723" spans="9:11" s="3" customFormat="1" x14ac:dyDescent="0.3">
      <c r="I20723" s="123"/>
      <c r="J20723" s="123"/>
      <c r="K20723" s="123"/>
    </row>
    <row r="20724" spans="9:11" s="3" customFormat="1" x14ac:dyDescent="0.3">
      <c r="I20724" s="123"/>
      <c r="J20724" s="123"/>
      <c r="K20724" s="123"/>
    </row>
    <row r="20725" spans="9:11" s="3" customFormat="1" x14ac:dyDescent="0.3">
      <c r="I20725" s="123"/>
      <c r="J20725" s="123"/>
      <c r="K20725" s="123"/>
    </row>
  </sheetData>
  <mergeCells count="23">
    <mergeCell ref="B9:E9"/>
    <mergeCell ref="B10:E10"/>
    <mergeCell ref="A2:R2"/>
    <mergeCell ref="B14:H14"/>
    <mergeCell ref="I14:L14"/>
    <mergeCell ref="M14:R14"/>
    <mergeCell ref="A8:A10"/>
    <mergeCell ref="B8:E8"/>
    <mergeCell ref="B15:C15"/>
    <mergeCell ref="D15:E15"/>
    <mergeCell ref="G15:G17"/>
    <mergeCell ref="H15:H17"/>
    <mergeCell ref="I15:J15"/>
    <mergeCell ref="O15:O17"/>
    <mergeCell ref="P15:P17"/>
    <mergeCell ref="Q15:R15"/>
    <mergeCell ref="F16:F17"/>
    <mergeCell ref="M6:R10"/>
    <mergeCell ref="K15:K17"/>
    <mergeCell ref="L15:L17"/>
    <mergeCell ref="F6:H6"/>
    <mergeCell ref="I6:K6"/>
    <mergeCell ref="M15:N1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488DF-A4DA-4258-A276-4878069A650D}">
  <sheetPr>
    <tabColor rgb="FF7030A0"/>
  </sheetPr>
  <dimension ref="B1:AF320"/>
  <sheetViews>
    <sheetView workbookViewId="0">
      <selection activeCell="P8" sqref="P8"/>
    </sheetView>
  </sheetViews>
  <sheetFormatPr baseColWidth="10" defaultRowHeight="14.4" x14ac:dyDescent="0.3"/>
  <cols>
    <col min="1" max="1" width="4.33203125" customWidth="1"/>
    <col min="2" max="2" width="36.33203125" style="3" customWidth="1"/>
    <col min="3" max="8" width="9.6640625" customWidth="1"/>
    <col min="9" max="9" width="4.6640625" style="3" customWidth="1"/>
    <col min="10" max="11" width="9.6640625" customWidth="1"/>
    <col min="12" max="12" width="1.6640625" style="3" customWidth="1"/>
    <col min="13" max="13" width="2.109375" style="3" customWidth="1"/>
    <col min="14" max="15" width="11.44140625" style="3"/>
    <col min="16" max="16" width="11.5546875" style="3" customWidth="1"/>
    <col min="17" max="17" width="14.6640625" style="3" customWidth="1"/>
    <col min="18" max="18" width="11.44140625" style="3" customWidth="1"/>
    <col min="19" max="19" width="11.5546875" style="3" customWidth="1"/>
    <col min="20" max="32" width="11.44140625" style="3"/>
  </cols>
  <sheetData>
    <row r="1" spans="2:32" ht="15" thickBot="1" x14ac:dyDescent="0.35"/>
    <row r="2" spans="2:32" ht="15" thickBot="1" x14ac:dyDescent="0.35">
      <c r="B2" s="80" t="s">
        <v>75</v>
      </c>
      <c r="C2" s="81"/>
      <c r="D2" s="81"/>
      <c r="E2" s="81"/>
      <c r="F2" s="81"/>
      <c r="G2" s="81"/>
      <c r="H2" s="81"/>
      <c r="I2" s="23"/>
      <c r="J2" s="81"/>
      <c r="K2" s="81"/>
      <c r="L2" s="23"/>
      <c r="M2" s="23"/>
      <c r="N2" s="23"/>
      <c r="O2" s="23"/>
      <c r="P2" s="23"/>
      <c r="Q2" s="23"/>
      <c r="R2" s="23"/>
      <c r="S2" s="23"/>
      <c r="T2" s="23"/>
      <c r="U2" s="24"/>
    </row>
    <row r="4" spans="2:32" s="40" customFormat="1" ht="13.8" x14ac:dyDescent="0.3">
      <c r="B4" s="37"/>
      <c r="C4" s="38"/>
      <c r="D4" s="38"/>
      <c r="E4" s="38"/>
      <c r="F4" s="38"/>
      <c r="G4" s="38"/>
      <c r="H4" s="38"/>
      <c r="I4" s="38"/>
      <c r="J4" s="38"/>
      <c r="K4" s="38"/>
      <c r="L4" s="38"/>
      <c r="M4" s="39"/>
    </row>
    <row r="5" spans="2:32" s="42" customFormat="1" ht="29.4" customHeight="1" thickBot="1" x14ac:dyDescent="0.35">
      <c r="B5" s="41" t="s">
        <v>48</v>
      </c>
      <c r="C5" s="360" t="s">
        <v>49</v>
      </c>
      <c r="D5" s="361"/>
      <c r="E5" s="360" t="s">
        <v>50</v>
      </c>
      <c r="F5" s="361"/>
      <c r="G5" s="377" t="s">
        <v>51</v>
      </c>
      <c r="H5" s="378"/>
      <c r="J5" s="362" t="s">
        <v>52</v>
      </c>
      <c r="K5" s="363"/>
      <c r="L5" s="43"/>
      <c r="M5" s="44"/>
    </row>
    <row r="6" spans="2:32" s="42" customFormat="1" ht="27.75" customHeight="1" thickBot="1" x14ac:dyDescent="0.35">
      <c r="B6" s="82"/>
      <c r="C6" s="356" t="s">
        <v>59</v>
      </c>
      <c r="D6" s="357"/>
      <c r="E6" s="356" t="s">
        <v>61</v>
      </c>
      <c r="F6" s="357"/>
      <c r="G6" s="356" t="s">
        <v>62</v>
      </c>
      <c r="H6" s="357"/>
      <c r="I6" s="45"/>
      <c r="J6" s="358" t="s">
        <v>60</v>
      </c>
      <c r="K6" s="359"/>
      <c r="L6" s="45"/>
      <c r="M6" s="44"/>
      <c r="N6" s="364" t="s">
        <v>52</v>
      </c>
      <c r="O6" s="365"/>
      <c r="P6" s="349" t="s">
        <v>57</v>
      </c>
      <c r="Q6" s="350"/>
      <c r="R6" s="349" t="s">
        <v>50</v>
      </c>
      <c r="S6" s="350"/>
      <c r="T6" s="349" t="s">
        <v>58</v>
      </c>
      <c r="U6" s="350"/>
    </row>
    <row r="7" spans="2:32" s="42" customFormat="1" ht="27.75" customHeight="1" thickBot="1" x14ac:dyDescent="0.35">
      <c r="B7" s="82"/>
      <c r="C7" s="60" t="s">
        <v>55</v>
      </c>
      <c r="D7" s="60" t="s">
        <v>56</v>
      </c>
      <c r="E7" s="60" t="s">
        <v>55</v>
      </c>
      <c r="F7" s="60" t="s">
        <v>56</v>
      </c>
      <c r="G7" s="60" t="s">
        <v>55</v>
      </c>
      <c r="H7" s="60" t="s">
        <v>56</v>
      </c>
      <c r="I7" s="61"/>
      <c r="J7" s="60" t="s">
        <v>55</v>
      </c>
      <c r="K7" s="60" t="s">
        <v>56</v>
      </c>
      <c r="L7" s="45"/>
      <c r="M7" s="44"/>
      <c r="N7" s="55" t="s">
        <v>55</v>
      </c>
      <c r="O7" s="56" t="s">
        <v>56</v>
      </c>
      <c r="P7" s="57" t="s">
        <v>55</v>
      </c>
      <c r="Q7" s="58" t="s">
        <v>56</v>
      </c>
      <c r="R7" s="57" t="s">
        <v>55</v>
      </c>
      <c r="S7" s="58" t="s">
        <v>56</v>
      </c>
      <c r="T7" s="57" t="s">
        <v>55</v>
      </c>
      <c r="U7" s="58" t="s">
        <v>56</v>
      </c>
    </row>
    <row r="8" spans="2:32" s="49" customFormat="1" ht="13.8" x14ac:dyDescent="0.3">
      <c r="B8" s="14" t="s">
        <v>21</v>
      </c>
      <c r="C8" s="59">
        <f>IF(N8=0,0,(P8/N8)/12)</f>
        <v>0</v>
      </c>
      <c r="D8" s="46">
        <f t="shared" ref="C8:D29" si="0">IF(O8=0,0,(Q8/O8)/12)</f>
        <v>0</v>
      </c>
      <c r="E8" s="59">
        <f>IF(N8=0,0,(R8/N8)/12)</f>
        <v>0</v>
      </c>
      <c r="F8" s="59">
        <f>IF(O8=0,0,(S8/O8)/12)</f>
        <v>0</v>
      </c>
      <c r="G8" s="59">
        <f t="shared" ref="G8:H29" si="1">IF(N8=0,0,(T8/N8)/12)</f>
        <v>0</v>
      </c>
      <c r="H8" s="59">
        <f>IF(O8=0,0,(U8/O8)/12)</f>
        <v>0</v>
      </c>
      <c r="I8" s="40"/>
      <c r="J8" s="59">
        <f t="shared" ref="J8:K29" si="2">IF(N8="",0,N8)</f>
        <v>0</v>
      </c>
      <c r="K8" s="59">
        <f>IF(O8="",0,O8)</f>
        <v>0</v>
      </c>
      <c r="L8" s="45"/>
      <c r="M8" s="47"/>
      <c r="N8" s="48">
        <f>ETPR_contractuels!B6</f>
        <v>0</v>
      </c>
      <c r="O8" s="48">
        <f>ETPR_contractuels!C6</f>
        <v>0</v>
      </c>
      <c r="P8" s="46">
        <f>RÉMU_contractuels!B7</f>
        <v>0</v>
      </c>
      <c r="Q8" s="46">
        <f>RÉMU_contractuels!C7</f>
        <v>0</v>
      </c>
      <c r="R8" s="46">
        <f>P8-T8</f>
        <v>0</v>
      </c>
      <c r="S8" s="46">
        <f t="shared" ref="R8:S29" si="3">Q8-U8</f>
        <v>0</v>
      </c>
      <c r="T8" s="46">
        <f>RÉMU_contractuels!D7</f>
        <v>0</v>
      </c>
      <c r="U8" s="46">
        <f>RÉMU_contractuels!E7</f>
        <v>0</v>
      </c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</row>
    <row r="9" spans="2:32" s="49" customFormat="1" ht="13.8" x14ac:dyDescent="0.3">
      <c r="B9" s="14" t="s">
        <v>26</v>
      </c>
      <c r="C9" s="46">
        <f t="shared" si="0"/>
        <v>0</v>
      </c>
      <c r="D9" s="46">
        <f t="shared" si="0"/>
        <v>0</v>
      </c>
      <c r="E9" s="46">
        <f t="shared" ref="E9:F29" si="4">IF(N9=0,0,(R9/N9)/12)</f>
        <v>0</v>
      </c>
      <c r="F9" s="46">
        <f t="shared" si="4"/>
        <v>0</v>
      </c>
      <c r="G9" s="46">
        <f t="shared" si="1"/>
        <v>0</v>
      </c>
      <c r="H9" s="46">
        <f t="shared" si="1"/>
        <v>0</v>
      </c>
      <c r="I9" s="40"/>
      <c r="J9" s="46">
        <f t="shared" si="2"/>
        <v>0</v>
      </c>
      <c r="K9" s="46">
        <f t="shared" si="2"/>
        <v>0</v>
      </c>
      <c r="L9" s="45"/>
      <c r="M9" s="47"/>
      <c r="N9" s="48">
        <f>ETPR_contractuels!B8</f>
        <v>0</v>
      </c>
      <c r="O9" s="48">
        <f>ETPR_contractuels!C8</f>
        <v>0</v>
      </c>
      <c r="P9" s="46">
        <f>RÉMU_contractuels!B9</f>
        <v>0</v>
      </c>
      <c r="Q9" s="46">
        <f>RÉMU_contractuels!C9</f>
        <v>0</v>
      </c>
      <c r="R9" s="46">
        <f t="shared" si="3"/>
        <v>0</v>
      </c>
      <c r="S9" s="46">
        <f t="shared" si="3"/>
        <v>0</v>
      </c>
      <c r="T9" s="46">
        <f>RÉMU_contractuels!D9</f>
        <v>0</v>
      </c>
      <c r="U9" s="46">
        <f>RÉMU_contractuels!E9</f>
        <v>0</v>
      </c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</row>
    <row r="10" spans="2:32" s="49" customFormat="1" ht="13.8" x14ac:dyDescent="0.3">
      <c r="B10" s="14" t="s">
        <v>27</v>
      </c>
      <c r="C10" s="46">
        <f t="shared" si="0"/>
        <v>0</v>
      </c>
      <c r="D10" s="46">
        <f t="shared" si="0"/>
        <v>0</v>
      </c>
      <c r="E10" s="46">
        <f t="shared" si="4"/>
        <v>0</v>
      </c>
      <c r="F10" s="46">
        <f t="shared" si="4"/>
        <v>0</v>
      </c>
      <c r="G10" s="46">
        <f t="shared" si="1"/>
        <v>0</v>
      </c>
      <c r="H10" s="46">
        <f t="shared" si="1"/>
        <v>0</v>
      </c>
      <c r="I10" s="40"/>
      <c r="J10" s="46">
        <f t="shared" si="2"/>
        <v>0</v>
      </c>
      <c r="K10" s="46">
        <f t="shared" si="2"/>
        <v>0</v>
      </c>
      <c r="L10" s="45"/>
      <c r="M10" s="47"/>
      <c r="N10" s="48">
        <f>ETPR_contractuels!B9</f>
        <v>0</v>
      </c>
      <c r="O10" s="48">
        <f>ETPR_contractuels!C9</f>
        <v>0</v>
      </c>
      <c r="P10" s="46">
        <f>RÉMU_contractuels!B10</f>
        <v>0</v>
      </c>
      <c r="Q10" s="46">
        <f>RÉMU_contractuels!C10</f>
        <v>0</v>
      </c>
      <c r="R10" s="46">
        <f t="shared" si="3"/>
        <v>0</v>
      </c>
      <c r="S10" s="46">
        <f t="shared" si="3"/>
        <v>0</v>
      </c>
      <c r="T10" s="46">
        <f>RÉMU_contractuels!D10</f>
        <v>0</v>
      </c>
      <c r="U10" s="46">
        <f>RÉMU_contractuels!E10</f>
        <v>0</v>
      </c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</row>
    <row r="11" spans="2:32" s="49" customFormat="1" ht="13.8" x14ac:dyDescent="0.3">
      <c r="B11" s="14" t="s">
        <v>28</v>
      </c>
      <c r="C11" s="46">
        <f t="shared" si="0"/>
        <v>0</v>
      </c>
      <c r="D11" s="46">
        <f t="shared" si="0"/>
        <v>0</v>
      </c>
      <c r="E11" s="46">
        <f t="shared" si="4"/>
        <v>0</v>
      </c>
      <c r="F11" s="46">
        <f t="shared" si="4"/>
        <v>0</v>
      </c>
      <c r="G11" s="46">
        <f t="shared" si="1"/>
        <v>0</v>
      </c>
      <c r="H11" s="46">
        <f t="shared" si="1"/>
        <v>0</v>
      </c>
      <c r="I11" s="40"/>
      <c r="J11" s="46">
        <f t="shared" si="2"/>
        <v>0</v>
      </c>
      <c r="K11" s="46">
        <f t="shared" si="2"/>
        <v>0</v>
      </c>
      <c r="L11" s="45"/>
      <c r="M11" s="47"/>
      <c r="N11" s="48">
        <f>ETPR_contractuels!B10</f>
        <v>0</v>
      </c>
      <c r="O11" s="48">
        <f>ETPR_contractuels!C10</f>
        <v>0</v>
      </c>
      <c r="P11" s="46">
        <f>RÉMU_contractuels!B11</f>
        <v>0</v>
      </c>
      <c r="Q11" s="46">
        <f>RÉMU_contractuels!C11</f>
        <v>0</v>
      </c>
      <c r="R11" s="46">
        <f t="shared" si="3"/>
        <v>0</v>
      </c>
      <c r="S11" s="46">
        <f t="shared" si="3"/>
        <v>0</v>
      </c>
      <c r="T11" s="46">
        <f>RÉMU_contractuels!D11</f>
        <v>0</v>
      </c>
      <c r="U11" s="46">
        <f>RÉMU_contractuels!E11</f>
        <v>0</v>
      </c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</row>
    <row r="12" spans="2:32" s="49" customFormat="1" ht="13.8" x14ac:dyDescent="0.3">
      <c r="B12" s="14" t="s">
        <v>29</v>
      </c>
      <c r="C12" s="46">
        <f t="shared" si="0"/>
        <v>0</v>
      </c>
      <c r="D12" s="46">
        <f t="shared" si="0"/>
        <v>0</v>
      </c>
      <c r="E12" s="46">
        <f t="shared" si="4"/>
        <v>0</v>
      </c>
      <c r="F12" s="46">
        <f t="shared" si="4"/>
        <v>0</v>
      </c>
      <c r="G12" s="46">
        <f t="shared" si="1"/>
        <v>0</v>
      </c>
      <c r="H12" s="46">
        <f t="shared" si="1"/>
        <v>0</v>
      </c>
      <c r="I12" s="40"/>
      <c r="J12" s="46">
        <f t="shared" si="2"/>
        <v>0</v>
      </c>
      <c r="K12" s="46">
        <f t="shared" si="2"/>
        <v>0</v>
      </c>
      <c r="L12" s="45"/>
      <c r="M12" s="47"/>
      <c r="N12" s="48">
        <f>ETPR_contractuels!B11</f>
        <v>0</v>
      </c>
      <c r="O12" s="48">
        <f>ETPR_contractuels!C11</f>
        <v>0</v>
      </c>
      <c r="P12" s="46">
        <f>RÉMU_contractuels!B12</f>
        <v>0</v>
      </c>
      <c r="Q12" s="46">
        <f>RÉMU_contractuels!C12</f>
        <v>0</v>
      </c>
      <c r="R12" s="46">
        <f t="shared" si="3"/>
        <v>0</v>
      </c>
      <c r="S12" s="46">
        <f t="shared" si="3"/>
        <v>0</v>
      </c>
      <c r="T12" s="46">
        <f>RÉMU_contractuels!D12</f>
        <v>0</v>
      </c>
      <c r="U12" s="46">
        <f>RÉMU_contractuels!E12</f>
        <v>0</v>
      </c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</row>
    <row r="13" spans="2:32" s="49" customFormat="1" ht="13.8" x14ac:dyDescent="0.3">
      <c r="B13" s="14" t="s">
        <v>30</v>
      </c>
      <c r="C13" s="46">
        <f t="shared" si="0"/>
        <v>0</v>
      </c>
      <c r="D13" s="46">
        <f t="shared" si="0"/>
        <v>0</v>
      </c>
      <c r="E13" s="46">
        <f t="shared" si="4"/>
        <v>0</v>
      </c>
      <c r="F13" s="46">
        <f t="shared" si="4"/>
        <v>0</v>
      </c>
      <c r="G13" s="46">
        <f t="shared" si="1"/>
        <v>0</v>
      </c>
      <c r="H13" s="46">
        <f t="shared" si="1"/>
        <v>0</v>
      </c>
      <c r="I13" s="40"/>
      <c r="J13" s="46">
        <f t="shared" si="2"/>
        <v>0</v>
      </c>
      <c r="K13" s="46">
        <f t="shared" si="2"/>
        <v>0</v>
      </c>
      <c r="L13" s="45"/>
      <c r="M13" s="47"/>
      <c r="N13" s="48">
        <f>ETPR_contractuels!B12</f>
        <v>0</v>
      </c>
      <c r="O13" s="48">
        <f>ETPR_contractuels!C12</f>
        <v>0</v>
      </c>
      <c r="P13" s="46">
        <f>RÉMU_contractuels!B13</f>
        <v>0</v>
      </c>
      <c r="Q13" s="46">
        <f>RÉMU_contractuels!C13</f>
        <v>0</v>
      </c>
      <c r="R13" s="46">
        <f t="shared" si="3"/>
        <v>0</v>
      </c>
      <c r="S13" s="46">
        <f t="shared" si="3"/>
        <v>0</v>
      </c>
      <c r="T13" s="46">
        <f>RÉMU_contractuels!D13</f>
        <v>0</v>
      </c>
      <c r="U13" s="46">
        <f>RÉMU_contractuels!E13</f>
        <v>0</v>
      </c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</row>
    <row r="14" spans="2:32" s="49" customFormat="1" ht="13.8" x14ac:dyDescent="0.3">
      <c r="B14" s="14" t="s">
        <v>31</v>
      </c>
      <c r="C14" s="46">
        <f t="shared" si="0"/>
        <v>0</v>
      </c>
      <c r="D14" s="46">
        <f t="shared" si="0"/>
        <v>0</v>
      </c>
      <c r="E14" s="46">
        <f t="shared" si="4"/>
        <v>0</v>
      </c>
      <c r="F14" s="46">
        <f t="shared" si="4"/>
        <v>0</v>
      </c>
      <c r="G14" s="46">
        <f t="shared" si="1"/>
        <v>0</v>
      </c>
      <c r="H14" s="46">
        <f t="shared" si="1"/>
        <v>0</v>
      </c>
      <c r="I14" s="40"/>
      <c r="J14" s="46">
        <f t="shared" si="2"/>
        <v>0</v>
      </c>
      <c r="K14" s="46">
        <f t="shared" si="2"/>
        <v>0</v>
      </c>
      <c r="L14" s="45"/>
      <c r="M14" s="47"/>
      <c r="N14" s="48">
        <f>ETPR_contractuels!B13</f>
        <v>0</v>
      </c>
      <c r="O14" s="48">
        <f>ETPR_contractuels!C13</f>
        <v>0</v>
      </c>
      <c r="P14" s="46">
        <f>RÉMU_contractuels!B14</f>
        <v>0</v>
      </c>
      <c r="Q14" s="46">
        <f>RÉMU_contractuels!C14</f>
        <v>0</v>
      </c>
      <c r="R14" s="46">
        <f t="shared" si="3"/>
        <v>0</v>
      </c>
      <c r="S14" s="46">
        <f t="shared" si="3"/>
        <v>0</v>
      </c>
      <c r="T14" s="46">
        <f>RÉMU_contractuels!D14</f>
        <v>0</v>
      </c>
      <c r="U14" s="46">
        <f>RÉMU_contractuels!E14</f>
        <v>0</v>
      </c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</row>
    <row r="15" spans="2:32" s="49" customFormat="1" ht="13.8" x14ac:dyDescent="0.3">
      <c r="B15" s="14" t="s">
        <v>6</v>
      </c>
      <c r="C15" s="46">
        <f t="shared" si="0"/>
        <v>0</v>
      </c>
      <c r="D15" s="46">
        <f t="shared" si="0"/>
        <v>0</v>
      </c>
      <c r="E15" s="46">
        <f t="shared" si="4"/>
        <v>0</v>
      </c>
      <c r="F15" s="46">
        <f t="shared" si="4"/>
        <v>0</v>
      </c>
      <c r="G15" s="46">
        <f t="shared" si="1"/>
        <v>0</v>
      </c>
      <c r="H15" s="46">
        <f t="shared" si="1"/>
        <v>0</v>
      </c>
      <c r="I15" s="40"/>
      <c r="J15" s="46">
        <f t="shared" si="2"/>
        <v>0</v>
      </c>
      <c r="K15" s="46">
        <f t="shared" si="2"/>
        <v>0</v>
      </c>
      <c r="L15" s="45"/>
      <c r="M15" s="47"/>
      <c r="N15" s="48">
        <f>ETPR_contractuels!B14</f>
        <v>0</v>
      </c>
      <c r="O15" s="48">
        <f>ETPR_contractuels!C14</f>
        <v>0</v>
      </c>
      <c r="P15" s="46">
        <f>RÉMU_contractuels!B15</f>
        <v>0</v>
      </c>
      <c r="Q15" s="46">
        <f>RÉMU_contractuels!C15</f>
        <v>0</v>
      </c>
      <c r="R15" s="46">
        <f t="shared" si="3"/>
        <v>0</v>
      </c>
      <c r="S15" s="46">
        <f t="shared" si="3"/>
        <v>0</v>
      </c>
      <c r="T15" s="46">
        <f>RÉMU_contractuels!D15</f>
        <v>0</v>
      </c>
      <c r="U15" s="46">
        <f>RÉMU_contractuels!E15</f>
        <v>0</v>
      </c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</row>
    <row r="16" spans="2:32" s="49" customFormat="1" ht="13.8" x14ac:dyDescent="0.3">
      <c r="B16" s="14" t="s">
        <v>7</v>
      </c>
      <c r="C16" s="46">
        <f t="shared" si="0"/>
        <v>0</v>
      </c>
      <c r="D16" s="46">
        <f t="shared" si="0"/>
        <v>0</v>
      </c>
      <c r="E16" s="46">
        <f t="shared" si="4"/>
        <v>0</v>
      </c>
      <c r="F16" s="46">
        <f t="shared" si="4"/>
        <v>0</v>
      </c>
      <c r="G16" s="46">
        <f t="shared" si="1"/>
        <v>0</v>
      </c>
      <c r="H16" s="46">
        <f t="shared" si="1"/>
        <v>0</v>
      </c>
      <c r="I16" s="40"/>
      <c r="J16" s="46">
        <f t="shared" si="2"/>
        <v>0</v>
      </c>
      <c r="K16" s="46">
        <f t="shared" si="2"/>
        <v>0</v>
      </c>
      <c r="L16" s="45"/>
      <c r="M16" s="47"/>
      <c r="N16" s="48">
        <f>ETPR_contractuels!B15</f>
        <v>0</v>
      </c>
      <c r="O16" s="48">
        <f>ETPR_contractuels!C15</f>
        <v>0</v>
      </c>
      <c r="P16" s="46">
        <f>RÉMU_contractuels!B16</f>
        <v>0</v>
      </c>
      <c r="Q16" s="46">
        <f>RÉMU_contractuels!C16</f>
        <v>0</v>
      </c>
      <c r="R16" s="46">
        <f t="shared" si="3"/>
        <v>0</v>
      </c>
      <c r="S16" s="46">
        <f t="shared" si="3"/>
        <v>0</v>
      </c>
      <c r="T16" s="46">
        <f>RÉMU_contractuels!D16</f>
        <v>0</v>
      </c>
      <c r="U16" s="46">
        <f>RÉMU_contractuels!E16</f>
        <v>0</v>
      </c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</row>
    <row r="17" spans="2:32" s="49" customFormat="1" ht="13.8" x14ac:dyDescent="0.3">
      <c r="B17" s="14" t="s">
        <v>8</v>
      </c>
      <c r="C17" s="46">
        <f t="shared" si="0"/>
        <v>0</v>
      </c>
      <c r="D17" s="46">
        <f t="shared" si="0"/>
        <v>0</v>
      </c>
      <c r="E17" s="46">
        <f t="shared" si="4"/>
        <v>0</v>
      </c>
      <c r="F17" s="46">
        <f t="shared" si="4"/>
        <v>0</v>
      </c>
      <c r="G17" s="46">
        <f t="shared" si="1"/>
        <v>0</v>
      </c>
      <c r="H17" s="46">
        <f t="shared" si="1"/>
        <v>0</v>
      </c>
      <c r="I17" s="40"/>
      <c r="J17" s="46">
        <f t="shared" si="2"/>
        <v>0</v>
      </c>
      <c r="K17" s="46">
        <f t="shared" si="2"/>
        <v>0</v>
      </c>
      <c r="L17" s="45"/>
      <c r="M17" s="47"/>
      <c r="N17" s="48">
        <f>ETPR_contractuels!B16</f>
        <v>0</v>
      </c>
      <c r="O17" s="48">
        <f>ETPR_contractuels!C16</f>
        <v>0</v>
      </c>
      <c r="P17" s="46">
        <f>RÉMU_contractuels!B17</f>
        <v>0</v>
      </c>
      <c r="Q17" s="46">
        <f>RÉMU_contractuels!C17</f>
        <v>0</v>
      </c>
      <c r="R17" s="46">
        <f t="shared" si="3"/>
        <v>0</v>
      </c>
      <c r="S17" s="46">
        <f t="shared" si="3"/>
        <v>0</v>
      </c>
      <c r="T17" s="46">
        <f>RÉMU_contractuels!D17</f>
        <v>0</v>
      </c>
      <c r="U17" s="46">
        <f>RÉMU_contractuels!E17</f>
        <v>0</v>
      </c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</row>
    <row r="18" spans="2:32" s="49" customFormat="1" ht="13.8" x14ac:dyDescent="0.3">
      <c r="B18" s="14" t="s">
        <v>3</v>
      </c>
      <c r="C18" s="46">
        <f t="shared" si="0"/>
        <v>0</v>
      </c>
      <c r="D18" s="46">
        <f t="shared" si="0"/>
        <v>0</v>
      </c>
      <c r="E18" s="46">
        <f t="shared" si="4"/>
        <v>0</v>
      </c>
      <c r="F18" s="46">
        <f t="shared" si="4"/>
        <v>0</v>
      </c>
      <c r="G18" s="46">
        <f t="shared" si="1"/>
        <v>0</v>
      </c>
      <c r="H18" s="46">
        <f t="shared" si="1"/>
        <v>0</v>
      </c>
      <c r="I18" s="40"/>
      <c r="J18" s="46">
        <f t="shared" si="2"/>
        <v>0</v>
      </c>
      <c r="K18" s="46">
        <f t="shared" si="2"/>
        <v>0</v>
      </c>
      <c r="L18" s="45"/>
      <c r="M18" s="47"/>
      <c r="N18" s="48">
        <f>ETPR_contractuels!B17</f>
        <v>0</v>
      </c>
      <c r="O18" s="48">
        <f>ETPR_contractuels!C17</f>
        <v>0</v>
      </c>
      <c r="P18" s="46">
        <f>RÉMU_contractuels!B18</f>
        <v>0</v>
      </c>
      <c r="Q18" s="46">
        <f>RÉMU_contractuels!C18</f>
        <v>0</v>
      </c>
      <c r="R18" s="46">
        <f t="shared" si="3"/>
        <v>0</v>
      </c>
      <c r="S18" s="46">
        <f t="shared" si="3"/>
        <v>0</v>
      </c>
      <c r="T18" s="46">
        <f>RÉMU_contractuels!D18</f>
        <v>0</v>
      </c>
      <c r="U18" s="46">
        <f>RÉMU_contractuels!E18</f>
        <v>0</v>
      </c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</row>
    <row r="19" spans="2:32" s="49" customFormat="1" ht="13.8" x14ac:dyDescent="0.3">
      <c r="B19" s="14" t="s">
        <v>4</v>
      </c>
      <c r="C19" s="46">
        <f t="shared" si="0"/>
        <v>0</v>
      </c>
      <c r="D19" s="46">
        <f t="shared" si="0"/>
        <v>0</v>
      </c>
      <c r="E19" s="46">
        <f t="shared" si="4"/>
        <v>0</v>
      </c>
      <c r="F19" s="46">
        <f t="shared" si="4"/>
        <v>0</v>
      </c>
      <c r="G19" s="46">
        <f t="shared" si="1"/>
        <v>0</v>
      </c>
      <c r="H19" s="46">
        <f t="shared" si="1"/>
        <v>0</v>
      </c>
      <c r="I19" s="40"/>
      <c r="J19" s="46">
        <f t="shared" si="2"/>
        <v>0</v>
      </c>
      <c r="K19" s="46">
        <f t="shared" si="2"/>
        <v>0</v>
      </c>
      <c r="L19" s="45"/>
      <c r="M19" s="47"/>
      <c r="N19" s="48">
        <f>ETPR_contractuels!B18</f>
        <v>0</v>
      </c>
      <c r="O19" s="48">
        <f>ETPR_contractuels!C18</f>
        <v>0</v>
      </c>
      <c r="P19" s="46">
        <f>RÉMU_contractuels!B19</f>
        <v>0</v>
      </c>
      <c r="Q19" s="46">
        <f>RÉMU_contractuels!C19</f>
        <v>0</v>
      </c>
      <c r="R19" s="46">
        <f t="shared" si="3"/>
        <v>0</v>
      </c>
      <c r="S19" s="46">
        <f t="shared" si="3"/>
        <v>0</v>
      </c>
      <c r="T19" s="46">
        <f>RÉMU_contractuels!D19</f>
        <v>0</v>
      </c>
      <c r="U19" s="46">
        <f>RÉMU_contractuels!E19</f>
        <v>0</v>
      </c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</row>
    <row r="20" spans="2:32" s="49" customFormat="1" ht="13.8" x14ac:dyDescent="0.3">
      <c r="B20" s="14" t="s">
        <v>5</v>
      </c>
      <c r="C20" s="46">
        <f t="shared" si="0"/>
        <v>0</v>
      </c>
      <c r="D20" s="46">
        <f t="shared" si="0"/>
        <v>0</v>
      </c>
      <c r="E20" s="46">
        <f t="shared" si="4"/>
        <v>0</v>
      </c>
      <c r="F20" s="46">
        <f t="shared" si="4"/>
        <v>0</v>
      </c>
      <c r="G20" s="46">
        <f t="shared" si="1"/>
        <v>0</v>
      </c>
      <c r="H20" s="46">
        <f t="shared" si="1"/>
        <v>0</v>
      </c>
      <c r="I20" s="40"/>
      <c r="J20" s="46">
        <f t="shared" si="2"/>
        <v>0</v>
      </c>
      <c r="K20" s="46">
        <f t="shared" si="2"/>
        <v>0</v>
      </c>
      <c r="L20" s="45"/>
      <c r="M20" s="47"/>
      <c r="N20" s="48">
        <f>ETPR_contractuels!B19</f>
        <v>0</v>
      </c>
      <c r="O20" s="48">
        <f>ETPR_contractuels!C19</f>
        <v>0</v>
      </c>
      <c r="P20" s="46">
        <f>RÉMU_contractuels!B20</f>
        <v>0</v>
      </c>
      <c r="Q20" s="46">
        <f>RÉMU_contractuels!C20</f>
        <v>0</v>
      </c>
      <c r="R20" s="46">
        <f t="shared" si="3"/>
        <v>0</v>
      </c>
      <c r="S20" s="46">
        <f t="shared" si="3"/>
        <v>0</v>
      </c>
      <c r="T20" s="46">
        <f>RÉMU_contractuels!D20</f>
        <v>0</v>
      </c>
      <c r="U20" s="46">
        <f>RÉMU_contractuels!E20</f>
        <v>0</v>
      </c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</row>
    <row r="21" spans="2:32" s="49" customFormat="1" ht="13.8" x14ac:dyDescent="0.3">
      <c r="B21" s="14" t="s">
        <v>23</v>
      </c>
      <c r="C21" s="46">
        <f t="shared" si="0"/>
        <v>0</v>
      </c>
      <c r="D21" s="46">
        <f t="shared" si="0"/>
        <v>0</v>
      </c>
      <c r="E21" s="46">
        <f t="shared" si="4"/>
        <v>0</v>
      </c>
      <c r="F21" s="46">
        <f t="shared" si="4"/>
        <v>0</v>
      </c>
      <c r="G21" s="46">
        <f t="shared" si="1"/>
        <v>0</v>
      </c>
      <c r="H21" s="46">
        <f t="shared" si="1"/>
        <v>0</v>
      </c>
      <c r="I21" s="40"/>
      <c r="J21" s="46">
        <f t="shared" si="2"/>
        <v>0</v>
      </c>
      <c r="K21" s="46">
        <f t="shared" si="2"/>
        <v>0</v>
      </c>
      <c r="L21" s="45"/>
      <c r="M21" s="47"/>
      <c r="N21" s="48">
        <f>ETPR_contractuels!B20</f>
        <v>0</v>
      </c>
      <c r="O21" s="48">
        <f>ETPR_contractuels!C20</f>
        <v>0</v>
      </c>
      <c r="P21" s="46">
        <f>RÉMU_contractuels!B21</f>
        <v>0</v>
      </c>
      <c r="Q21" s="46">
        <f>RÉMU_contractuels!C21</f>
        <v>0</v>
      </c>
      <c r="R21" s="46">
        <f t="shared" si="3"/>
        <v>0</v>
      </c>
      <c r="S21" s="46">
        <f t="shared" si="3"/>
        <v>0</v>
      </c>
      <c r="T21" s="46">
        <f>RÉMU_contractuels!D21</f>
        <v>0</v>
      </c>
      <c r="U21" s="46">
        <f>RÉMU_contractuels!E21</f>
        <v>0</v>
      </c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</row>
    <row r="22" spans="2:32" s="49" customFormat="1" ht="13.8" x14ac:dyDescent="0.3">
      <c r="B22" s="14" t="s">
        <v>24</v>
      </c>
      <c r="C22" s="46">
        <f t="shared" si="0"/>
        <v>0</v>
      </c>
      <c r="D22" s="46">
        <f t="shared" si="0"/>
        <v>0</v>
      </c>
      <c r="E22" s="46">
        <f t="shared" si="4"/>
        <v>0</v>
      </c>
      <c r="F22" s="46">
        <f t="shared" si="4"/>
        <v>0</v>
      </c>
      <c r="G22" s="46">
        <f t="shared" si="1"/>
        <v>0</v>
      </c>
      <c r="H22" s="46">
        <f t="shared" si="1"/>
        <v>0</v>
      </c>
      <c r="I22" s="40"/>
      <c r="J22" s="46">
        <f t="shared" si="2"/>
        <v>0</v>
      </c>
      <c r="K22" s="46">
        <f t="shared" si="2"/>
        <v>0</v>
      </c>
      <c r="L22" s="45"/>
      <c r="M22" s="47"/>
      <c r="N22" s="48">
        <f>ETPR_contractuels!B21</f>
        <v>0</v>
      </c>
      <c r="O22" s="48">
        <f>ETPR_contractuels!C21</f>
        <v>0</v>
      </c>
      <c r="P22" s="46">
        <f>RÉMU_contractuels!B22</f>
        <v>0</v>
      </c>
      <c r="Q22" s="46">
        <f>RÉMU_contractuels!C22</f>
        <v>0</v>
      </c>
      <c r="R22" s="46">
        <f t="shared" si="3"/>
        <v>0</v>
      </c>
      <c r="S22" s="46">
        <f t="shared" si="3"/>
        <v>0</v>
      </c>
      <c r="T22" s="46">
        <f>RÉMU_contractuels!D22</f>
        <v>0</v>
      </c>
      <c r="U22" s="46">
        <f>RÉMU_contractuels!E22</f>
        <v>0</v>
      </c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</row>
    <row r="23" spans="2:32" s="49" customFormat="1" ht="13.8" x14ac:dyDescent="0.3">
      <c r="B23" s="14" t="s">
        <v>25</v>
      </c>
      <c r="C23" s="46">
        <f t="shared" si="0"/>
        <v>0</v>
      </c>
      <c r="D23" s="46">
        <f t="shared" si="0"/>
        <v>0</v>
      </c>
      <c r="E23" s="46">
        <f t="shared" si="4"/>
        <v>0</v>
      </c>
      <c r="F23" s="46">
        <f t="shared" si="4"/>
        <v>0</v>
      </c>
      <c r="G23" s="46">
        <f t="shared" si="1"/>
        <v>0</v>
      </c>
      <c r="H23" s="46">
        <f t="shared" si="1"/>
        <v>0</v>
      </c>
      <c r="I23" s="40"/>
      <c r="J23" s="46">
        <f t="shared" si="2"/>
        <v>0</v>
      </c>
      <c r="K23" s="46">
        <f t="shared" si="2"/>
        <v>0</v>
      </c>
      <c r="L23" s="45"/>
      <c r="M23" s="47"/>
      <c r="N23" s="48">
        <f>ETPR_contractuels!B22</f>
        <v>0</v>
      </c>
      <c r="O23" s="48">
        <f>ETPR_contractuels!C22</f>
        <v>0</v>
      </c>
      <c r="P23" s="46">
        <f>RÉMU_contractuels!B23</f>
        <v>0</v>
      </c>
      <c r="Q23" s="46">
        <f>RÉMU_contractuels!C23</f>
        <v>0</v>
      </c>
      <c r="R23" s="46">
        <f t="shared" si="3"/>
        <v>0</v>
      </c>
      <c r="S23" s="46">
        <f t="shared" si="3"/>
        <v>0</v>
      </c>
      <c r="T23" s="46">
        <f>RÉMU_contractuels!D23</f>
        <v>0</v>
      </c>
      <c r="U23" s="46">
        <f>RÉMU_contractuels!E23</f>
        <v>0</v>
      </c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</row>
    <row r="24" spans="2:32" s="49" customFormat="1" ht="13.8" x14ac:dyDescent="0.3">
      <c r="B24" s="14" t="s">
        <v>32</v>
      </c>
      <c r="C24" s="46">
        <f t="shared" si="0"/>
        <v>0</v>
      </c>
      <c r="D24" s="46">
        <f t="shared" si="0"/>
        <v>0</v>
      </c>
      <c r="E24" s="46">
        <f t="shared" si="4"/>
        <v>0</v>
      </c>
      <c r="F24" s="46">
        <f t="shared" si="4"/>
        <v>0</v>
      </c>
      <c r="G24" s="46">
        <f t="shared" si="1"/>
        <v>0</v>
      </c>
      <c r="H24" s="46">
        <f t="shared" si="1"/>
        <v>0</v>
      </c>
      <c r="I24" s="40"/>
      <c r="J24" s="46">
        <f t="shared" si="2"/>
        <v>0</v>
      </c>
      <c r="K24" s="46">
        <f t="shared" si="2"/>
        <v>0</v>
      </c>
      <c r="L24" s="45"/>
      <c r="M24" s="47"/>
      <c r="N24" s="48">
        <f>ETPR_contractuels!B23</f>
        <v>0</v>
      </c>
      <c r="O24" s="48">
        <f>ETPR_contractuels!C23</f>
        <v>0</v>
      </c>
      <c r="P24" s="46">
        <f>RÉMU_contractuels!B24</f>
        <v>0</v>
      </c>
      <c r="Q24" s="46">
        <f>RÉMU_contractuels!C24</f>
        <v>0</v>
      </c>
      <c r="R24" s="46">
        <f t="shared" si="3"/>
        <v>0</v>
      </c>
      <c r="S24" s="46">
        <f t="shared" si="3"/>
        <v>0</v>
      </c>
      <c r="T24" s="46">
        <f>RÉMU_contractuels!D24</f>
        <v>0</v>
      </c>
      <c r="U24" s="46">
        <f>RÉMU_contractuels!E24</f>
        <v>0</v>
      </c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</row>
    <row r="25" spans="2:32" s="49" customFormat="1" ht="13.8" x14ac:dyDescent="0.3">
      <c r="B25" s="14" t="s">
        <v>33</v>
      </c>
      <c r="C25" s="46">
        <f t="shared" si="0"/>
        <v>0</v>
      </c>
      <c r="D25" s="46">
        <f t="shared" si="0"/>
        <v>0</v>
      </c>
      <c r="E25" s="46">
        <f t="shared" si="4"/>
        <v>0</v>
      </c>
      <c r="F25" s="46">
        <f t="shared" si="4"/>
        <v>0</v>
      </c>
      <c r="G25" s="46">
        <f t="shared" si="1"/>
        <v>0</v>
      </c>
      <c r="H25" s="46">
        <f t="shared" si="1"/>
        <v>0</v>
      </c>
      <c r="I25" s="40"/>
      <c r="J25" s="46">
        <f t="shared" si="2"/>
        <v>0</v>
      </c>
      <c r="K25" s="46">
        <f t="shared" si="2"/>
        <v>0</v>
      </c>
      <c r="L25" s="45"/>
      <c r="M25" s="47"/>
      <c r="N25" s="48">
        <f>ETPR_contractuels!B24</f>
        <v>0</v>
      </c>
      <c r="O25" s="48">
        <f>ETPR_contractuels!C24</f>
        <v>0</v>
      </c>
      <c r="P25" s="46">
        <f>RÉMU_contractuels!B25</f>
        <v>0</v>
      </c>
      <c r="Q25" s="46">
        <f>RÉMU_contractuels!C25</f>
        <v>0</v>
      </c>
      <c r="R25" s="46">
        <f t="shared" si="3"/>
        <v>0</v>
      </c>
      <c r="S25" s="46">
        <f t="shared" si="3"/>
        <v>0</v>
      </c>
      <c r="T25" s="46">
        <f>RÉMU_contractuels!D25</f>
        <v>0</v>
      </c>
      <c r="U25" s="46">
        <f>RÉMU_contractuels!E25</f>
        <v>0</v>
      </c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</row>
    <row r="26" spans="2:32" s="49" customFormat="1" ht="13.8" x14ac:dyDescent="0.3">
      <c r="B26" s="14" t="s">
        <v>34</v>
      </c>
      <c r="C26" s="46">
        <f t="shared" si="0"/>
        <v>0</v>
      </c>
      <c r="D26" s="46">
        <f t="shared" si="0"/>
        <v>0</v>
      </c>
      <c r="E26" s="46">
        <f t="shared" si="4"/>
        <v>0</v>
      </c>
      <c r="F26" s="46">
        <f t="shared" si="4"/>
        <v>0</v>
      </c>
      <c r="G26" s="46">
        <f t="shared" si="1"/>
        <v>0</v>
      </c>
      <c r="H26" s="46">
        <f t="shared" si="1"/>
        <v>0</v>
      </c>
      <c r="I26" s="40"/>
      <c r="J26" s="46">
        <f t="shared" si="2"/>
        <v>0</v>
      </c>
      <c r="K26" s="46">
        <f t="shared" si="2"/>
        <v>0</v>
      </c>
      <c r="L26" s="45"/>
      <c r="M26" s="47"/>
      <c r="N26" s="48">
        <f>ETPR_contractuels!B25</f>
        <v>0</v>
      </c>
      <c r="O26" s="48">
        <f>ETPR_contractuels!C25</f>
        <v>0</v>
      </c>
      <c r="P26" s="46">
        <f>RÉMU_contractuels!B26</f>
        <v>0</v>
      </c>
      <c r="Q26" s="46">
        <f>RÉMU_contractuels!C26</f>
        <v>0</v>
      </c>
      <c r="R26" s="46">
        <f t="shared" si="3"/>
        <v>0</v>
      </c>
      <c r="S26" s="46">
        <f t="shared" si="3"/>
        <v>0</v>
      </c>
      <c r="T26" s="46">
        <f>RÉMU_contractuels!D26</f>
        <v>0</v>
      </c>
      <c r="U26" s="46">
        <f>RÉMU_contractuels!E26</f>
        <v>0</v>
      </c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</row>
    <row r="27" spans="2:32" s="49" customFormat="1" ht="13.8" x14ac:dyDescent="0.3">
      <c r="B27" s="14" t="s">
        <v>35</v>
      </c>
      <c r="C27" s="46">
        <f t="shared" si="0"/>
        <v>0</v>
      </c>
      <c r="D27" s="46">
        <f t="shared" si="0"/>
        <v>0</v>
      </c>
      <c r="E27" s="46">
        <f t="shared" si="4"/>
        <v>0</v>
      </c>
      <c r="F27" s="46">
        <f t="shared" si="4"/>
        <v>0</v>
      </c>
      <c r="G27" s="46">
        <f t="shared" si="1"/>
        <v>0</v>
      </c>
      <c r="H27" s="46">
        <f t="shared" si="1"/>
        <v>0</v>
      </c>
      <c r="I27" s="40"/>
      <c r="J27" s="46">
        <f t="shared" si="2"/>
        <v>0</v>
      </c>
      <c r="K27" s="46">
        <f t="shared" si="2"/>
        <v>0</v>
      </c>
      <c r="L27" s="45"/>
      <c r="M27" s="47"/>
      <c r="N27" s="48">
        <f>ETPR_contractuels!B26</f>
        <v>0</v>
      </c>
      <c r="O27" s="48">
        <f>ETPR_contractuels!C26</f>
        <v>0</v>
      </c>
      <c r="P27" s="46">
        <f>RÉMU_contractuels!B27</f>
        <v>0</v>
      </c>
      <c r="Q27" s="46">
        <f>RÉMU_contractuels!C27</f>
        <v>0</v>
      </c>
      <c r="R27" s="46">
        <f t="shared" si="3"/>
        <v>0</v>
      </c>
      <c r="S27" s="46">
        <f t="shared" si="3"/>
        <v>0</v>
      </c>
      <c r="T27" s="46">
        <f>RÉMU_contractuels!D27</f>
        <v>0</v>
      </c>
      <c r="U27" s="46">
        <f>RÉMU_contractuels!E27</f>
        <v>0</v>
      </c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</row>
    <row r="28" spans="2:32" x14ac:dyDescent="0.3">
      <c r="B28" s="14" t="s">
        <v>36</v>
      </c>
      <c r="C28" s="46">
        <f t="shared" si="0"/>
        <v>0</v>
      </c>
      <c r="D28" s="46">
        <f t="shared" si="0"/>
        <v>0</v>
      </c>
      <c r="E28" s="46">
        <f t="shared" si="4"/>
        <v>0</v>
      </c>
      <c r="F28" s="46">
        <f t="shared" si="4"/>
        <v>0</v>
      </c>
      <c r="G28" s="46">
        <f t="shared" si="1"/>
        <v>0</v>
      </c>
      <c r="H28" s="46">
        <f t="shared" si="1"/>
        <v>0</v>
      </c>
      <c r="I28" s="50"/>
      <c r="J28" s="46">
        <f t="shared" si="2"/>
        <v>0</v>
      </c>
      <c r="K28" s="46">
        <f t="shared" si="2"/>
        <v>0</v>
      </c>
      <c r="L28" s="50"/>
      <c r="M28" s="51"/>
      <c r="N28" s="48">
        <f>ETPR_contractuels!B27</f>
        <v>0</v>
      </c>
      <c r="O28" s="48">
        <f>ETPR_contractuels!C27</f>
        <v>0</v>
      </c>
      <c r="P28" s="46">
        <f>RÉMU_contractuels!B28</f>
        <v>0</v>
      </c>
      <c r="Q28" s="46">
        <f>RÉMU_contractuels!C28</f>
        <v>0</v>
      </c>
      <c r="R28" s="46">
        <f t="shared" si="3"/>
        <v>0</v>
      </c>
      <c r="S28" s="46">
        <f t="shared" si="3"/>
        <v>0</v>
      </c>
      <c r="T28" s="46">
        <f>RÉMU_contractuels!D28</f>
        <v>0</v>
      </c>
      <c r="U28" s="46">
        <f>RÉMU_contractuels!E28</f>
        <v>0</v>
      </c>
    </row>
    <row r="29" spans="2:32" ht="15" thickBot="1" x14ac:dyDescent="0.35">
      <c r="B29" s="15" t="s">
        <v>37</v>
      </c>
      <c r="C29" s="46">
        <f t="shared" si="0"/>
        <v>0</v>
      </c>
      <c r="D29" s="46">
        <f t="shared" si="0"/>
        <v>0</v>
      </c>
      <c r="E29" s="46">
        <f t="shared" si="4"/>
        <v>0</v>
      </c>
      <c r="F29" s="46">
        <f t="shared" si="4"/>
        <v>0</v>
      </c>
      <c r="G29" s="46">
        <f t="shared" si="1"/>
        <v>0</v>
      </c>
      <c r="H29" s="46">
        <f t="shared" si="1"/>
        <v>0</v>
      </c>
      <c r="I29" s="52"/>
      <c r="J29" s="46">
        <f t="shared" si="2"/>
        <v>0</v>
      </c>
      <c r="K29" s="46">
        <f t="shared" si="2"/>
        <v>0</v>
      </c>
      <c r="L29" s="52"/>
      <c r="M29" s="52"/>
      <c r="N29" s="48">
        <f>ETPR_contractuels!B28</f>
        <v>0</v>
      </c>
      <c r="O29" s="48">
        <f>ETPR_contractuels!C28</f>
        <v>0</v>
      </c>
      <c r="P29" s="46">
        <f>RÉMU_contractuels!B29</f>
        <v>0</v>
      </c>
      <c r="Q29" s="46">
        <f>RÉMU_contractuels!C29</f>
        <v>0</v>
      </c>
      <c r="R29" s="46">
        <f t="shared" si="3"/>
        <v>0</v>
      </c>
      <c r="S29" s="46">
        <f t="shared" si="3"/>
        <v>0</v>
      </c>
      <c r="T29" s="46">
        <f>RÉMU_contractuels!D29</f>
        <v>0</v>
      </c>
      <c r="U29" s="46">
        <f>RÉMU_contractuels!E29</f>
        <v>0</v>
      </c>
    </row>
    <row r="30" spans="2:32" s="3" customFormat="1" x14ac:dyDescent="0.3">
      <c r="C30" s="53"/>
      <c r="D30" s="53"/>
      <c r="E30" s="53"/>
      <c r="F30" s="53"/>
      <c r="G30" s="53"/>
      <c r="H30" s="53"/>
      <c r="I30" s="40"/>
      <c r="J30" s="54"/>
      <c r="K30" s="54"/>
    </row>
    <row r="31" spans="2:32" s="3" customFormat="1" x14ac:dyDescent="0.3">
      <c r="C31" s="53"/>
      <c r="D31" s="53"/>
      <c r="E31" s="53"/>
      <c r="F31" s="53"/>
      <c r="G31" s="53"/>
      <c r="H31" s="53"/>
      <c r="I31" s="40"/>
      <c r="J31" s="54"/>
      <c r="K31" s="54"/>
    </row>
    <row r="32" spans="2:32" s="3" customFormat="1" x14ac:dyDescent="0.3">
      <c r="C32" s="53"/>
      <c r="D32" s="53"/>
      <c r="E32" s="53"/>
      <c r="F32" s="53"/>
      <c r="G32" s="53"/>
      <c r="H32" s="53"/>
      <c r="I32" s="40"/>
      <c r="J32" s="54"/>
      <c r="K32" s="54"/>
    </row>
    <row r="33" spans="3:11" s="3" customFormat="1" x14ac:dyDescent="0.3">
      <c r="C33" s="53"/>
      <c r="D33" s="53"/>
      <c r="E33" s="53"/>
      <c r="F33" s="53"/>
      <c r="G33" s="53"/>
      <c r="H33" s="53"/>
      <c r="I33" s="40"/>
      <c r="J33" s="54"/>
      <c r="K33" s="54"/>
    </row>
    <row r="34" spans="3:11" s="3" customFormat="1" x14ac:dyDescent="0.3">
      <c r="C34" s="53"/>
      <c r="D34" s="53"/>
      <c r="E34" s="53"/>
      <c r="F34" s="53"/>
      <c r="G34" s="53"/>
      <c r="H34" s="53"/>
      <c r="I34" s="40"/>
      <c r="J34" s="54"/>
      <c r="K34" s="54"/>
    </row>
    <row r="35" spans="3:11" s="3" customFormat="1" x14ac:dyDescent="0.3">
      <c r="C35" s="53"/>
      <c r="D35" s="53"/>
      <c r="E35" s="53"/>
      <c r="F35" s="53"/>
      <c r="G35" s="53"/>
      <c r="H35" s="53"/>
      <c r="I35" s="40"/>
      <c r="J35" s="54"/>
      <c r="K35" s="54"/>
    </row>
    <row r="36" spans="3:11" s="3" customFormat="1" x14ac:dyDescent="0.3">
      <c r="C36" s="53"/>
      <c r="D36" s="53"/>
      <c r="E36" s="53"/>
      <c r="F36" s="53"/>
      <c r="G36" s="53"/>
      <c r="H36" s="53"/>
      <c r="I36" s="40"/>
      <c r="J36" s="54"/>
      <c r="K36" s="54"/>
    </row>
    <row r="37" spans="3:11" s="3" customFormat="1" x14ac:dyDescent="0.3">
      <c r="C37" s="53"/>
      <c r="D37" s="53"/>
      <c r="E37" s="53"/>
      <c r="F37" s="53"/>
      <c r="G37" s="53"/>
      <c r="H37" s="53"/>
      <c r="I37" s="40"/>
      <c r="J37" s="54"/>
      <c r="K37" s="54"/>
    </row>
    <row r="38" spans="3:11" s="3" customFormat="1" x14ac:dyDescent="0.3">
      <c r="C38" s="53"/>
      <c r="D38" s="53"/>
      <c r="E38" s="53"/>
      <c r="F38" s="53"/>
      <c r="G38" s="53"/>
      <c r="H38" s="53"/>
      <c r="I38" s="40"/>
      <c r="J38" s="54"/>
      <c r="K38" s="54"/>
    </row>
    <row r="39" spans="3:11" s="3" customFormat="1" x14ac:dyDescent="0.3">
      <c r="C39" s="53"/>
      <c r="D39" s="53"/>
      <c r="E39" s="53"/>
      <c r="F39" s="53"/>
      <c r="G39" s="53"/>
      <c r="H39" s="53"/>
      <c r="I39" s="40"/>
      <c r="J39" s="54"/>
      <c r="K39" s="54"/>
    </row>
    <row r="40" spans="3:11" s="3" customFormat="1" x14ac:dyDescent="0.3">
      <c r="C40" s="53"/>
      <c r="D40" s="53"/>
      <c r="E40" s="53"/>
      <c r="F40" s="53"/>
      <c r="G40" s="53"/>
      <c r="H40" s="53"/>
      <c r="I40" s="40"/>
      <c r="J40" s="54"/>
      <c r="K40" s="54"/>
    </row>
    <row r="41" spans="3:11" s="3" customFormat="1" x14ac:dyDescent="0.3">
      <c r="C41" s="53"/>
      <c r="D41" s="53"/>
      <c r="E41" s="53"/>
      <c r="F41" s="53"/>
      <c r="G41" s="53"/>
      <c r="H41" s="53"/>
      <c r="I41" s="40"/>
      <c r="J41" s="54"/>
      <c r="K41" s="54"/>
    </row>
    <row r="42" spans="3:11" s="3" customFormat="1" x14ac:dyDescent="0.3">
      <c r="C42" s="53"/>
      <c r="D42" s="53"/>
      <c r="E42" s="53"/>
      <c r="F42" s="53"/>
      <c r="G42" s="53"/>
      <c r="H42" s="53"/>
      <c r="I42" s="40"/>
      <c r="J42" s="54"/>
      <c r="K42" s="54"/>
    </row>
    <row r="43" spans="3:11" s="3" customFormat="1" x14ac:dyDescent="0.3">
      <c r="C43" s="53"/>
      <c r="D43" s="53"/>
      <c r="E43" s="53"/>
      <c r="F43" s="53"/>
      <c r="G43" s="53"/>
      <c r="H43" s="53"/>
      <c r="I43" s="40"/>
      <c r="J43" s="54"/>
      <c r="K43" s="54"/>
    </row>
    <row r="44" spans="3:11" s="3" customFormat="1" x14ac:dyDescent="0.3">
      <c r="C44" s="53"/>
      <c r="D44" s="53"/>
      <c r="E44" s="53"/>
      <c r="F44" s="53"/>
      <c r="G44" s="53"/>
      <c r="H44" s="53"/>
      <c r="I44" s="40"/>
      <c r="J44" s="54"/>
      <c r="K44" s="54"/>
    </row>
    <row r="45" spans="3:11" s="3" customFormat="1" x14ac:dyDescent="0.3">
      <c r="C45" s="53"/>
      <c r="D45" s="53"/>
      <c r="E45" s="53"/>
      <c r="F45" s="53"/>
      <c r="G45" s="53"/>
      <c r="H45" s="53"/>
      <c r="I45" s="40"/>
      <c r="J45" s="54"/>
      <c r="K45" s="54"/>
    </row>
    <row r="46" spans="3:11" s="3" customFormat="1" x14ac:dyDescent="0.3">
      <c r="C46" s="53"/>
      <c r="D46" s="53"/>
      <c r="E46" s="53"/>
      <c r="F46" s="53"/>
      <c r="G46" s="53"/>
      <c r="H46" s="53"/>
      <c r="I46" s="40"/>
      <c r="J46" s="54"/>
      <c r="K46" s="54"/>
    </row>
    <row r="47" spans="3:11" s="3" customFormat="1" x14ac:dyDescent="0.3">
      <c r="C47" s="53"/>
      <c r="D47" s="53"/>
      <c r="E47" s="53"/>
      <c r="F47" s="53"/>
      <c r="G47" s="53"/>
      <c r="H47" s="53"/>
      <c r="I47" s="40"/>
      <c r="J47" s="54"/>
      <c r="K47" s="54"/>
    </row>
    <row r="48" spans="3:11" s="3" customFormat="1" x14ac:dyDescent="0.3">
      <c r="C48" s="53"/>
      <c r="D48" s="53"/>
      <c r="E48" s="53"/>
      <c r="F48" s="53"/>
      <c r="G48" s="53"/>
      <c r="H48" s="53"/>
      <c r="I48" s="40"/>
      <c r="J48" s="54"/>
      <c r="K48" s="54"/>
    </row>
    <row r="49" spans="3:11" s="3" customFormat="1" x14ac:dyDescent="0.3">
      <c r="C49" s="53"/>
      <c r="D49" s="53"/>
      <c r="E49" s="53"/>
      <c r="F49" s="53"/>
      <c r="G49" s="53"/>
      <c r="H49" s="53"/>
      <c r="I49" s="40"/>
      <c r="J49" s="54"/>
      <c r="K49" s="54"/>
    </row>
    <row r="50" spans="3:11" s="3" customFormat="1" x14ac:dyDescent="0.3">
      <c r="C50" s="53"/>
      <c r="D50" s="53"/>
      <c r="E50" s="53"/>
      <c r="F50" s="53"/>
      <c r="G50" s="53"/>
      <c r="H50" s="53"/>
      <c r="I50" s="40"/>
      <c r="J50" s="54"/>
      <c r="K50" s="54"/>
    </row>
    <row r="51" spans="3:11" s="3" customFormat="1" x14ac:dyDescent="0.3">
      <c r="C51" s="53"/>
      <c r="D51" s="53"/>
      <c r="E51" s="53"/>
      <c r="F51" s="53"/>
      <c r="G51" s="53"/>
      <c r="H51" s="53"/>
      <c r="I51" s="40"/>
      <c r="J51" s="54"/>
      <c r="K51" s="54"/>
    </row>
    <row r="52" spans="3:11" s="3" customFormat="1" x14ac:dyDescent="0.3">
      <c r="C52" s="53"/>
      <c r="D52" s="53"/>
      <c r="E52" s="53"/>
      <c r="F52" s="53"/>
      <c r="G52" s="53"/>
      <c r="H52" s="53"/>
      <c r="I52" s="40"/>
      <c r="J52" s="54"/>
      <c r="K52" s="54"/>
    </row>
    <row r="53" spans="3:11" s="3" customFormat="1" x14ac:dyDescent="0.3">
      <c r="C53" s="53"/>
      <c r="D53" s="53"/>
      <c r="E53" s="53"/>
      <c r="F53" s="53"/>
      <c r="G53" s="53"/>
      <c r="H53" s="53"/>
      <c r="I53" s="40"/>
      <c r="J53" s="54"/>
      <c r="K53" s="54"/>
    </row>
    <row r="54" spans="3:11" s="3" customFormat="1" x14ac:dyDescent="0.3">
      <c r="C54" s="53"/>
      <c r="D54" s="53"/>
      <c r="E54" s="53"/>
      <c r="F54" s="53"/>
      <c r="G54" s="53"/>
      <c r="H54" s="53"/>
      <c r="I54" s="40"/>
      <c r="J54" s="54"/>
      <c r="K54" s="54"/>
    </row>
    <row r="55" spans="3:11" s="3" customFormat="1" x14ac:dyDescent="0.3">
      <c r="C55" s="53"/>
      <c r="D55" s="53"/>
      <c r="E55" s="53"/>
      <c r="F55" s="53"/>
      <c r="G55" s="53"/>
      <c r="H55" s="53"/>
      <c r="I55" s="40"/>
      <c r="J55" s="54"/>
      <c r="K55" s="54"/>
    </row>
    <row r="56" spans="3:11" s="3" customFormat="1" x14ac:dyDescent="0.3">
      <c r="C56" s="53"/>
      <c r="D56" s="53"/>
      <c r="E56" s="53"/>
      <c r="F56" s="53"/>
      <c r="G56" s="53"/>
      <c r="H56" s="53"/>
      <c r="I56" s="40"/>
      <c r="J56" s="54"/>
      <c r="K56" s="54"/>
    </row>
    <row r="57" spans="3:11" s="3" customFormat="1" x14ac:dyDescent="0.3">
      <c r="C57" s="53"/>
      <c r="D57" s="53"/>
      <c r="E57" s="53"/>
      <c r="F57" s="53"/>
      <c r="G57" s="53"/>
      <c r="H57" s="53"/>
      <c r="I57" s="40"/>
      <c r="J57" s="54"/>
      <c r="K57" s="54"/>
    </row>
    <row r="58" spans="3:11" s="3" customFormat="1" x14ac:dyDescent="0.3">
      <c r="C58" s="53"/>
      <c r="D58" s="53"/>
      <c r="E58" s="53"/>
      <c r="F58" s="53"/>
      <c r="G58" s="53"/>
      <c r="H58" s="53"/>
      <c r="I58" s="40"/>
      <c r="J58" s="54"/>
      <c r="K58" s="54"/>
    </row>
    <row r="59" spans="3:11" s="3" customFormat="1" x14ac:dyDescent="0.3">
      <c r="C59" s="53"/>
      <c r="D59" s="53"/>
      <c r="E59" s="53"/>
      <c r="F59" s="53"/>
      <c r="G59" s="53"/>
      <c r="H59" s="53"/>
      <c r="I59" s="40"/>
      <c r="J59" s="54"/>
      <c r="K59" s="54"/>
    </row>
    <row r="60" spans="3:11" s="3" customFormat="1" x14ac:dyDescent="0.3">
      <c r="C60" s="53"/>
      <c r="D60" s="53"/>
      <c r="E60" s="53"/>
      <c r="F60" s="53"/>
      <c r="G60" s="53"/>
      <c r="H60" s="53"/>
      <c r="I60" s="40"/>
      <c r="J60" s="54"/>
      <c r="K60" s="54"/>
    </row>
    <row r="61" spans="3:11" s="3" customFormat="1" x14ac:dyDescent="0.3">
      <c r="C61" s="53"/>
      <c r="D61" s="53"/>
      <c r="E61" s="53"/>
      <c r="F61" s="53"/>
      <c r="G61" s="53"/>
      <c r="H61" s="53"/>
      <c r="I61" s="40"/>
      <c r="J61" s="54"/>
      <c r="K61" s="54"/>
    </row>
    <row r="62" spans="3:11" s="3" customFormat="1" x14ac:dyDescent="0.3">
      <c r="C62" s="53"/>
      <c r="D62" s="53"/>
      <c r="E62" s="53"/>
      <c r="F62" s="53"/>
      <c r="G62" s="53"/>
      <c r="H62" s="53"/>
      <c r="I62" s="40"/>
      <c r="J62" s="54"/>
      <c r="K62" s="54"/>
    </row>
    <row r="63" spans="3:11" s="3" customFormat="1" x14ac:dyDescent="0.3">
      <c r="C63" s="53"/>
      <c r="D63" s="53"/>
      <c r="E63" s="53"/>
      <c r="F63" s="53"/>
      <c r="G63" s="53"/>
      <c r="H63" s="53"/>
      <c r="I63" s="40"/>
      <c r="J63" s="54"/>
      <c r="K63" s="54"/>
    </row>
    <row r="64" spans="3:11" s="3" customFormat="1" x14ac:dyDescent="0.3">
      <c r="C64" s="53"/>
      <c r="D64" s="53"/>
      <c r="E64" s="53"/>
      <c r="F64" s="53"/>
      <c r="G64" s="53"/>
      <c r="H64" s="53"/>
      <c r="I64" s="40"/>
      <c r="J64" s="54"/>
      <c r="K64" s="54"/>
    </row>
    <row r="65" spans="3:11" s="3" customFormat="1" x14ac:dyDescent="0.3">
      <c r="C65" s="53"/>
      <c r="D65" s="53"/>
      <c r="E65" s="53"/>
      <c r="F65" s="53"/>
      <c r="G65" s="53"/>
      <c r="H65" s="53"/>
      <c r="I65" s="40"/>
      <c r="J65" s="54"/>
      <c r="K65" s="54"/>
    </row>
    <row r="66" spans="3:11" s="3" customFormat="1" x14ac:dyDescent="0.3">
      <c r="C66" s="53"/>
      <c r="D66" s="53"/>
      <c r="E66" s="53"/>
      <c r="F66" s="53"/>
      <c r="G66" s="53"/>
      <c r="H66" s="53"/>
      <c r="I66" s="40"/>
      <c r="J66" s="54"/>
      <c r="K66" s="54"/>
    </row>
    <row r="67" spans="3:11" s="3" customFormat="1" x14ac:dyDescent="0.3">
      <c r="C67" s="53"/>
      <c r="D67" s="53"/>
      <c r="E67" s="53"/>
      <c r="F67" s="53"/>
      <c r="G67" s="53"/>
      <c r="H67" s="53"/>
      <c r="I67" s="40"/>
      <c r="J67" s="54"/>
      <c r="K67" s="54"/>
    </row>
    <row r="68" spans="3:11" s="3" customFormat="1" x14ac:dyDescent="0.3">
      <c r="C68" s="53"/>
      <c r="D68" s="53"/>
      <c r="E68" s="53"/>
      <c r="F68" s="53"/>
      <c r="G68" s="53"/>
      <c r="H68" s="53"/>
      <c r="I68" s="40"/>
      <c r="J68" s="54"/>
      <c r="K68" s="54"/>
    </row>
    <row r="69" spans="3:11" s="3" customFormat="1" x14ac:dyDescent="0.3">
      <c r="C69" s="53"/>
      <c r="D69" s="53"/>
      <c r="E69" s="53"/>
      <c r="F69" s="53"/>
      <c r="G69" s="53"/>
      <c r="H69" s="53"/>
      <c r="I69" s="40"/>
      <c r="J69" s="54"/>
      <c r="K69" s="54"/>
    </row>
    <row r="70" spans="3:11" s="3" customFormat="1" x14ac:dyDescent="0.3">
      <c r="C70" s="53"/>
      <c r="D70" s="53"/>
      <c r="E70" s="53"/>
      <c r="F70" s="53"/>
      <c r="G70" s="53"/>
      <c r="H70" s="53"/>
      <c r="I70" s="40"/>
      <c r="J70" s="54"/>
      <c r="K70" s="54"/>
    </row>
    <row r="71" spans="3:11" s="3" customFormat="1" x14ac:dyDescent="0.3">
      <c r="C71" s="53"/>
      <c r="D71" s="53"/>
      <c r="E71" s="53"/>
      <c r="F71" s="53"/>
      <c r="G71" s="53"/>
      <c r="H71" s="53"/>
      <c r="I71" s="40"/>
      <c r="J71" s="54"/>
      <c r="K71" s="54"/>
    </row>
    <row r="72" spans="3:11" s="3" customFormat="1" x14ac:dyDescent="0.3">
      <c r="C72" s="53"/>
      <c r="D72" s="53"/>
      <c r="E72" s="53"/>
      <c r="F72" s="53"/>
      <c r="G72" s="53"/>
      <c r="H72" s="53"/>
      <c r="I72" s="40"/>
      <c r="J72" s="54"/>
      <c r="K72" s="54"/>
    </row>
    <row r="73" spans="3:11" s="3" customFormat="1" x14ac:dyDescent="0.3">
      <c r="C73" s="53"/>
      <c r="D73" s="53"/>
      <c r="E73" s="53"/>
      <c r="F73" s="53"/>
      <c r="G73" s="53"/>
      <c r="H73" s="53"/>
      <c r="I73" s="40"/>
      <c r="J73" s="54"/>
      <c r="K73" s="54"/>
    </row>
    <row r="74" spans="3:11" s="3" customFormat="1" x14ac:dyDescent="0.3">
      <c r="C74" s="53"/>
      <c r="D74" s="53"/>
      <c r="E74" s="53"/>
      <c r="F74" s="53"/>
      <c r="G74" s="53"/>
      <c r="H74" s="53"/>
      <c r="I74" s="40"/>
      <c r="J74" s="54"/>
      <c r="K74" s="54"/>
    </row>
    <row r="75" spans="3:11" s="3" customFormat="1" x14ac:dyDescent="0.3">
      <c r="C75" s="53"/>
      <c r="D75" s="53"/>
      <c r="E75" s="53"/>
      <c r="F75" s="53"/>
      <c r="G75" s="53"/>
      <c r="H75" s="53"/>
      <c r="I75" s="40"/>
      <c r="J75" s="54"/>
      <c r="K75" s="54"/>
    </row>
    <row r="76" spans="3:11" s="3" customFormat="1" x14ac:dyDescent="0.3">
      <c r="C76" s="53"/>
      <c r="D76" s="53"/>
      <c r="E76" s="53"/>
      <c r="F76" s="53"/>
      <c r="G76" s="53"/>
      <c r="H76" s="53"/>
      <c r="I76" s="40"/>
      <c r="J76" s="54"/>
      <c r="K76" s="54"/>
    </row>
    <row r="77" spans="3:11" s="3" customFormat="1" x14ac:dyDescent="0.3">
      <c r="C77" s="53"/>
      <c r="D77" s="53"/>
      <c r="E77" s="53"/>
      <c r="F77" s="53"/>
      <c r="G77" s="53"/>
      <c r="H77" s="53"/>
      <c r="I77" s="40"/>
      <c r="J77" s="54"/>
      <c r="K77" s="54"/>
    </row>
    <row r="78" spans="3:11" s="3" customFormat="1" x14ac:dyDescent="0.3">
      <c r="C78" s="53"/>
      <c r="D78" s="53"/>
      <c r="E78" s="53"/>
      <c r="F78" s="53"/>
      <c r="G78" s="53"/>
      <c r="H78" s="53"/>
      <c r="I78" s="40"/>
      <c r="J78" s="54"/>
      <c r="K78" s="54"/>
    </row>
    <row r="79" spans="3:11" s="3" customFormat="1" x14ac:dyDescent="0.3">
      <c r="C79" s="53"/>
      <c r="D79" s="53"/>
      <c r="E79" s="53"/>
      <c r="F79" s="53"/>
      <c r="G79" s="53"/>
      <c r="H79" s="53"/>
      <c r="I79" s="40"/>
      <c r="J79" s="54"/>
      <c r="K79" s="54"/>
    </row>
    <row r="80" spans="3:11" s="3" customFormat="1" x14ac:dyDescent="0.3">
      <c r="C80" s="53"/>
      <c r="D80" s="53"/>
      <c r="E80" s="53"/>
      <c r="F80" s="53"/>
      <c r="G80" s="53"/>
      <c r="H80" s="53"/>
      <c r="I80" s="40"/>
      <c r="J80" s="54"/>
      <c r="K80" s="54"/>
    </row>
    <row r="81" spans="3:11" s="3" customFormat="1" x14ac:dyDescent="0.3">
      <c r="C81" s="53"/>
      <c r="D81" s="53"/>
      <c r="E81" s="53"/>
      <c r="F81" s="53"/>
      <c r="G81" s="53"/>
      <c r="H81" s="53"/>
      <c r="I81" s="40"/>
      <c r="J81" s="54"/>
      <c r="K81" s="54"/>
    </row>
    <row r="82" spans="3:11" s="3" customFormat="1" x14ac:dyDescent="0.3">
      <c r="C82" s="53"/>
      <c r="D82" s="53"/>
      <c r="E82" s="53"/>
      <c r="F82" s="53"/>
      <c r="G82" s="53"/>
      <c r="H82" s="53"/>
      <c r="I82" s="40"/>
      <c r="J82" s="54"/>
      <c r="K82" s="54"/>
    </row>
    <row r="83" spans="3:11" s="3" customFormat="1" x14ac:dyDescent="0.3">
      <c r="C83" s="53"/>
      <c r="D83" s="53"/>
      <c r="E83" s="53"/>
      <c r="F83" s="53"/>
      <c r="G83" s="53"/>
      <c r="H83" s="53"/>
      <c r="I83" s="40"/>
      <c r="J83" s="54"/>
      <c r="K83" s="54"/>
    </row>
    <row r="84" spans="3:11" s="3" customFormat="1" x14ac:dyDescent="0.3">
      <c r="C84" s="53"/>
      <c r="D84" s="53"/>
      <c r="E84" s="53"/>
      <c r="F84" s="53"/>
      <c r="G84" s="53"/>
      <c r="H84" s="53"/>
      <c r="I84" s="40"/>
      <c r="J84" s="54"/>
      <c r="K84" s="54"/>
    </row>
    <row r="85" spans="3:11" s="3" customFormat="1" x14ac:dyDescent="0.3">
      <c r="C85" s="53"/>
      <c r="D85" s="53"/>
      <c r="E85" s="53"/>
      <c r="F85" s="53"/>
      <c r="G85" s="53"/>
      <c r="H85" s="53"/>
      <c r="I85" s="40"/>
      <c r="J85" s="54"/>
      <c r="K85" s="54"/>
    </row>
    <row r="86" spans="3:11" s="3" customFormat="1" x14ac:dyDescent="0.3">
      <c r="C86" s="53"/>
      <c r="D86" s="53"/>
      <c r="E86" s="53"/>
      <c r="F86" s="53"/>
      <c r="G86" s="53"/>
      <c r="H86" s="53"/>
      <c r="I86" s="40"/>
      <c r="J86" s="54"/>
      <c r="K86" s="54"/>
    </row>
    <row r="87" spans="3:11" s="3" customFormat="1" x14ac:dyDescent="0.3">
      <c r="C87" s="53"/>
      <c r="D87" s="53"/>
      <c r="E87" s="53"/>
      <c r="F87" s="53"/>
      <c r="G87" s="53"/>
      <c r="H87" s="53"/>
      <c r="I87" s="40"/>
      <c r="J87" s="54"/>
      <c r="K87" s="54"/>
    </row>
    <row r="88" spans="3:11" s="3" customFormat="1" x14ac:dyDescent="0.3">
      <c r="C88" s="53"/>
      <c r="D88" s="53"/>
      <c r="E88" s="53"/>
      <c r="F88" s="53"/>
      <c r="G88" s="53"/>
      <c r="H88" s="53"/>
      <c r="I88" s="40"/>
      <c r="J88" s="54"/>
      <c r="K88" s="54"/>
    </row>
    <row r="89" spans="3:11" s="3" customFormat="1" x14ac:dyDescent="0.3">
      <c r="C89" s="53"/>
      <c r="D89" s="53"/>
      <c r="E89" s="53"/>
      <c r="F89" s="53"/>
      <c r="G89" s="53"/>
      <c r="H89" s="53"/>
      <c r="I89" s="40"/>
      <c r="J89" s="54"/>
      <c r="K89" s="54"/>
    </row>
    <row r="90" spans="3:11" s="3" customFormat="1" x14ac:dyDescent="0.3">
      <c r="C90" s="53"/>
      <c r="D90" s="53"/>
      <c r="E90" s="53"/>
      <c r="F90" s="53"/>
      <c r="G90" s="53"/>
      <c r="H90" s="53"/>
      <c r="I90" s="40"/>
      <c r="J90" s="54"/>
      <c r="K90" s="54"/>
    </row>
    <row r="91" spans="3:11" s="3" customFormat="1" x14ac:dyDescent="0.3">
      <c r="C91" s="53"/>
      <c r="D91" s="53"/>
      <c r="E91" s="53"/>
      <c r="F91" s="53"/>
      <c r="G91" s="53"/>
      <c r="H91" s="53"/>
      <c r="I91" s="40"/>
      <c r="J91" s="54"/>
      <c r="K91" s="54"/>
    </row>
    <row r="92" spans="3:11" s="3" customFormat="1" x14ac:dyDescent="0.3">
      <c r="C92" s="53"/>
      <c r="D92" s="53"/>
      <c r="E92" s="53"/>
      <c r="F92" s="53"/>
      <c r="G92" s="53"/>
      <c r="H92" s="53"/>
      <c r="I92" s="40"/>
      <c r="J92" s="54"/>
      <c r="K92" s="54"/>
    </row>
    <row r="93" spans="3:11" s="3" customFormat="1" x14ac:dyDescent="0.3">
      <c r="C93" s="53"/>
      <c r="D93" s="53"/>
      <c r="E93" s="53"/>
      <c r="F93" s="53"/>
      <c r="G93" s="53"/>
      <c r="H93" s="53"/>
      <c r="I93" s="40"/>
      <c r="J93" s="54"/>
      <c r="K93" s="54"/>
    </row>
    <row r="94" spans="3:11" s="3" customFormat="1" x14ac:dyDescent="0.3">
      <c r="C94" s="53"/>
      <c r="D94" s="53"/>
      <c r="E94" s="53"/>
      <c r="F94" s="53"/>
      <c r="G94" s="53"/>
      <c r="H94" s="53"/>
      <c r="I94" s="40"/>
      <c r="J94" s="54"/>
      <c r="K94" s="54"/>
    </row>
    <row r="95" spans="3:11" s="3" customFormat="1" x14ac:dyDescent="0.3">
      <c r="C95" s="53"/>
      <c r="D95" s="53"/>
      <c r="E95" s="53"/>
      <c r="F95" s="53"/>
      <c r="G95" s="53"/>
      <c r="H95" s="53"/>
      <c r="I95" s="40"/>
      <c r="J95" s="54"/>
      <c r="K95" s="54"/>
    </row>
    <row r="96" spans="3:11" s="3" customFormat="1" x14ac:dyDescent="0.3">
      <c r="C96" s="53"/>
      <c r="D96" s="53"/>
      <c r="E96" s="53"/>
      <c r="F96" s="53"/>
      <c r="G96" s="53"/>
      <c r="H96" s="53"/>
      <c r="I96" s="40"/>
      <c r="J96" s="54"/>
      <c r="K96" s="54"/>
    </row>
    <row r="97" spans="3:11" s="3" customFormat="1" x14ac:dyDescent="0.3">
      <c r="C97" s="53"/>
      <c r="D97" s="53"/>
      <c r="E97" s="53"/>
      <c r="F97" s="53"/>
      <c r="G97" s="53"/>
      <c r="H97" s="53"/>
      <c r="I97" s="40"/>
      <c r="J97" s="54"/>
      <c r="K97" s="54"/>
    </row>
    <row r="98" spans="3:11" s="3" customFormat="1" x14ac:dyDescent="0.3">
      <c r="C98" s="53"/>
      <c r="D98" s="53"/>
      <c r="E98" s="53"/>
      <c r="F98" s="53"/>
      <c r="G98" s="53"/>
      <c r="H98" s="53"/>
      <c r="I98" s="40"/>
      <c r="J98" s="54"/>
      <c r="K98" s="54"/>
    </row>
    <row r="99" spans="3:11" s="3" customFormat="1" x14ac:dyDescent="0.3">
      <c r="C99" s="53"/>
      <c r="D99" s="53"/>
      <c r="E99" s="53"/>
      <c r="F99" s="53"/>
      <c r="G99" s="53"/>
      <c r="H99" s="53"/>
      <c r="I99" s="40"/>
      <c r="J99" s="54"/>
      <c r="K99" s="54"/>
    </row>
    <row r="100" spans="3:11" s="3" customFormat="1" x14ac:dyDescent="0.3">
      <c r="C100" s="53"/>
      <c r="D100" s="53"/>
      <c r="E100" s="53"/>
      <c r="F100" s="53"/>
      <c r="G100" s="53"/>
      <c r="H100" s="53"/>
      <c r="I100" s="40"/>
      <c r="J100" s="54"/>
      <c r="K100" s="54"/>
    </row>
    <row r="101" spans="3:11" s="3" customFormat="1" x14ac:dyDescent="0.3">
      <c r="C101" s="53"/>
      <c r="D101" s="53"/>
      <c r="E101" s="53"/>
      <c r="F101" s="53"/>
      <c r="G101" s="53"/>
      <c r="H101" s="53"/>
      <c r="I101" s="40"/>
      <c r="J101" s="54"/>
      <c r="K101" s="54"/>
    </row>
    <row r="102" spans="3:11" s="3" customFormat="1" x14ac:dyDescent="0.3">
      <c r="C102" s="53"/>
      <c r="D102" s="53"/>
      <c r="E102" s="53"/>
      <c r="F102" s="53"/>
      <c r="G102" s="53"/>
      <c r="H102" s="53"/>
      <c r="I102" s="40"/>
      <c r="J102" s="54"/>
      <c r="K102" s="54"/>
    </row>
    <row r="103" spans="3:11" s="3" customFormat="1" x14ac:dyDescent="0.3">
      <c r="C103" s="53"/>
      <c r="D103" s="53"/>
      <c r="E103" s="53"/>
      <c r="F103" s="53"/>
      <c r="G103" s="53"/>
      <c r="H103" s="53"/>
      <c r="I103" s="40"/>
      <c r="J103" s="54"/>
      <c r="K103" s="54"/>
    </row>
    <row r="104" spans="3:11" s="3" customFormat="1" x14ac:dyDescent="0.3">
      <c r="C104" s="53"/>
      <c r="D104" s="53"/>
      <c r="E104" s="53"/>
      <c r="F104" s="53"/>
      <c r="G104" s="53"/>
      <c r="H104" s="53"/>
      <c r="I104" s="40"/>
      <c r="J104" s="54"/>
      <c r="K104" s="54"/>
    </row>
    <row r="105" spans="3:11" s="3" customFormat="1" x14ac:dyDescent="0.3">
      <c r="C105" s="53"/>
      <c r="D105" s="53"/>
      <c r="E105" s="53"/>
      <c r="F105" s="53"/>
      <c r="G105" s="53"/>
      <c r="H105" s="53"/>
      <c r="I105" s="40"/>
      <c r="J105" s="54"/>
      <c r="K105" s="54"/>
    </row>
    <row r="106" spans="3:11" s="3" customFormat="1" x14ac:dyDescent="0.3">
      <c r="C106" s="53"/>
      <c r="D106" s="53"/>
      <c r="E106" s="53"/>
      <c r="F106" s="53"/>
      <c r="G106" s="53"/>
      <c r="H106" s="53"/>
      <c r="I106" s="40"/>
      <c r="J106" s="54"/>
      <c r="K106" s="54"/>
    </row>
    <row r="107" spans="3:11" s="3" customFormat="1" x14ac:dyDescent="0.3">
      <c r="C107" s="53"/>
      <c r="D107" s="53"/>
      <c r="E107" s="53"/>
      <c r="F107" s="53"/>
      <c r="G107" s="53"/>
      <c r="H107" s="53"/>
      <c r="I107" s="40"/>
      <c r="J107" s="54"/>
      <c r="K107" s="54"/>
    </row>
    <row r="108" spans="3:11" s="3" customFormat="1" x14ac:dyDescent="0.3">
      <c r="C108" s="53"/>
      <c r="D108" s="53"/>
      <c r="E108" s="53"/>
      <c r="F108" s="53"/>
      <c r="G108" s="53"/>
      <c r="H108" s="53"/>
      <c r="I108" s="40"/>
      <c r="J108" s="54"/>
      <c r="K108" s="54"/>
    </row>
    <row r="109" spans="3:11" s="3" customFormat="1" x14ac:dyDescent="0.3">
      <c r="C109" s="53"/>
      <c r="D109" s="53"/>
      <c r="E109" s="53"/>
      <c r="F109" s="53"/>
      <c r="G109" s="53"/>
      <c r="H109" s="53"/>
      <c r="I109" s="40"/>
      <c r="J109" s="54"/>
      <c r="K109" s="54"/>
    </row>
    <row r="110" spans="3:11" s="3" customFormat="1" x14ac:dyDescent="0.3">
      <c r="C110" s="53"/>
      <c r="D110" s="53"/>
      <c r="E110" s="53"/>
      <c r="F110" s="53"/>
      <c r="G110" s="53"/>
      <c r="H110" s="53"/>
      <c r="I110" s="40"/>
      <c r="J110" s="54"/>
      <c r="K110" s="54"/>
    </row>
    <row r="111" spans="3:11" s="3" customFormat="1" x14ac:dyDescent="0.3">
      <c r="C111" s="53"/>
      <c r="D111" s="53"/>
      <c r="E111" s="53"/>
      <c r="F111" s="53"/>
      <c r="G111" s="53"/>
      <c r="H111" s="53"/>
      <c r="I111" s="40"/>
      <c r="J111" s="54"/>
      <c r="K111" s="54"/>
    </row>
    <row r="112" spans="3:11" s="3" customFormat="1" x14ac:dyDescent="0.3">
      <c r="C112" s="53"/>
      <c r="D112" s="53"/>
      <c r="E112" s="53"/>
      <c r="F112" s="53"/>
      <c r="G112" s="53"/>
      <c r="H112" s="53"/>
      <c r="I112" s="40"/>
      <c r="J112" s="54"/>
      <c r="K112" s="54"/>
    </row>
    <row r="113" spans="3:11" s="3" customFormat="1" x14ac:dyDescent="0.3">
      <c r="C113" s="53"/>
      <c r="D113" s="53"/>
      <c r="E113" s="53"/>
      <c r="F113" s="53"/>
      <c r="G113" s="53"/>
      <c r="H113" s="53"/>
      <c r="I113" s="40"/>
      <c r="J113" s="54"/>
      <c r="K113" s="54"/>
    </row>
    <row r="114" spans="3:11" s="3" customFormat="1" x14ac:dyDescent="0.3">
      <c r="C114" s="53"/>
      <c r="D114" s="53"/>
      <c r="E114" s="53"/>
      <c r="F114" s="53"/>
      <c r="G114" s="53"/>
      <c r="H114" s="53"/>
      <c r="I114" s="40"/>
      <c r="J114" s="54"/>
      <c r="K114" s="54"/>
    </row>
    <row r="115" spans="3:11" s="3" customFormat="1" x14ac:dyDescent="0.3">
      <c r="C115" s="53"/>
      <c r="D115" s="53"/>
      <c r="E115" s="53"/>
      <c r="F115" s="53"/>
      <c r="G115" s="53"/>
      <c r="H115" s="53"/>
      <c r="I115" s="40"/>
      <c r="J115" s="54"/>
      <c r="K115" s="54"/>
    </row>
    <row r="116" spans="3:11" s="3" customFormat="1" x14ac:dyDescent="0.3">
      <c r="C116" s="53"/>
      <c r="D116" s="53"/>
      <c r="E116" s="53"/>
      <c r="F116" s="53"/>
      <c r="G116" s="53"/>
      <c r="H116" s="53"/>
      <c r="I116" s="40"/>
      <c r="J116" s="54"/>
      <c r="K116" s="54"/>
    </row>
    <row r="117" spans="3:11" s="3" customFormat="1" x14ac:dyDescent="0.3">
      <c r="C117" s="53"/>
      <c r="D117" s="53"/>
      <c r="E117" s="53"/>
      <c r="F117" s="53"/>
      <c r="G117" s="53"/>
      <c r="H117" s="53"/>
      <c r="I117" s="40"/>
      <c r="J117" s="54"/>
      <c r="K117" s="54"/>
    </row>
    <row r="118" spans="3:11" s="3" customFormat="1" x14ac:dyDescent="0.3">
      <c r="C118" s="53"/>
      <c r="D118" s="53"/>
      <c r="E118" s="53"/>
      <c r="F118" s="53"/>
      <c r="G118" s="53"/>
      <c r="H118" s="53"/>
      <c r="I118" s="40"/>
      <c r="J118" s="54"/>
      <c r="K118" s="54"/>
    </row>
    <row r="119" spans="3:11" s="3" customFormat="1" x14ac:dyDescent="0.3">
      <c r="C119" s="53"/>
      <c r="D119" s="53"/>
      <c r="E119" s="53"/>
      <c r="F119" s="53"/>
      <c r="G119" s="53"/>
      <c r="H119" s="53"/>
      <c r="I119" s="40"/>
      <c r="J119" s="54"/>
      <c r="K119" s="54"/>
    </row>
    <row r="120" spans="3:11" s="3" customFormat="1" x14ac:dyDescent="0.3">
      <c r="C120" s="53"/>
      <c r="D120" s="53"/>
      <c r="E120" s="53"/>
      <c r="F120" s="53"/>
      <c r="G120" s="53"/>
      <c r="H120" s="53"/>
      <c r="I120" s="40"/>
      <c r="J120" s="54"/>
      <c r="K120" s="54"/>
    </row>
    <row r="121" spans="3:11" s="3" customFormat="1" x14ac:dyDescent="0.3">
      <c r="C121" s="53"/>
      <c r="D121" s="53"/>
      <c r="E121" s="53"/>
      <c r="F121" s="53"/>
      <c r="G121" s="53"/>
      <c r="H121" s="53"/>
      <c r="I121" s="40"/>
      <c r="J121" s="54"/>
      <c r="K121" s="54"/>
    </row>
    <row r="122" spans="3:11" s="3" customFormat="1" x14ac:dyDescent="0.3">
      <c r="C122" s="53"/>
      <c r="D122" s="53"/>
      <c r="E122" s="53"/>
      <c r="F122" s="53"/>
      <c r="G122" s="53"/>
      <c r="H122" s="53"/>
      <c r="I122" s="40"/>
      <c r="J122" s="54"/>
      <c r="K122" s="54"/>
    </row>
    <row r="123" spans="3:11" s="3" customFormat="1" x14ac:dyDescent="0.3">
      <c r="C123" s="53"/>
      <c r="D123" s="53"/>
      <c r="E123" s="53"/>
      <c r="F123" s="53"/>
      <c r="G123" s="53"/>
      <c r="H123" s="53"/>
      <c r="I123" s="40"/>
      <c r="J123" s="54"/>
      <c r="K123" s="54"/>
    </row>
    <row r="124" spans="3:11" s="3" customFormat="1" x14ac:dyDescent="0.3">
      <c r="C124" s="53"/>
      <c r="D124" s="53"/>
      <c r="E124" s="53"/>
      <c r="F124" s="53"/>
      <c r="G124" s="53"/>
      <c r="H124" s="53"/>
      <c r="I124" s="40"/>
      <c r="J124" s="54"/>
      <c r="K124" s="54"/>
    </row>
    <row r="125" spans="3:11" s="3" customFormat="1" x14ac:dyDescent="0.3">
      <c r="C125" s="53"/>
      <c r="D125" s="53"/>
      <c r="E125" s="53"/>
      <c r="F125" s="53"/>
      <c r="G125" s="53"/>
      <c r="H125" s="53"/>
      <c r="I125" s="40"/>
      <c r="J125" s="54"/>
      <c r="K125" s="54"/>
    </row>
    <row r="126" spans="3:11" s="3" customFormat="1" x14ac:dyDescent="0.3">
      <c r="C126" s="53"/>
      <c r="D126" s="53"/>
      <c r="E126" s="53"/>
      <c r="F126" s="53"/>
      <c r="G126" s="53"/>
      <c r="H126" s="53"/>
      <c r="I126" s="40"/>
      <c r="J126" s="54"/>
      <c r="K126" s="54"/>
    </row>
    <row r="127" spans="3:11" s="3" customFormat="1" x14ac:dyDescent="0.3">
      <c r="C127" s="53"/>
      <c r="D127" s="53"/>
      <c r="E127" s="53"/>
      <c r="F127" s="53"/>
      <c r="G127" s="53"/>
      <c r="H127" s="53"/>
      <c r="I127" s="40"/>
      <c r="J127" s="54"/>
      <c r="K127" s="54"/>
    </row>
    <row r="128" spans="3:11" s="3" customFormat="1" x14ac:dyDescent="0.3">
      <c r="C128" s="53"/>
      <c r="D128" s="53"/>
      <c r="E128" s="53"/>
      <c r="F128" s="53"/>
      <c r="G128" s="53"/>
      <c r="H128" s="53"/>
      <c r="I128" s="40"/>
      <c r="J128" s="54"/>
      <c r="K128" s="54"/>
    </row>
    <row r="129" spans="3:11" s="3" customFormat="1" x14ac:dyDescent="0.3">
      <c r="C129" s="53"/>
      <c r="D129" s="53"/>
      <c r="E129" s="53"/>
      <c r="F129" s="53"/>
      <c r="G129" s="53"/>
      <c r="H129" s="53"/>
      <c r="I129" s="40"/>
      <c r="J129" s="54"/>
      <c r="K129" s="54"/>
    </row>
    <row r="130" spans="3:11" s="3" customFormat="1" x14ac:dyDescent="0.3">
      <c r="C130" s="53"/>
      <c r="D130" s="53"/>
      <c r="E130" s="53"/>
      <c r="F130" s="53"/>
      <c r="G130" s="53"/>
      <c r="H130" s="53"/>
      <c r="I130" s="40"/>
      <c r="J130" s="54"/>
      <c r="K130" s="54"/>
    </row>
    <row r="131" spans="3:11" s="3" customFormat="1" x14ac:dyDescent="0.3">
      <c r="C131" s="53"/>
      <c r="D131" s="53"/>
      <c r="E131" s="53"/>
      <c r="F131" s="53"/>
      <c r="G131" s="53"/>
      <c r="H131" s="53"/>
      <c r="I131" s="40"/>
      <c r="J131" s="54"/>
      <c r="K131" s="54"/>
    </row>
    <row r="132" spans="3:11" s="3" customFormat="1" x14ac:dyDescent="0.3">
      <c r="C132" s="53"/>
      <c r="D132" s="53"/>
      <c r="E132" s="53"/>
      <c r="F132" s="53"/>
      <c r="G132" s="53"/>
      <c r="H132" s="53"/>
      <c r="I132" s="40"/>
      <c r="J132" s="54"/>
      <c r="K132" s="54"/>
    </row>
    <row r="133" spans="3:11" s="3" customFormat="1" x14ac:dyDescent="0.3">
      <c r="C133" s="53"/>
      <c r="D133" s="53"/>
      <c r="E133" s="53"/>
      <c r="F133" s="53"/>
      <c r="G133" s="53"/>
      <c r="H133" s="53"/>
      <c r="I133" s="40"/>
      <c r="J133" s="54"/>
      <c r="K133" s="54"/>
    </row>
    <row r="134" spans="3:11" s="3" customFormat="1" x14ac:dyDescent="0.3">
      <c r="C134" s="53"/>
      <c r="D134" s="53"/>
      <c r="E134" s="53"/>
      <c r="F134" s="53"/>
      <c r="G134" s="53"/>
      <c r="H134" s="53"/>
      <c r="I134" s="40"/>
      <c r="J134" s="54"/>
      <c r="K134" s="54"/>
    </row>
    <row r="135" spans="3:11" s="3" customFormat="1" x14ac:dyDescent="0.3">
      <c r="C135" s="53"/>
      <c r="D135" s="53"/>
      <c r="E135" s="53"/>
      <c r="F135" s="53"/>
      <c r="G135" s="53"/>
      <c r="H135" s="53"/>
      <c r="I135" s="40"/>
      <c r="J135" s="54"/>
      <c r="K135" s="54"/>
    </row>
    <row r="136" spans="3:11" s="3" customFormat="1" x14ac:dyDescent="0.3">
      <c r="C136" s="53"/>
      <c r="D136" s="53"/>
      <c r="E136" s="53"/>
      <c r="F136" s="53"/>
      <c r="G136" s="53"/>
      <c r="H136" s="53"/>
      <c r="I136" s="40"/>
      <c r="J136" s="54"/>
      <c r="K136" s="54"/>
    </row>
    <row r="137" spans="3:11" s="3" customFormat="1" x14ac:dyDescent="0.3">
      <c r="C137" s="53"/>
      <c r="D137" s="53"/>
      <c r="E137" s="53"/>
      <c r="F137" s="53"/>
      <c r="G137" s="53"/>
      <c r="H137" s="53"/>
      <c r="I137" s="40"/>
      <c r="J137" s="54"/>
      <c r="K137" s="54"/>
    </row>
    <row r="138" spans="3:11" s="3" customFormat="1" x14ac:dyDescent="0.3">
      <c r="C138" s="53"/>
      <c r="D138" s="53"/>
      <c r="E138" s="53"/>
      <c r="F138" s="53"/>
      <c r="G138" s="53"/>
      <c r="H138" s="53"/>
      <c r="I138" s="40"/>
      <c r="J138" s="54"/>
      <c r="K138" s="54"/>
    </row>
    <row r="139" spans="3:11" s="3" customFormat="1" x14ac:dyDescent="0.3">
      <c r="C139" s="53"/>
      <c r="D139" s="53"/>
      <c r="E139" s="53"/>
      <c r="F139" s="53"/>
      <c r="G139" s="53"/>
      <c r="H139" s="53"/>
      <c r="I139" s="40"/>
      <c r="J139" s="54"/>
      <c r="K139" s="54"/>
    </row>
    <row r="140" spans="3:11" s="3" customFormat="1" x14ac:dyDescent="0.3">
      <c r="C140" s="53"/>
      <c r="D140" s="53"/>
      <c r="E140" s="53"/>
      <c r="F140" s="53"/>
      <c r="G140" s="53"/>
      <c r="H140" s="53"/>
      <c r="I140" s="40"/>
      <c r="J140" s="54"/>
      <c r="K140" s="54"/>
    </row>
    <row r="141" spans="3:11" s="3" customFormat="1" x14ac:dyDescent="0.3">
      <c r="C141" s="53"/>
      <c r="D141" s="53"/>
      <c r="E141" s="53"/>
      <c r="F141" s="53"/>
      <c r="G141" s="53"/>
      <c r="H141" s="53"/>
      <c r="I141" s="40"/>
      <c r="J141" s="54"/>
      <c r="K141" s="54"/>
    </row>
    <row r="142" spans="3:11" s="3" customFormat="1" x14ac:dyDescent="0.3">
      <c r="C142" s="53"/>
      <c r="D142" s="53"/>
      <c r="E142" s="53"/>
      <c r="F142" s="53"/>
      <c r="G142" s="53"/>
      <c r="H142" s="53"/>
      <c r="I142" s="40"/>
      <c r="J142" s="54"/>
      <c r="K142" s="54"/>
    </row>
    <row r="143" spans="3:11" s="3" customFormat="1" x14ac:dyDescent="0.3">
      <c r="C143" s="53"/>
      <c r="D143" s="53"/>
      <c r="E143" s="53"/>
      <c r="F143" s="53"/>
      <c r="G143" s="53"/>
      <c r="H143" s="53"/>
      <c r="I143" s="40"/>
      <c r="J143" s="54"/>
      <c r="K143" s="54"/>
    </row>
    <row r="144" spans="3:11" s="3" customFormat="1" x14ac:dyDescent="0.3">
      <c r="C144" s="53"/>
      <c r="D144" s="53"/>
      <c r="E144" s="53"/>
      <c r="F144" s="53"/>
      <c r="G144" s="53"/>
      <c r="H144" s="53"/>
      <c r="I144" s="40"/>
      <c r="J144" s="54"/>
      <c r="K144" s="54"/>
    </row>
    <row r="145" spans="3:11" s="3" customFormat="1" x14ac:dyDescent="0.3">
      <c r="C145" s="53"/>
      <c r="D145" s="53"/>
      <c r="E145" s="53"/>
      <c r="F145" s="53"/>
      <c r="G145" s="53"/>
      <c r="H145" s="53"/>
      <c r="I145" s="40"/>
      <c r="J145" s="54"/>
      <c r="K145" s="54"/>
    </row>
    <row r="146" spans="3:11" s="3" customFormat="1" x14ac:dyDescent="0.3">
      <c r="C146" s="53"/>
      <c r="D146" s="53"/>
      <c r="E146" s="53"/>
      <c r="F146" s="53"/>
      <c r="G146" s="53"/>
      <c r="H146" s="53"/>
      <c r="I146" s="40"/>
      <c r="J146" s="54"/>
      <c r="K146" s="54"/>
    </row>
    <row r="147" spans="3:11" s="3" customFormat="1" x14ac:dyDescent="0.3">
      <c r="C147" s="53"/>
      <c r="D147" s="53"/>
      <c r="E147" s="53"/>
      <c r="F147" s="53"/>
      <c r="G147" s="53"/>
      <c r="H147" s="53"/>
      <c r="I147" s="40"/>
      <c r="J147" s="54"/>
      <c r="K147" s="54"/>
    </row>
    <row r="148" spans="3:11" s="3" customFormat="1" x14ac:dyDescent="0.3">
      <c r="C148" s="53"/>
      <c r="D148" s="53"/>
      <c r="E148" s="53"/>
      <c r="F148" s="53"/>
      <c r="G148" s="53"/>
      <c r="H148" s="53"/>
      <c r="I148" s="40"/>
      <c r="J148" s="54"/>
      <c r="K148" s="54"/>
    </row>
    <row r="149" spans="3:11" s="3" customFormat="1" x14ac:dyDescent="0.3">
      <c r="C149" s="53"/>
      <c r="D149" s="53"/>
      <c r="E149" s="53"/>
      <c r="F149" s="53"/>
      <c r="G149" s="53"/>
      <c r="H149" s="53"/>
      <c r="I149" s="40"/>
      <c r="J149" s="54"/>
      <c r="K149" s="54"/>
    </row>
    <row r="150" spans="3:11" s="3" customFormat="1" x14ac:dyDescent="0.3">
      <c r="C150" s="53"/>
      <c r="D150" s="53"/>
      <c r="E150" s="53"/>
      <c r="F150" s="53"/>
      <c r="G150" s="53"/>
      <c r="H150" s="53"/>
      <c r="I150" s="40"/>
      <c r="J150" s="54"/>
      <c r="K150" s="54"/>
    </row>
    <row r="151" spans="3:11" s="3" customFormat="1" x14ac:dyDescent="0.3">
      <c r="C151" s="53"/>
      <c r="D151" s="53"/>
      <c r="E151" s="53"/>
      <c r="F151" s="53"/>
      <c r="G151" s="53"/>
      <c r="H151" s="53"/>
      <c r="I151" s="40"/>
      <c r="J151" s="54"/>
      <c r="K151" s="54"/>
    </row>
    <row r="152" spans="3:11" s="3" customFormat="1" x14ac:dyDescent="0.3">
      <c r="C152" s="53"/>
      <c r="D152" s="53"/>
      <c r="E152" s="53"/>
      <c r="F152" s="53"/>
      <c r="G152" s="53"/>
      <c r="H152" s="53"/>
      <c r="I152" s="40"/>
      <c r="J152" s="54"/>
      <c r="K152" s="54"/>
    </row>
    <row r="153" spans="3:11" s="3" customFormat="1" x14ac:dyDescent="0.3">
      <c r="C153" s="53"/>
      <c r="D153" s="53"/>
      <c r="E153" s="53"/>
      <c r="F153" s="53"/>
      <c r="G153" s="53"/>
      <c r="H153" s="53"/>
      <c r="I153" s="40"/>
      <c r="J153" s="54"/>
      <c r="K153" s="54"/>
    </row>
    <row r="154" spans="3:11" s="3" customFormat="1" x14ac:dyDescent="0.3">
      <c r="C154" s="53"/>
      <c r="D154" s="53"/>
      <c r="E154" s="53"/>
      <c r="F154" s="53"/>
      <c r="G154" s="53"/>
      <c r="H154" s="53"/>
      <c r="I154" s="40"/>
      <c r="J154" s="54"/>
      <c r="K154" s="54"/>
    </row>
    <row r="155" spans="3:11" s="3" customFormat="1" x14ac:dyDescent="0.3">
      <c r="C155" s="53"/>
      <c r="D155" s="53"/>
      <c r="E155" s="53"/>
      <c r="F155" s="53"/>
      <c r="G155" s="53"/>
      <c r="H155" s="53"/>
      <c r="I155" s="40"/>
      <c r="J155" s="54"/>
      <c r="K155" s="54"/>
    </row>
    <row r="156" spans="3:11" s="3" customFormat="1" x14ac:dyDescent="0.3">
      <c r="C156" s="53"/>
      <c r="D156" s="53"/>
      <c r="E156" s="53"/>
      <c r="F156" s="53"/>
      <c r="G156" s="53"/>
      <c r="H156" s="53"/>
      <c r="I156" s="40"/>
      <c r="J156" s="54"/>
      <c r="K156" s="54"/>
    </row>
    <row r="157" spans="3:11" s="3" customFormat="1" x14ac:dyDescent="0.3">
      <c r="C157" s="53"/>
      <c r="D157" s="53"/>
      <c r="E157" s="53"/>
      <c r="F157" s="53"/>
      <c r="G157" s="53"/>
      <c r="H157" s="53"/>
      <c r="I157" s="40"/>
      <c r="J157" s="54"/>
      <c r="K157" s="54"/>
    </row>
    <row r="158" spans="3:11" s="3" customFormat="1" x14ac:dyDescent="0.3">
      <c r="C158" s="53"/>
      <c r="D158" s="53"/>
      <c r="E158" s="53"/>
      <c r="F158" s="53"/>
      <c r="G158" s="53"/>
      <c r="H158" s="53"/>
      <c r="I158" s="40"/>
      <c r="J158" s="54"/>
      <c r="K158" s="54"/>
    </row>
    <row r="159" spans="3:11" s="3" customFormat="1" x14ac:dyDescent="0.3">
      <c r="C159" s="53"/>
      <c r="D159" s="53"/>
      <c r="E159" s="53"/>
      <c r="F159" s="53"/>
      <c r="G159" s="53"/>
      <c r="H159" s="53"/>
      <c r="I159" s="40"/>
      <c r="J159" s="54"/>
      <c r="K159" s="54"/>
    </row>
    <row r="160" spans="3:11" s="3" customFormat="1" x14ac:dyDescent="0.3">
      <c r="C160" s="53"/>
      <c r="D160" s="53"/>
      <c r="E160" s="53"/>
      <c r="F160" s="53"/>
      <c r="G160" s="53"/>
      <c r="H160" s="53"/>
      <c r="I160" s="40"/>
      <c r="J160" s="54"/>
      <c r="K160" s="54"/>
    </row>
    <row r="161" spans="3:11" s="3" customFormat="1" x14ac:dyDescent="0.3">
      <c r="C161" s="53"/>
      <c r="D161" s="53"/>
      <c r="E161" s="53"/>
      <c r="F161" s="53"/>
      <c r="G161" s="53"/>
      <c r="H161" s="53"/>
      <c r="I161" s="40"/>
      <c r="J161" s="54"/>
      <c r="K161" s="54"/>
    </row>
    <row r="162" spans="3:11" s="3" customFormat="1" x14ac:dyDescent="0.3">
      <c r="C162" s="53"/>
      <c r="D162" s="53"/>
      <c r="E162" s="53"/>
      <c r="F162" s="53"/>
      <c r="G162" s="53"/>
      <c r="H162" s="53"/>
      <c r="I162" s="40"/>
      <c r="J162" s="54"/>
      <c r="K162" s="54"/>
    </row>
    <row r="163" spans="3:11" s="3" customFormat="1" x14ac:dyDescent="0.3">
      <c r="C163" s="53"/>
      <c r="D163" s="53"/>
      <c r="E163" s="53"/>
      <c r="F163" s="53"/>
      <c r="G163" s="53"/>
      <c r="H163" s="53"/>
      <c r="I163" s="40"/>
      <c r="J163" s="54"/>
      <c r="K163" s="54"/>
    </row>
    <row r="164" spans="3:11" s="3" customFormat="1" x14ac:dyDescent="0.3">
      <c r="C164" s="53"/>
      <c r="D164" s="53"/>
      <c r="E164" s="53"/>
      <c r="F164" s="53"/>
      <c r="G164" s="53"/>
      <c r="H164" s="53"/>
      <c r="I164" s="40"/>
      <c r="J164" s="54"/>
      <c r="K164" s="54"/>
    </row>
    <row r="165" spans="3:11" s="3" customFormat="1" x14ac:dyDescent="0.3">
      <c r="C165" s="53"/>
      <c r="D165" s="53"/>
      <c r="E165" s="53"/>
      <c r="F165" s="53"/>
      <c r="G165" s="53"/>
      <c r="H165" s="53"/>
      <c r="I165" s="40"/>
      <c r="J165" s="54"/>
      <c r="K165" s="54"/>
    </row>
    <row r="166" spans="3:11" s="3" customFormat="1" x14ac:dyDescent="0.3">
      <c r="C166" s="53"/>
      <c r="D166" s="53"/>
      <c r="E166" s="53"/>
      <c r="F166" s="53"/>
      <c r="G166" s="53"/>
      <c r="H166" s="53"/>
      <c r="I166" s="40"/>
      <c r="J166" s="54"/>
      <c r="K166" s="54"/>
    </row>
    <row r="167" spans="3:11" s="3" customFormat="1" x14ac:dyDescent="0.3">
      <c r="C167" s="53"/>
      <c r="D167" s="53"/>
      <c r="E167" s="53"/>
      <c r="F167" s="53"/>
      <c r="G167" s="53"/>
      <c r="H167" s="53"/>
      <c r="I167" s="40"/>
      <c r="J167" s="54"/>
      <c r="K167" s="54"/>
    </row>
    <row r="168" spans="3:11" s="3" customFormat="1" x14ac:dyDescent="0.3">
      <c r="C168" s="53"/>
      <c r="D168" s="53"/>
      <c r="E168" s="53"/>
      <c r="F168" s="53"/>
      <c r="G168" s="53"/>
      <c r="H168" s="53"/>
      <c r="I168" s="40"/>
      <c r="J168" s="54"/>
      <c r="K168" s="54"/>
    </row>
    <row r="169" spans="3:11" s="3" customFormat="1" x14ac:dyDescent="0.3">
      <c r="C169" s="53"/>
      <c r="D169" s="53"/>
      <c r="E169" s="53"/>
      <c r="F169" s="53"/>
      <c r="G169" s="53"/>
      <c r="H169" s="53"/>
      <c r="I169" s="40"/>
      <c r="J169" s="54"/>
      <c r="K169" s="54"/>
    </row>
    <row r="170" spans="3:11" s="3" customFormat="1" x14ac:dyDescent="0.3">
      <c r="C170" s="53"/>
      <c r="D170" s="53"/>
      <c r="E170" s="53"/>
      <c r="F170" s="53"/>
      <c r="G170" s="53"/>
      <c r="H170" s="53"/>
      <c r="I170" s="40"/>
      <c r="J170" s="54"/>
      <c r="K170" s="54"/>
    </row>
    <row r="171" spans="3:11" s="3" customFormat="1" x14ac:dyDescent="0.3">
      <c r="C171" s="53"/>
      <c r="D171" s="53"/>
      <c r="E171" s="53"/>
      <c r="F171" s="53"/>
      <c r="G171" s="53"/>
      <c r="H171" s="53"/>
      <c r="I171" s="40"/>
      <c r="J171" s="54"/>
      <c r="K171" s="54"/>
    </row>
    <row r="172" spans="3:11" s="3" customFormat="1" x14ac:dyDescent="0.3">
      <c r="C172" s="53"/>
      <c r="D172" s="53"/>
      <c r="E172" s="53"/>
      <c r="F172" s="53"/>
      <c r="G172" s="53"/>
      <c r="H172" s="53"/>
      <c r="I172" s="40"/>
      <c r="J172" s="54"/>
      <c r="K172" s="54"/>
    </row>
    <row r="173" spans="3:11" s="3" customFormat="1" x14ac:dyDescent="0.3">
      <c r="C173" s="53"/>
      <c r="D173" s="53"/>
      <c r="E173" s="53"/>
      <c r="F173" s="53"/>
      <c r="G173" s="53"/>
      <c r="H173" s="53"/>
      <c r="I173" s="40"/>
      <c r="J173" s="54"/>
      <c r="K173" s="54"/>
    </row>
    <row r="174" spans="3:11" s="3" customFormat="1" x14ac:dyDescent="0.3">
      <c r="C174" s="53"/>
      <c r="D174" s="53"/>
      <c r="E174" s="53"/>
      <c r="F174" s="53"/>
      <c r="G174" s="53"/>
      <c r="H174" s="53"/>
      <c r="I174" s="40"/>
      <c r="J174" s="54"/>
      <c r="K174" s="54"/>
    </row>
    <row r="175" spans="3:11" s="3" customFormat="1" x14ac:dyDescent="0.3">
      <c r="C175" s="53"/>
      <c r="D175" s="53"/>
      <c r="E175" s="53"/>
      <c r="F175" s="53"/>
      <c r="G175" s="53"/>
      <c r="H175" s="53"/>
      <c r="I175" s="40"/>
      <c r="J175" s="54"/>
      <c r="K175" s="54"/>
    </row>
    <row r="176" spans="3:11" s="3" customFormat="1" x14ac:dyDescent="0.3">
      <c r="C176" s="53"/>
      <c r="D176" s="53"/>
      <c r="E176" s="53"/>
      <c r="F176" s="53"/>
      <c r="G176" s="53"/>
      <c r="H176" s="53"/>
      <c r="I176" s="40"/>
      <c r="J176" s="54"/>
      <c r="K176" s="54"/>
    </row>
    <row r="177" spans="3:11" s="3" customFormat="1" x14ac:dyDescent="0.3">
      <c r="C177" s="53"/>
      <c r="D177" s="53"/>
      <c r="E177" s="53"/>
      <c r="F177" s="53"/>
      <c r="G177" s="53"/>
      <c r="H177" s="53"/>
      <c r="I177" s="40"/>
      <c r="J177" s="54"/>
      <c r="K177" s="54"/>
    </row>
    <row r="178" spans="3:11" s="3" customFormat="1" x14ac:dyDescent="0.3">
      <c r="C178" s="53"/>
      <c r="D178" s="53"/>
      <c r="E178" s="53"/>
      <c r="F178" s="53"/>
      <c r="G178" s="53"/>
      <c r="H178" s="53"/>
      <c r="I178" s="40"/>
      <c r="J178" s="54"/>
      <c r="K178" s="54"/>
    </row>
    <row r="179" spans="3:11" s="3" customFormat="1" x14ac:dyDescent="0.3">
      <c r="C179" s="53"/>
      <c r="D179" s="53"/>
      <c r="E179" s="53"/>
      <c r="F179" s="53"/>
      <c r="G179" s="53"/>
      <c r="H179" s="53"/>
      <c r="I179" s="40"/>
      <c r="J179" s="54"/>
      <c r="K179" s="54"/>
    </row>
    <row r="180" spans="3:11" s="3" customFormat="1" x14ac:dyDescent="0.3">
      <c r="C180" s="53"/>
      <c r="D180" s="53"/>
      <c r="E180" s="53"/>
      <c r="F180" s="53"/>
      <c r="G180" s="53"/>
      <c r="H180" s="53"/>
      <c r="I180" s="40"/>
      <c r="J180" s="54"/>
      <c r="K180" s="54"/>
    </row>
    <row r="181" spans="3:11" s="3" customFormat="1" x14ac:dyDescent="0.3">
      <c r="C181" s="53"/>
      <c r="D181" s="53"/>
      <c r="E181" s="53"/>
      <c r="F181" s="53"/>
      <c r="G181" s="53"/>
      <c r="H181" s="53"/>
      <c r="I181" s="40"/>
      <c r="J181" s="54"/>
      <c r="K181" s="54"/>
    </row>
    <row r="182" spans="3:11" s="3" customFormat="1" x14ac:dyDescent="0.3">
      <c r="C182" s="53"/>
      <c r="D182" s="53"/>
      <c r="E182" s="53"/>
      <c r="F182" s="53"/>
      <c r="G182" s="53"/>
      <c r="H182" s="53"/>
      <c r="I182" s="40"/>
      <c r="J182" s="54"/>
      <c r="K182" s="54"/>
    </row>
    <row r="183" spans="3:11" s="3" customFormat="1" x14ac:dyDescent="0.3">
      <c r="C183" s="53"/>
      <c r="D183" s="53"/>
      <c r="E183" s="53"/>
      <c r="F183" s="53"/>
      <c r="G183" s="53"/>
      <c r="H183" s="53"/>
      <c r="I183" s="40"/>
      <c r="J183" s="54"/>
      <c r="K183" s="54"/>
    </row>
    <row r="184" spans="3:11" s="3" customFormat="1" x14ac:dyDescent="0.3">
      <c r="C184" s="53"/>
      <c r="D184" s="53"/>
      <c r="E184" s="53"/>
      <c r="F184" s="53"/>
      <c r="G184" s="53"/>
      <c r="H184" s="53"/>
      <c r="I184" s="40"/>
      <c r="J184" s="54"/>
      <c r="K184" s="54"/>
    </row>
    <row r="185" spans="3:11" s="3" customFormat="1" x14ac:dyDescent="0.3">
      <c r="C185" s="53"/>
      <c r="D185" s="53"/>
      <c r="E185" s="53"/>
      <c r="F185" s="53"/>
      <c r="G185" s="53"/>
      <c r="H185" s="53"/>
      <c r="I185" s="40"/>
      <c r="J185" s="54"/>
      <c r="K185" s="54"/>
    </row>
    <row r="186" spans="3:11" s="3" customFormat="1" x14ac:dyDescent="0.3">
      <c r="C186" s="53"/>
      <c r="D186" s="53"/>
      <c r="E186" s="53"/>
      <c r="F186" s="53"/>
      <c r="G186" s="53"/>
      <c r="H186" s="53"/>
      <c r="I186" s="40"/>
      <c r="J186" s="54"/>
      <c r="K186" s="54"/>
    </row>
    <row r="187" spans="3:11" s="3" customFormat="1" x14ac:dyDescent="0.3">
      <c r="C187" s="53"/>
      <c r="D187" s="53"/>
      <c r="E187" s="53"/>
      <c r="F187" s="53"/>
      <c r="G187" s="53"/>
      <c r="H187" s="53"/>
      <c r="I187" s="40"/>
      <c r="J187" s="54"/>
      <c r="K187" s="54"/>
    </row>
    <row r="188" spans="3:11" s="3" customFormat="1" x14ac:dyDescent="0.3">
      <c r="C188" s="53"/>
      <c r="D188" s="53"/>
      <c r="E188" s="53"/>
      <c r="F188" s="53"/>
      <c r="G188" s="53"/>
      <c r="H188" s="53"/>
      <c r="I188" s="40"/>
      <c r="J188" s="54"/>
      <c r="K188" s="54"/>
    </row>
    <row r="189" spans="3:11" s="3" customFormat="1" x14ac:dyDescent="0.3">
      <c r="C189" s="53"/>
      <c r="D189" s="53"/>
      <c r="E189" s="53"/>
      <c r="F189" s="53"/>
      <c r="G189" s="53"/>
      <c r="H189" s="53"/>
      <c r="I189" s="40"/>
      <c r="J189" s="54"/>
      <c r="K189" s="54"/>
    </row>
    <row r="190" spans="3:11" s="3" customFormat="1" x14ac:dyDescent="0.3">
      <c r="C190" s="53"/>
      <c r="D190" s="53"/>
      <c r="E190" s="53"/>
      <c r="F190" s="53"/>
      <c r="G190" s="53"/>
      <c r="H190" s="53"/>
      <c r="I190" s="40"/>
      <c r="J190" s="54"/>
      <c r="K190" s="54"/>
    </row>
    <row r="191" spans="3:11" s="3" customFormat="1" x14ac:dyDescent="0.3">
      <c r="C191" s="53"/>
      <c r="D191" s="53"/>
      <c r="E191" s="53"/>
      <c r="F191" s="53"/>
      <c r="G191" s="53"/>
      <c r="H191" s="53"/>
      <c r="I191" s="40"/>
      <c r="J191" s="54"/>
      <c r="K191" s="54"/>
    </row>
    <row r="192" spans="3:11" s="3" customFormat="1" x14ac:dyDescent="0.3">
      <c r="C192" s="53"/>
      <c r="D192" s="53"/>
      <c r="E192" s="53"/>
      <c r="F192" s="53"/>
      <c r="G192" s="53"/>
      <c r="H192" s="53"/>
      <c r="I192" s="40"/>
      <c r="J192" s="54"/>
      <c r="K192" s="54"/>
    </row>
    <row r="193" spans="3:11" s="3" customFormat="1" x14ac:dyDescent="0.3">
      <c r="C193" s="53"/>
      <c r="D193" s="53"/>
      <c r="E193" s="53"/>
      <c r="F193" s="53"/>
      <c r="G193" s="53"/>
      <c r="H193" s="53"/>
      <c r="I193" s="40"/>
      <c r="J193" s="54"/>
      <c r="K193" s="54"/>
    </row>
    <row r="194" spans="3:11" s="3" customFormat="1" x14ac:dyDescent="0.3">
      <c r="C194" s="53"/>
      <c r="D194" s="53"/>
      <c r="E194" s="53"/>
      <c r="F194" s="53"/>
      <c r="G194" s="53"/>
      <c r="H194" s="53"/>
      <c r="I194" s="40"/>
      <c r="J194" s="54"/>
      <c r="K194" s="54"/>
    </row>
    <row r="195" spans="3:11" s="3" customFormat="1" x14ac:dyDescent="0.3">
      <c r="C195" s="53"/>
      <c r="D195" s="53"/>
      <c r="E195" s="53"/>
      <c r="F195" s="53"/>
      <c r="G195" s="53"/>
      <c r="H195" s="53"/>
      <c r="I195" s="40"/>
      <c r="J195" s="54"/>
      <c r="K195" s="54"/>
    </row>
    <row r="196" spans="3:11" s="3" customFormat="1" x14ac:dyDescent="0.3">
      <c r="C196" s="53"/>
      <c r="D196" s="53"/>
      <c r="E196" s="53"/>
      <c r="F196" s="53"/>
      <c r="G196" s="53"/>
      <c r="H196" s="53"/>
      <c r="I196" s="40"/>
      <c r="J196" s="54"/>
      <c r="K196" s="54"/>
    </row>
    <row r="197" spans="3:11" s="3" customFormat="1" x14ac:dyDescent="0.3">
      <c r="C197" s="53"/>
      <c r="D197" s="53"/>
      <c r="E197" s="53"/>
      <c r="F197" s="53"/>
      <c r="G197" s="53"/>
      <c r="H197" s="53"/>
      <c r="I197" s="40"/>
      <c r="J197" s="54"/>
      <c r="K197" s="54"/>
    </row>
    <row r="198" spans="3:11" s="3" customFormat="1" x14ac:dyDescent="0.3">
      <c r="C198" s="53"/>
      <c r="D198" s="53"/>
      <c r="E198" s="53"/>
      <c r="F198" s="53"/>
      <c r="G198" s="53"/>
      <c r="H198" s="53"/>
      <c r="I198" s="40"/>
      <c r="J198" s="54"/>
      <c r="K198" s="54"/>
    </row>
    <row r="199" spans="3:11" s="3" customFormat="1" x14ac:dyDescent="0.3">
      <c r="C199" s="53"/>
      <c r="D199" s="53"/>
      <c r="E199" s="53"/>
      <c r="F199" s="53"/>
      <c r="G199" s="53"/>
      <c r="H199" s="53"/>
      <c r="I199" s="40"/>
      <c r="J199" s="54"/>
      <c r="K199" s="54"/>
    </row>
    <row r="200" spans="3:11" s="3" customFormat="1" x14ac:dyDescent="0.3">
      <c r="C200" s="53"/>
      <c r="D200" s="53"/>
      <c r="E200" s="53"/>
      <c r="F200" s="53"/>
      <c r="G200" s="53"/>
      <c r="H200" s="53"/>
      <c r="I200" s="40"/>
      <c r="J200" s="54"/>
      <c r="K200" s="54"/>
    </row>
    <row r="201" spans="3:11" s="3" customFormat="1" x14ac:dyDescent="0.3">
      <c r="C201" s="53"/>
      <c r="D201" s="53"/>
      <c r="E201" s="53"/>
      <c r="F201" s="53"/>
      <c r="G201" s="53"/>
      <c r="H201" s="53"/>
      <c r="I201" s="40"/>
      <c r="J201" s="54"/>
      <c r="K201" s="54"/>
    </row>
    <row r="202" spans="3:11" s="3" customFormat="1" x14ac:dyDescent="0.3">
      <c r="C202" s="53"/>
      <c r="D202" s="53"/>
      <c r="E202" s="53"/>
      <c r="F202" s="53"/>
      <c r="G202" s="53"/>
      <c r="H202" s="53"/>
      <c r="I202" s="40"/>
      <c r="J202" s="54"/>
      <c r="K202" s="54"/>
    </row>
    <row r="203" spans="3:11" s="3" customFormat="1" x14ac:dyDescent="0.3">
      <c r="C203" s="53"/>
      <c r="D203" s="53"/>
      <c r="E203" s="53"/>
      <c r="F203" s="53"/>
      <c r="G203" s="53"/>
      <c r="H203" s="53"/>
      <c r="I203" s="40"/>
      <c r="J203" s="54"/>
      <c r="K203" s="54"/>
    </row>
    <row r="204" spans="3:11" s="3" customFormat="1" x14ac:dyDescent="0.3">
      <c r="C204" s="53"/>
      <c r="D204" s="53"/>
      <c r="E204" s="53"/>
      <c r="F204" s="53"/>
      <c r="G204" s="53"/>
      <c r="H204" s="53"/>
      <c r="I204" s="40"/>
      <c r="J204" s="54"/>
      <c r="K204" s="54"/>
    </row>
    <row r="205" spans="3:11" s="3" customFormat="1" x14ac:dyDescent="0.3">
      <c r="C205" s="53"/>
      <c r="D205" s="53"/>
      <c r="E205" s="53"/>
      <c r="F205" s="53"/>
      <c r="G205" s="53"/>
      <c r="H205" s="53"/>
      <c r="I205" s="40"/>
      <c r="J205" s="54"/>
      <c r="K205" s="54"/>
    </row>
    <row r="206" spans="3:11" s="3" customFormat="1" x14ac:dyDescent="0.3">
      <c r="C206" s="53"/>
      <c r="D206" s="53"/>
      <c r="E206" s="53"/>
      <c r="F206" s="53"/>
      <c r="G206" s="53"/>
      <c r="H206" s="53"/>
      <c r="I206" s="40"/>
      <c r="J206" s="54"/>
      <c r="K206" s="54"/>
    </row>
    <row r="207" spans="3:11" s="3" customFormat="1" x14ac:dyDescent="0.3">
      <c r="C207" s="53"/>
      <c r="D207" s="53"/>
      <c r="E207" s="53"/>
      <c r="F207" s="53"/>
      <c r="G207" s="53"/>
      <c r="H207" s="53"/>
      <c r="I207" s="40"/>
      <c r="J207" s="54"/>
      <c r="K207" s="54"/>
    </row>
    <row r="208" spans="3:11" s="3" customFormat="1" x14ac:dyDescent="0.3">
      <c r="C208" s="53"/>
      <c r="D208" s="53"/>
      <c r="E208" s="53"/>
      <c r="F208" s="53"/>
      <c r="G208" s="53"/>
      <c r="H208" s="53"/>
      <c r="I208" s="40"/>
      <c r="J208" s="54"/>
      <c r="K208" s="54"/>
    </row>
    <row r="209" spans="3:11" s="3" customFormat="1" x14ac:dyDescent="0.3">
      <c r="C209" s="53"/>
      <c r="D209" s="53"/>
      <c r="E209" s="53"/>
      <c r="F209" s="53"/>
      <c r="G209" s="53"/>
      <c r="H209" s="53"/>
      <c r="I209" s="40"/>
      <c r="J209" s="54"/>
      <c r="K209" s="54"/>
    </row>
    <row r="210" spans="3:11" s="3" customFormat="1" x14ac:dyDescent="0.3">
      <c r="C210" s="53"/>
      <c r="D210" s="53"/>
      <c r="E210" s="53"/>
      <c r="F210" s="53"/>
      <c r="G210" s="53"/>
      <c r="H210" s="53"/>
      <c r="I210" s="40"/>
      <c r="J210" s="54"/>
      <c r="K210" s="54"/>
    </row>
    <row r="211" spans="3:11" s="3" customFormat="1" x14ac:dyDescent="0.3">
      <c r="C211" s="53"/>
      <c r="D211" s="53"/>
      <c r="E211" s="53"/>
      <c r="F211" s="53"/>
      <c r="G211" s="53"/>
      <c r="H211" s="53"/>
      <c r="I211" s="40"/>
      <c r="J211" s="54"/>
      <c r="K211" s="54"/>
    </row>
    <row r="212" spans="3:11" s="3" customFormat="1" x14ac:dyDescent="0.3">
      <c r="C212" s="53"/>
      <c r="D212" s="53"/>
      <c r="E212" s="53"/>
      <c r="F212" s="53"/>
      <c r="G212" s="53"/>
      <c r="H212" s="53"/>
      <c r="I212" s="40"/>
      <c r="J212" s="54"/>
      <c r="K212" s="54"/>
    </row>
    <row r="213" spans="3:11" s="3" customFormat="1" x14ac:dyDescent="0.3">
      <c r="C213" s="53"/>
      <c r="D213" s="53"/>
      <c r="E213" s="53"/>
      <c r="F213" s="53"/>
      <c r="G213" s="53"/>
      <c r="H213" s="53"/>
      <c r="I213" s="40"/>
      <c r="J213" s="54"/>
      <c r="K213" s="54"/>
    </row>
    <row r="214" spans="3:11" s="3" customFormat="1" x14ac:dyDescent="0.3">
      <c r="C214" s="53"/>
      <c r="D214" s="53"/>
      <c r="E214" s="53"/>
      <c r="F214" s="53"/>
      <c r="G214" s="53"/>
      <c r="H214" s="53"/>
      <c r="I214" s="40"/>
      <c r="J214" s="54"/>
      <c r="K214" s="54"/>
    </row>
    <row r="215" spans="3:11" s="3" customFormat="1" x14ac:dyDescent="0.3">
      <c r="C215" s="53"/>
      <c r="D215" s="53"/>
      <c r="E215" s="53"/>
      <c r="F215" s="53"/>
      <c r="G215" s="53"/>
      <c r="H215" s="53"/>
      <c r="I215" s="40"/>
      <c r="J215" s="54"/>
      <c r="K215" s="54"/>
    </row>
    <row r="216" spans="3:11" s="3" customFormat="1" x14ac:dyDescent="0.3">
      <c r="C216" s="53"/>
      <c r="D216" s="53"/>
      <c r="E216" s="53"/>
      <c r="F216" s="53"/>
      <c r="G216" s="53"/>
      <c r="H216" s="53"/>
      <c r="I216" s="40"/>
      <c r="J216" s="54"/>
      <c r="K216" s="54"/>
    </row>
    <row r="217" spans="3:11" s="3" customFormat="1" x14ac:dyDescent="0.3">
      <c r="C217" s="53"/>
      <c r="D217" s="53"/>
      <c r="E217" s="53"/>
      <c r="F217" s="53"/>
      <c r="G217" s="53"/>
      <c r="H217" s="53"/>
      <c r="I217" s="40"/>
      <c r="J217" s="54"/>
      <c r="K217" s="54"/>
    </row>
    <row r="218" spans="3:11" s="3" customFormat="1" x14ac:dyDescent="0.3">
      <c r="C218" s="53"/>
      <c r="D218" s="53"/>
      <c r="E218" s="53"/>
      <c r="F218" s="53"/>
      <c r="G218" s="53"/>
      <c r="H218" s="53"/>
      <c r="I218" s="40"/>
      <c r="J218" s="54"/>
      <c r="K218" s="54"/>
    </row>
    <row r="219" spans="3:11" s="3" customFormat="1" x14ac:dyDescent="0.3">
      <c r="C219" s="53"/>
      <c r="D219" s="53"/>
      <c r="E219" s="53"/>
      <c r="F219" s="53"/>
      <c r="G219" s="53"/>
      <c r="H219" s="53"/>
      <c r="I219" s="40"/>
      <c r="J219" s="54"/>
      <c r="K219" s="54"/>
    </row>
    <row r="220" spans="3:11" s="3" customFormat="1" x14ac:dyDescent="0.3">
      <c r="C220" s="53"/>
      <c r="D220" s="53"/>
      <c r="E220" s="53"/>
      <c r="F220" s="53"/>
      <c r="G220" s="53"/>
      <c r="H220" s="53"/>
      <c r="I220" s="40"/>
      <c r="J220" s="54"/>
      <c r="K220" s="54"/>
    </row>
    <row r="221" spans="3:11" s="3" customFormat="1" x14ac:dyDescent="0.3">
      <c r="C221" s="53"/>
      <c r="D221" s="53"/>
      <c r="E221" s="53"/>
      <c r="F221" s="53"/>
      <c r="G221" s="53"/>
      <c r="H221" s="53"/>
      <c r="I221" s="40"/>
      <c r="J221" s="54"/>
      <c r="K221" s="54"/>
    </row>
    <row r="222" spans="3:11" s="3" customFormat="1" x14ac:dyDescent="0.3">
      <c r="C222" s="53"/>
      <c r="D222" s="53"/>
      <c r="E222" s="53"/>
      <c r="F222" s="53"/>
      <c r="G222" s="53"/>
      <c r="H222" s="53"/>
      <c r="I222" s="40"/>
      <c r="J222" s="54"/>
      <c r="K222" s="54"/>
    </row>
    <row r="223" spans="3:11" s="3" customFormat="1" x14ac:dyDescent="0.3">
      <c r="C223" s="53"/>
      <c r="D223" s="53"/>
      <c r="E223" s="53"/>
      <c r="F223" s="53"/>
      <c r="G223" s="53"/>
      <c r="H223" s="53"/>
      <c r="I223" s="40"/>
      <c r="J223" s="54"/>
      <c r="K223" s="54"/>
    </row>
    <row r="224" spans="3:11" s="3" customFormat="1" x14ac:dyDescent="0.3">
      <c r="C224" s="53"/>
      <c r="D224" s="53"/>
      <c r="E224" s="53"/>
      <c r="F224" s="53"/>
      <c r="G224" s="53"/>
      <c r="H224" s="53"/>
      <c r="I224" s="40"/>
      <c r="J224" s="54"/>
      <c r="K224" s="54"/>
    </row>
    <row r="225" spans="3:11" s="3" customFormat="1" x14ac:dyDescent="0.3">
      <c r="C225" s="53"/>
      <c r="D225" s="53"/>
      <c r="E225" s="53"/>
      <c r="F225" s="53"/>
      <c r="G225" s="53"/>
      <c r="H225" s="53"/>
      <c r="I225" s="40"/>
      <c r="J225" s="54"/>
      <c r="K225" s="54"/>
    </row>
    <row r="226" spans="3:11" s="3" customFormat="1" x14ac:dyDescent="0.3">
      <c r="C226" s="53"/>
      <c r="D226" s="53"/>
      <c r="E226" s="53"/>
      <c r="F226" s="53"/>
      <c r="G226" s="53"/>
      <c r="H226" s="53"/>
      <c r="I226" s="40"/>
      <c r="J226" s="54"/>
      <c r="K226" s="54"/>
    </row>
    <row r="227" spans="3:11" s="3" customFormat="1" x14ac:dyDescent="0.3">
      <c r="C227" s="53"/>
      <c r="D227" s="53"/>
      <c r="E227" s="53"/>
      <c r="F227" s="53"/>
      <c r="G227" s="53"/>
      <c r="H227" s="53"/>
      <c r="I227" s="40"/>
      <c r="J227" s="54"/>
      <c r="K227" s="54"/>
    </row>
    <row r="228" spans="3:11" s="3" customFormat="1" x14ac:dyDescent="0.3">
      <c r="C228" s="53"/>
      <c r="D228" s="53"/>
      <c r="E228" s="53"/>
      <c r="F228" s="53"/>
      <c r="G228" s="53"/>
      <c r="H228" s="53"/>
      <c r="I228" s="40"/>
      <c r="J228" s="54"/>
      <c r="K228" s="54"/>
    </row>
    <row r="229" spans="3:11" s="3" customFormat="1" x14ac:dyDescent="0.3">
      <c r="C229" s="53"/>
      <c r="D229" s="53"/>
      <c r="E229" s="53"/>
      <c r="F229" s="53"/>
      <c r="G229" s="53"/>
      <c r="H229" s="53"/>
      <c r="I229" s="40"/>
      <c r="J229" s="54"/>
      <c r="K229" s="54"/>
    </row>
    <row r="230" spans="3:11" s="3" customFormat="1" x14ac:dyDescent="0.3">
      <c r="C230" s="53"/>
      <c r="D230" s="53"/>
      <c r="E230" s="53"/>
      <c r="F230" s="53"/>
      <c r="G230" s="53"/>
      <c r="H230" s="53"/>
      <c r="I230" s="40"/>
      <c r="J230" s="54"/>
      <c r="K230" s="54"/>
    </row>
    <row r="231" spans="3:11" s="3" customFormat="1" x14ac:dyDescent="0.3">
      <c r="C231" s="53"/>
      <c r="D231" s="53"/>
      <c r="E231" s="53"/>
      <c r="F231" s="53"/>
      <c r="G231" s="53"/>
      <c r="H231" s="53"/>
      <c r="I231" s="40"/>
      <c r="J231" s="54"/>
      <c r="K231" s="54"/>
    </row>
    <row r="232" spans="3:11" s="3" customFormat="1" x14ac:dyDescent="0.3">
      <c r="C232" s="53"/>
      <c r="D232" s="53"/>
      <c r="E232" s="53"/>
      <c r="F232" s="53"/>
      <c r="G232" s="53"/>
      <c r="H232" s="53"/>
      <c r="I232" s="40"/>
      <c r="J232" s="54"/>
      <c r="K232" s="54"/>
    </row>
    <row r="233" spans="3:11" s="3" customFormat="1" x14ac:dyDescent="0.3">
      <c r="C233" s="53"/>
      <c r="D233" s="53"/>
      <c r="E233" s="53"/>
      <c r="F233" s="53"/>
      <c r="G233" s="53"/>
      <c r="H233" s="53"/>
      <c r="I233" s="40"/>
      <c r="J233" s="54"/>
      <c r="K233" s="54"/>
    </row>
    <row r="234" spans="3:11" s="3" customFormat="1" x14ac:dyDescent="0.3">
      <c r="C234" s="53"/>
      <c r="D234" s="53"/>
      <c r="E234" s="53"/>
      <c r="F234" s="53"/>
      <c r="G234" s="53"/>
      <c r="H234" s="53"/>
      <c r="I234" s="40"/>
      <c r="J234" s="54"/>
      <c r="K234" s="54"/>
    </row>
    <row r="235" spans="3:11" s="3" customFormat="1" x14ac:dyDescent="0.3">
      <c r="C235" s="53"/>
      <c r="D235" s="53"/>
      <c r="E235" s="53"/>
      <c r="F235" s="53"/>
      <c r="G235" s="53"/>
      <c r="H235" s="53"/>
      <c r="I235" s="40"/>
      <c r="J235" s="54"/>
      <c r="K235" s="54"/>
    </row>
    <row r="236" spans="3:11" s="3" customFormat="1" x14ac:dyDescent="0.3">
      <c r="C236" s="53"/>
      <c r="D236" s="53"/>
      <c r="E236" s="53"/>
      <c r="F236" s="53"/>
      <c r="G236" s="53"/>
      <c r="H236" s="53"/>
      <c r="I236" s="40"/>
      <c r="J236" s="54"/>
      <c r="K236" s="54"/>
    </row>
    <row r="237" spans="3:11" s="3" customFormat="1" x14ac:dyDescent="0.3">
      <c r="C237" s="53"/>
      <c r="D237" s="53"/>
      <c r="E237" s="53"/>
      <c r="F237" s="53"/>
      <c r="G237" s="53"/>
      <c r="H237" s="53"/>
      <c r="I237" s="40"/>
      <c r="J237" s="54"/>
      <c r="K237" s="54"/>
    </row>
    <row r="238" spans="3:11" s="3" customFormat="1" x14ac:dyDescent="0.3">
      <c r="C238" s="53"/>
      <c r="D238" s="53"/>
      <c r="E238" s="53"/>
      <c r="F238" s="53"/>
      <c r="G238" s="53"/>
      <c r="H238" s="53"/>
      <c r="I238" s="40"/>
      <c r="J238" s="54"/>
      <c r="K238" s="54"/>
    </row>
    <row r="239" spans="3:11" s="3" customFormat="1" x14ac:dyDescent="0.3">
      <c r="C239" s="53"/>
      <c r="D239" s="53"/>
      <c r="E239" s="53"/>
      <c r="F239" s="53"/>
      <c r="G239" s="53"/>
      <c r="H239" s="53"/>
      <c r="I239" s="40"/>
      <c r="J239" s="54"/>
      <c r="K239" s="54"/>
    </row>
    <row r="240" spans="3:11" s="3" customFormat="1" x14ac:dyDescent="0.3">
      <c r="C240" s="53"/>
      <c r="D240" s="53"/>
      <c r="E240" s="53"/>
      <c r="F240" s="53"/>
      <c r="G240" s="53"/>
      <c r="H240" s="53"/>
      <c r="I240" s="40"/>
      <c r="J240" s="54"/>
      <c r="K240" s="54"/>
    </row>
    <row r="241" spans="3:11" s="3" customFormat="1" x14ac:dyDescent="0.3">
      <c r="C241" s="53"/>
      <c r="D241" s="53"/>
      <c r="E241" s="53"/>
      <c r="F241" s="53"/>
      <c r="G241" s="53"/>
      <c r="H241" s="53"/>
      <c r="I241" s="40"/>
      <c r="J241" s="54"/>
      <c r="K241" s="54"/>
    </row>
    <row r="242" spans="3:11" s="3" customFormat="1" x14ac:dyDescent="0.3">
      <c r="C242" s="53"/>
      <c r="D242" s="53"/>
      <c r="E242" s="53"/>
      <c r="F242" s="53"/>
      <c r="G242" s="53"/>
      <c r="H242" s="53"/>
      <c r="I242" s="40"/>
      <c r="J242" s="54"/>
      <c r="K242" s="54"/>
    </row>
    <row r="243" spans="3:11" s="3" customFormat="1" x14ac:dyDescent="0.3">
      <c r="C243" s="53"/>
      <c r="D243" s="53"/>
      <c r="E243" s="53"/>
      <c r="F243" s="53"/>
      <c r="G243" s="53"/>
      <c r="H243" s="53"/>
      <c r="I243" s="40"/>
      <c r="J243" s="54"/>
      <c r="K243" s="54"/>
    </row>
    <row r="244" spans="3:11" s="3" customFormat="1" x14ac:dyDescent="0.3">
      <c r="C244" s="53"/>
      <c r="D244" s="53"/>
      <c r="E244" s="53"/>
      <c r="F244" s="53"/>
      <c r="G244" s="53"/>
      <c r="H244" s="53"/>
      <c r="I244" s="40"/>
      <c r="J244" s="54"/>
      <c r="K244" s="54"/>
    </row>
    <row r="245" spans="3:11" s="3" customFormat="1" x14ac:dyDescent="0.3">
      <c r="C245" s="53"/>
      <c r="D245" s="53"/>
      <c r="E245" s="53"/>
      <c r="F245" s="53"/>
      <c r="G245" s="53"/>
      <c r="H245" s="53"/>
      <c r="I245" s="40"/>
      <c r="J245" s="54"/>
      <c r="K245" s="54"/>
    </row>
    <row r="246" spans="3:11" s="3" customFormat="1" x14ac:dyDescent="0.3">
      <c r="C246" s="53"/>
      <c r="D246" s="53"/>
      <c r="E246" s="53"/>
      <c r="F246" s="53"/>
      <c r="G246" s="53"/>
      <c r="H246" s="53"/>
      <c r="I246" s="40"/>
      <c r="J246" s="54"/>
      <c r="K246" s="54"/>
    </row>
    <row r="247" spans="3:11" s="3" customFormat="1" x14ac:dyDescent="0.3">
      <c r="C247" s="53"/>
      <c r="D247" s="53"/>
      <c r="E247" s="53"/>
      <c r="F247" s="53"/>
      <c r="G247" s="53"/>
      <c r="H247" s="53"/>
      <c r="I247" s="40"/>
      <c r="J247" s="54"/>
      <c r="K247" s="54"/>
    </row>
    <row r="248" spans="3:11" s="3" customFormat="1" x14ac:dyDescent="0.3">
      <c r="C248" s="53"/>
      <c r="D248" s="53"/>
      <c r="E248" s="53"/>
      <c r="F248" s="53"/>
      <c r="G248" s="53"/>
      <c r="H248" s="53"/>
      <c r="I248" s="40"/>
      <c r="J248" s="54"/>
      <c r="K248" s="54"/>
    </row>
    <row r="249" spans="3:11" s="3" customFormat="1" x14ac:dyDescent="0.3">
      <c r="C249" s="53"/>
      <c r="D249" s="53"/>
      <c r="E249" s="53"/>
      <c r="F249" s="53"/>
      <c r="G249" s="53"/>
      <c r="H249" s="53"/>
      <c r="I249" s="40"/>
      <c r="J249" s="54"/>
      <c r="K249" s="54"/>
    </row>
    <row r="250" spans="3:11" s="3" customFormat="1" x14ac:dyDescent="0.3">
      <c r="C250" s="53"/>
      <c r="D250" s="53"/>
      <c r="E250" s="53"/>
      <c r="F250" s="53"/>
      <c r="G250" s="53"/>
      <c r="H250" s="53"/>
      <c r="I250" s="40"/>
      <c r="J250" s="54"/>
      <c r="K250" s="54"/>
    </row>
    <row r="251" spans="3:11" s="3" customFormat="1" x14ac:dyDescent="0.3">
      <c r="C251" s="53"/>
      <c r="D251" s="53"/>
      <c r="E251" s="53"/>
      <c r="F251" s="53"/>
      <c r="G251" s="53"/>
      <c r="H251" s="53"/>
      <c r="I251" s="40"/>
      <c r="J251" s="54"/>
      <c r="K251" s="54"/>
    </row>
    <row r="252" spans="3:11" s="3" customFormat="1" x14ac:dyDescent="0.3">
      <c r="C252" s="53"/>
      <c r="D252" s="53"/>
      <c r="E252" s="53"/>
      <c r="F252" s="53"/>
      <c r="G252" s="53"/>
      <c r="H252" s="53"/>
      <c r="I252" s="40"/>
      <c r="J252" s="54"/>
      <c r="K252" s="54"/>
    </row>
    <row r="253" spans="3:11" s="3" customFormat="1" x14ac:dyDescent="0.3">
      <c r="C253" s="53"/>
      <c r="D253" s="53"/>
      <c r="E253" s="53"/>
      <c r="F253" s="53"/>
      <c r="G253" s="53"/>
      <c r="H253" s="53"/>
      <c r="I253" s="40"/>
      <c r="J253" s="54"/>
      <c r="K253" s="54"/>
    </row>
    <row r="254" spans="3:11" s="3" customFormat="1" x14ac:dyDescent="0.3">
      <c r="C254" s="53"/>
      <c r="D254" s="53"/>
      <c r="E254" s="53"/>
      <c r="F254" s="53"/>
      <c r="G254" s="53"/>
      <c r="H254" s="53"/>
      <c r="I254" s="40"/>
      <c r="J254" s="54"/>
      <c r="K254" s="54"/>
    </row>
    <row r="255" spans="3:11" s="3" customFormat="1" x14ac:dyDescent="0.3">
      <c r="C255" s="53"/>
      <c r="D255" s="53"/>
      <c r="E255" s="53"/>
      <c r="F255" s="53"/>
      <c r="G255" s="53"/>
      <c r="H255" s="53"/>
      <c r="I255" s="40"/>
      <c r="J255" s="54"/>
      <c r="K255" s="54"/>
    </row>
    <row r="256" spans="3:11" s="3" customFormat="1" x14ac:dyDescent="0.3">
      <c r="C256" s="53"/>
      <c r="D256" s="53"/>
      <c r="E256" s="53"/>
      <c r="F256" s="53"/>
      <c r="G256" s="53"/>
      <c r="H256" s="53"/>
      <c r="I256" s="40"/>
      <c r="J256" s="54"/>
      <c r="K256" s="54"/>
    </row>
    <row r="257" spans="3:11" s="3" customFormat="1" x14ac:dyDescent="0.3">
      <c r="C257" s="53"/>
      <c r="D257" s="53"/>
      <c r="E257" s="53"/>
      <c r="F257" s="53"/>
      <c r="G257" s="53"/>
      <c r="H257" s="53"/>
      <c r="I257" s="40"/>
      <c r="J257" s="54"/>
      <c r="K257" s="54"/>
    </row>
    <row r="258" spans="3:11" s="3" customFormat="1" x14ac:dyDescent="0.3">
      <c r="C258" s="53"/>
      <c r="D258" s="53"/>
      <c r="E258" s="53"/>
      <c r="F258" s="53"/>
      <c r="G258" s="53"/>
      <c r="H258" s="53"/>
      <c r="I258" s="40"/>
      <c r="J258" s="54"/>
      <c r="K258" s="54"/>
    </row>
    <row r="259" spans="3:11" s="3" customFormat="1" x14ac:dyDescent="0.3">
      <c r="C259" s="53"/>
      <c r="D259" s="53"/>
      <c r="E259" s="53"/>
      <c r="F259" s="53"/>
      <c r="G259" s="53"/>
      <c r="H259" s="53"/>
      <c r="I259" s="40"/>
      <c r="J259" s="54"/>
      <c r="K259" s="54"/>
    </row>
    <row r="260" spans="3:11" s="3" customFormat="1" x14ac:dyDescent="0.3">
      <c r="C260" s="53"/>
      <c r="D260" s="53"/>
      <c r="E260" s="53"/>
      <c r="F260" s="53"/>
      <c r="G260" s="53"/>
      <c r="H260" s="53"/>
      <c r="I260" s="40"/>
      <c r="J260" s="54"/>
      <c r="K260" s="54"/>
    </row>
    <row r="261" spans="3:11" s="3" customFormat="1" x14ac:dyDescent="0.3">
      <c r="C261" s="53"/>
      <c r="D261" s="53"/>
      <c r="E261" s="53"/>
      <c r="F261" s="53"/>
      <c r="G261" s="53"/>
      <c r="H261" s="53"/>
      <c r="I261" s="40"/>
      <c r="J261" s="54"/>
      <c r="K261" s="54"/>
    </row>
    <row r="262" spans="3:11" s="3" customFormat="1" x14ac:dyDescent="0.3">
      <c r="C262" s="53"/>
      <c r="D262" s="53"/>
      <c r="E262" s="53"/>
      <c r="F262" s="53"/>
      <c r="G262" s="53"/>
      <c r="H262" s="53"/>
      <c r="I262" s="40"/>
      <c r="J262" s="54"/>
      <c r="K262" s="54"/>
    </row>
    <row r="263" spans="3:11" s="3" customFormat="1" x14ac:dyDescent="0.3">
      <c r="C263" s="53"/>
      <c r="D263" s="53"/>
      <c r="E263" s="53"/>
      <c r="F263" s="53"/>
      <c r="G263" s="53"/>
      <c r="H263" s="53"/>
      <c r="I263" s="40"/>
      <c r="J263" s="54"/>
      <c r="K263" s="54"/>
    </row>
    <row r="264" spans="3:11" s="3" customFormat="1" x14ac:dyDescent="0.3">
      <c r="C264" s="53"/>
      <c r="D264" s="53"/>
      <c r="E264" s="53"/>
      <c r="F264" s="53"/>
      <c r="G264" s="53"/>
      <c r="H264" s="53"/>
      <c r="I264" s="40"/>
      <c r="J264" s="54"/>
      <c r="K264" s="54"/>
    </row>
    <row r="265" spans="3:11" s="3" customFormat="1" x14ac:dyDescent="0.3">
      <c r="C265" s="53"/>
      <c r="D265" s="53"/>
      <c r="E265" s="53"/>
      <c r="F265" s="53"/>
      <c r="G265" s="53"/>
      <c r="H265" s="53"/>
      <c r="I265" s="40"/>
      <c r="J265" s="54"/>
      <c r="K265" s="54"/>
    </row>
    <row r="266" spans="3:11" s="3" customFormat="1" x14ac:dyDescent="0.3">
      <c r="C266" s="53"/>
      <c r="D266" s="53"/>
      <c r="E266" s="53"/>
      <c r="F266" s="53"/>
      <c r="G266" s="53"/>
      <c r="H266" s="53"/>
      <c r="I266" s="40"/>
      <c r="J266" s="54"/>
      <c r="K266" s="54"/>
    </row>
    <row r="267" spans="3:11" s="3" customFormat="1" x14ac:dyDescent="0.3">
      <c r="C267" s="53"/>
      <c r="D267" s="53"/>
      <c r="E267" s="53"/>
      <c r="F267" s="53"/>
      <c r="G267" s="53"/>
      <c r="H267" s="53"/>
      <c r="I267" s="40"/>
      <c r="J267" s="54"/>
      <c r="K267" s="54"/>
    </row>
    <row r="268" spans="3:11" s="3" customFormat="1" x14ac:dyDescent="0.3">
      <c r="C268" s="53"/>
      <c r="D268" s="53"/>
      <c r="E268" s="53"/>
      <c r="F268" s="53"/>
      <c r="G268" s="53"/>
      <c r="H268" s="53"/>
      <c r="I268" s="40"/>
      <c r="J268" s="54"/>
      <c r="K268" s="54"/>
    </row>
    <row r="269" spans="3:11" s="3" customFormat="1" x14ac:dyDescent="0.3">
      <c r="C269" s="53"/>
      <c r="D269" s="53"/>
      <c r="E269" s="53"/>
      <c r="F269" s="53"/>
      <c r="G269" s="53"/>
      <c r="H269" s="53"/>
      <c r="I269" s="40"/>
      <c r="J269" s="54"/>
      <c r="K269" s="54"/>
    </row>
    <row r="270" spans="3:11" s="3" customFormat="1" x14ac:dyDescent="0.3">
      <c r="C270" s="53"/>
      <c r="D270" s="53"/>
      <c r="E270" s="53"/>
      <c r="F270" s="53"/>
      <c r="G270" s="53"/>
      <c r="H270" s="53"/>
      <c r="I270" s="40"/>
      <c r="J270" s="54"/>
      <c r="K270" s="54"/>
    </row>
    <row r="271" spans="3:11" s="3" customFormat="1" x14ac:dyDescent="0.3">
      <c r="C271" s="53"/>
      <c r="D271" s="53"/>
      <c r="E271" s="53"/>
      <c r="F271" s="53"/>
      <c r="G271" s="53"/>
      <c r="H271" s="53"/>
      <c r="I271" s="40"/>
      <c r="J271" s="54"/>
      <c r="K271" s="54"/>
    </row>
    <row r="272" spans="3:11" s="3" customFormat="1" x14ac:dyDescent="0.3">
      <c r="C272" s="53"/>
      <c r="D272" s="53"/>
      <c r="E272" s="53"/>
      <c r="F272" s="53"/>
      <c r="G272" s="53"/>
      <c r="H272" s="53"/>
      <c r="I272" s="40"/>
      <c r="J272" s="54"/>
      <c r="K272" s="54"/>
    </row>
    <row r="273" spans="3:11" s="3" customFormat="1" x14ac:dyDescent="0.3">
      <c r="C273" s="53"/>
      <c r="D273" s="53"/>
      <c r="E273" s="53"/>
      <c r="F273" s="53"/>
      <c r="G273" s="53"/>
      <c r="H273" s="53"/>
      <c r="I273" s="40"/>
      <c r="J273" s="54"/>
      <c r="K273" s="54"/>
    </row>
    <row r="274" spans="3:11" s="3" customFormat="1" x14ac:dyDescent="0.3">
      <c r="C274" s="53"/>
      <c r="D274" s="53"/>
      <c r="E274" s="53"/>
      <c r="F274" s="53"/>
      <c r="G274" s="53"/>
      <c r="H274" s="53"/>
      <c r="I274" s="40"/>
      <c r="J274" s="54"/>
      <c r="K274" s="54"/>
    </row>
    <row r="275" spans="3:11" s="3" customFormat="1" x14ac:dyDescent="0.3">
      <c r="C275" s="53"/>
      <c r="D275" s="53"/>
      <c r="E275" s="53"/>
      <c r="F275" s="53"/>
      <c r="G275" s="53"/>
      <c r="H275" s="53"/>
      <c r="I275" s="40"/>
      <c r="J275" s="54"/>
      <c r="K275" s="54"/>
    </row>
    <row r="276" spans="3:11" s="3" customFormat="1" x14ac:dyDescent="0.3">
      <c r="C276" s="53"/>
      <c r="D276" s="53"/>
      <c r="E276" s="53"/>
      <c r="F276" s="53"/>
      <c r="G276" s="53"/>
      <c r="H276" s="53"/>
      <c r="I276" s="40"/>
      <c r="J276" s="54"/>
      <c r="K276" s="54"/>
    </row>
    <row r="277" spans="3:11" s="3" customFormat="1" x14ac:dyDescent="0.3">
      <c r="C277" s="53"/>
      <c r="D277" s="53"/>
      <c r="E277" s="53"/>
      <c r="F277" s="53"/>
      <c r="G277" s="53"/>
      <c r="H277" s="53"/>
      <c r="I277" s="40"/>
      <c r="J277" s="54"/>
      <c r="K277" s="54"/>
    </row>
    <row r="278" spans="3:11" s="3" customFormat="1" x14ac:dyDescent="0.3">
      <c r="C278" s="53"/>
      <c r="D278" s="53"/>
      <c r="E278" s="53"/>
      <c r="F278" s="53"/>
      <c r="G278" s="53"/>
      <c r="H278" s="53"/>
      <c r="I278" s="40"/>
      <c r="J278" s="54"/>
      <c r="K278" s="54"/>
    </row>
    <row r="279" spans="3:11" s="3" customFormat="1" x14ac:dyDescent="0.3">
      <c r="C279" s="53"/>
      <c r="D279" s="53"/>
      <c r="E279" s="53"/>
      <c r="F279" s="53"/>
      <c r="G279" s="53"/>
      <c r="H279" s="53"/>
      <c r="I279" s="40"/>
      <c r="J279" s="54"/>
      <c r="K279" s="54"/>
    </row>
    <row r="280" spans="3:11" s="3" customFormat="1" x14ac:dyDescent="0.3">
      <c r="C280" s="53"/>
      <c r="D280" s="53"/>
      <c r="E280" s="53"/>
      <c r="F280" s="53"/>
      <c r="G280" s="53"/>
      <c r="H280" s="53"/>
      <c r="I280" s="40"/>
      <c r="J280" s="54"/>
      <c r="K280" s="54"/>
    </row>
    <row r="281" spans="3:11" s="3" customFormat="1" x14ac:dyDescent="0.3">
      <c r="C281" s="53"/>
      <c r="D281" s="53"/>
      <c r="E281" s="53"/>
      <c r="F281" s="53"/>
      <c r="G281" s="53"/>
      <c r="H281" s="53"/>
      <c r="I281" s="40"/>
      <c r="J281" s="54"/>
      <c r="K281" s="54"/>
    </row>
    <row r="282" spans="3:11" s="3" customFormat="1" x14ac:dyDescent="0.3">
      <c r="C282" s="53"/>
      <c r="D282" s="53"/>
      <c r="E282" s="53"/>
      <c r="F282" s="53"/>
      <c r="G282" s="53"/>
      <c r="H282" s="53"/>
      <c r="I282" s="40"/>
      <c r="J282" s="54"/>
      <c r="K282" s="54"/>
    </row>
    <row r="283" spans="3:11" s="3" customFormat="1" x14ac:dyDescent="0.3">
      <c r="C283" s="53"/>
      <c r="D283" s="53"/>
      <c r="E283" s="53"/>
      <c r="F283" s="53"/>
      <c r="G283" s="53"/>
      <c r="H283" s="53"/>
      <c r="I283" s="40"/>
      <c r="J283" s="54"/>
      <c r="K283" s="54"/>
    </row>
    <row r="284" spans="3:11" s="3" customFormat="1" x14ac:dyDescent="0.3">
      <c r="C284" s="53"/>
      <c r="D284" s="53"/>
      <c r="E284" s="53"/>
      <c r="F284" s="53"/>
      <c r="G284" s="53"/>
      <c r="H284" s="53"/>
      <c r="I284" s="40"/>
      <c r="J284" s="54"/>
      <c r="K284" s="54"/>
    </row>
    <row r="285" spans="3:11" s="3" customFormat="1" x14ac:dyDescent="0.3">
      <c r="C285" s="53"/>
      <c r="D285" s="53"/>
      <c r="E285" s="53"/>
      <c r="F285" s="53"/>
      <c r="G285" s="53"/>
      <c r="H285" s="53"/>
      <c r="I285" s="40"/>
      <c r="J285" s="54"/>
      <c r="K285" s="54"/>
    </row>
    <row r="286" spans="3:11" s="3" customFormat="1" x14ac:dyDescent="0.3">
      <c r="C286" s="53"/>
      <c r="D286" s="53"/>
      <c r="E286" s="53"/>
      <c r="F286" s="53"/>
      <c r="G286" s="53"/>
      <c r="H286" s="53"/>
      <c r="I286" s="40"/>
      <c r="J286" s="54"/>
      <c r="K286" s="54"/>
    </row>
    <row r="287" spans="3:11" s="3" customFormat="1" x14ac:dyDescent="0.3">
      <c r="C287" s="53"/>
      <c r="D287" s="53"/>
      <c r="E287" s="53"/>
      <c r="F287" s="53"/>
      <c r="G287" s="53"/>
      <c r="H287" s="53"/>
      <c r="I287" s="40"/>
      <c r="J287" s="54"/>
      <c r="K287" s="54"/>
    </row>
    <row r="288" spans="3:11" s="3" customFormat="1" x14ac:dyDescent="0.3">
      <c r="C288" s="53"/>
      <c r="D288" s="53"/>
      <c r="E288" s="53"/>
      <c r="F288" s="53"/>
      <c r="G288" s="53"/>
      <c r="H288" s="53"/>
      <c r="I288" s="40"/>
      <c r="J288" s="54"/>
      <c r="K288" s="54"/>
    </row>
    <row r="289" spans="3:11" s="3" customFormat="1" x14ac:dyDescent="0.3">
      <c r="C289" s="53"/>
      <c r="D289" s="53"/>
      <c r="E289" s="53"/>
      <c r="F289" s="53"/>
      <c r="G289" s="53"/>
      <c r="H289" s="53"/>
      <c r="I289" s="40"/>
      <c r="J289" s="54"/>
      <c r="K289" s="54"/>
    </row>
    <row r="290" spans="3:11" s="3" customFormat="1" x14ac:dyDescent="0.3">
      <c r="C290" s="53"/>
      <c r="D290" s="53"/>
      <c r="E290" s="53"/>
      <c r="F290" s="53"/>
      <c r="G290" s="53"/>
      <c r="H290" s="53"/>
      <c r="I290" s="40"/>
      <c r="J290" s="54"/>
      <c r="K290" s="54"/>
    </row>
    <row r="291" spans="3:11" s="3" customFormat="1" x14ac:dyDescent="0.3">
      <c r="C291" s="53"/>
      <c r="D291" s="53"/>
      <c r="E291" s="53"/>
      <c r="F291" s="53"/>
      <c r="G291" s="53"/>
      <c r="H291" s="53"/>
      <c r="I291" s="40"/>
      <c r="J291" s="54"/>
      <c r="K291" s="54"/>
    </row>
    <row r="292" spans="3:11" s="3" customFormat="1" x14ac:dyDescent="0.3">
      <c r="C292" s="53"/>
      <c r="D292" s="53"/>
      <c r="E292" s="53"/>
      <c r="F292" s="53"/>
      <c r="G292" s="53"/>
      <c r="H292" s="53"/>
      <c r="I292" s="40"/>
      <c r="J292" s="54"/>
      <c r="K292" s="54"/>
    </row>
    <row r="293" spans="3:11" s="3" customFormat="1" x14ac:dyDescent="0.3">
      <c r="C293" s="53"/>
      <c r="D293" s="53"/>
      <c r="E293" s="53"/>
      <c r="F293" s="53"/>
      <c r="G293" s="53"/>
      <c r="H293" s="53"/>
      <c r="I293" s="40"/>
      <c r="J293" s="54"/>
      <c r="K293" s="54"/>
    </row>
    <row r="294" spans="3:11" s="3" customFormat="1" x14ac:dyDescent="0.3">
      <c r="C294" s="53"/>
      <c r="D294" s="53"/>
      <c r="E294" s="53"/>
      <c r="F294" s="53"/>
      <c r="G294" s="53"/>
      <c r="H294" s="53"/>
      <c r="I294" s="40"/>
      <c r="J294" s="54"/>
      <c r="K294" s="54"/>
    </row>
    <row r="295" spans="3:11" s="3" customFormat="1" x14ac:dyDescent="0.3">
      <c r="C295" s="53"/>
      <c r="D295" s="53"/>
      <c r="E295" s="53"/>
      <c r="F295" s="53"/>
      <c r="G295" s="53"/>
      <c r="H295" s="53"/>
      <c r="I295" s="40"/>
      <c r="J295" s="54"/>
      <c r="K295" s="54"/>
    </row>
    <row r="296" spans="3:11" s="3" customFormat="1" x14ac:dyDescent="0.3">
      <c r="C296" s="53"/>
      <c r="D296" s="53"/>
      <c r="E296" s="53"/>
      <c r="F296" s="53"/>
      <c r="G296" s="53"/>
      <c r="H296" s="53"/>
      <c r="I296" s="40"/>
      <c r="J296" s="54"/>
      <c r="K296" s="54"/>
    </row>
    <row r="297" spans="3:11" s="3" customFormat="1" x14ac:dyDescent="0.3">
      <c r="C297" s="53"/>
      <c r="D297" s="53"/>
      <c r="E297" s="53"/>
      <c r="F297" s="53"/>
      <c r="G297" s="53"/>
      <c r="H297" s="53"/>
      <c r="I297" s="40"/>
      <c r="J297" s="54"/>
      <c r="K297" s="54"/>
    </row>
    <row r="298" spans="3:11" s="3" customFormat="1" x14ac:dyDescent="0.3">
      <c r="C298" s="53"/>
      <c r="D298" s="53"/>
      <c r="E298" s="53"/>
      <c r="F298" s="53"/>
      <c r="G298" s="53"/>
      <c r="H298" s="53"/>
      <c r="I298" s="40"/>
      <c r="J298" s="54"/>
      <c r="K298" s="54"/>
    </row>
    <row r="299" spans="3:11" s="3" customFormat="1" x14ac:dyDescent="0.3">
      <c r="C299" s="53"/>
      <c r="D299" s="53"/>
      <c r="E299" s="53"/>
      <c r="F299" s="53"/>
      <c r="G299" s="53"/>
      <c r="H299" s="53"/>
      <c r="I299" s="40"/>
      <c r="J299" s="54"/>
      <c r="K299" s="54"/>
    </row>
    <row r="300" spans="3:11" s="3" customFormat="1" x14ac:dyDescent="0.3">
      <c r="C300" s="53"/>
      <c r="D300" s="53"/>
      <c r="E300" s="53"/>
      <c r="F300" s="53"/>
      <c r="G300" s="53"/>
      <c r="H300" s="53"/>
      <c r="I300" s="40"/>
      <c r="J300" s="54"/>
      <c r="K300" s="54"/>
    </row>
    <row r="301" spans="3:11" s="3" customFormat="1" x14ac:dyDescent="0.3">
      <c r="C301" s="53"/>
      <c r="D301" s="53"/>
      <c r="E301" s="53"/>
      <c r="F301" s="53"/>
      <c r="G301" s="53"/>
      <c r="H301" s="53"/>
      <c r="I301" s="40"/>
      <c r="J301" s="54"/>
      <c r="K301" s="54"/>
    </row>
    <row r="302" spans="3:11" s="3" customFormat="1" x14ac:dyDescent="0.3">
      <c r="C302" s="53"/>
      <c r="D302" s="53"/>
      <c r="E302" s="53"/>
      <c r="F302" s="53"/>
      <c r="G302" s="53"/>
      <c r="H302" s="53"/>
      <c r="I302" s="40"/>
      <c r="J302" s="54"/>
      <c r="K302" s="54"/>
    </row>
    <row r="303" spans="3:11" s="3" customFormat="1" x14ac:dyDescent="0.3">
      <c r="C303" s="53"/>
      <c r="D303" s="53"/>
      <c r="E303" s="53"/>
      <c r="F303" s="53"/>
      <c r="G303" s="53"/>
      <c r="H303" s="53"/>
      <c r="I303" s="40"/>
      <c r="J303" s="54"/>
      <c r="K303" s="54"/>
    </row>
    <row r="304" spans="3:11" s="3" customFormat="1" x14ac:dyDescent="0.3">
      <c r="C304" s="53"/>
      <c r="D304" s="53"/>
      <c r="E304" s="53"/>
      <c r="F304" s="53"/>
      <c r="G304" s="53"/>
      <c r="H304" s="53"/>
      <c r="I304" s="40"/>
      <c r="J304" s="54"/>
      <c r="K304" s="54"/>
    </row>
    <row r="305" spans="3:11" s="3" customFormat="1" x14ac:dyDescent="0.3">
      <c r="C305" s="53"/>
      <c r="D305" s="53"/>
      <c r="E305" s="53"/>
      <c r="F305" s="53"/>
      <c r="G305" s="53"/>
      <c r="H305" s="53"/>
      <c r="I305" s="40"/>
      <c r="J305" s="54"/>
      <c r="K305" s="54"/>
    </row>
    <row r="306" spans="3:11" s="3" customFormat="1" x14ac:dyDescent="0.3">
      <c r="C306" s="53"/>
      <c r="D306" s="53"/>
      <c r="E306" s="53"/>
      <c r="F306" s="53"/>
      <c r="G306" s="53"/>
      <c r="H306" s="53"/>
      <c r="I306" s="40"/>
      <c r="J306" s="54"/>
      <c r="K306" s="54"/>
    </row>
    <row r="307" spans="3:11" s="3" customFormat="1" x14ac:dyDescent="0.3">
      <c r="C307" s="53"/>
      <c r="D307" s="53"/>
      <c r="E307" s="53"/>
      <c r="F307" s="53"/>
      <c r="G307" s="53"/>
      <c r="H307" s="53"/>
      <c r="I307" s="40"/>
      <c r="J307" s="54"/>
      <c r="K307" s="54"/>
    </row>
    <row r="308" spans="3:11" s="3" customFormat="1" x14ac:dyDescent="0.3">
      <c r="C308" s="53"/>
      <c r="D308" s="53"/>
      <c r="E308" s="53"/>
      <c r="F308" s="53"/>
      <c r="G308" s="53"/>
      <c r="H308" s="53"/>
      <c r="I308" s="40"/>
      <c r="J308" s="54"/>
      <c r="K308" s="54"/>
    </row>
    <row r="309" spans="3:11" s="3" customFormat="1" x14ac:dyDescent="0.3">
      <c r="C309" s="53"/>
      <c r="D309" s="53"/>
      <c r="E309" s="53"/>
      <c r="F309" s="53"/>
      <c r="G309" s="53"/>
      <c r="H309" s="53"/>
      <c r="I309" s="40"/>
      <c r="J309" s="54"/>
      <c r="K309" s="54"/>
    </row>
    <row r="310" spans="3:11" s="3" customFormat="1" x14ac:dyDescent="0.3">
      <c r="C310" s="53"/>
      <c r="D310" s="53"/>
      <c r="E310" s="53"/>
      <c r="F310" s="53"/>
      <c r="G310" s="53"/>
      <c r="H310" s="53"/>
      <c r="I310" s="40"/>
      <c r="J310" s="54"/>
      <c r="K310" s="54"/>
    </row>
    <row r="311" spans="3:11" s="3" customFormat="1" x14ac:dyDescent="0.3">
      <c r="C311" s="53"/>
      <c r="D311" s="53"/>
      <c r="E311" s="53"/>
      <c r="F311" s="53"/>
      <c r="G311" s="53"/>
      <c r="H311" s="53"/>
      <c r="I311" s="40"/>
      <c r="J311" s="54"/>
      <c r="K311" s="54"/>
    </row>
    <row r="312" spans="3:11" s="3" customFormat="1" x14ac:dyDescent="0.3">
      <c r="C312" s="53"/>
      <c r="D312" s="53"/>
      <c r="E312" s="53"/>
      <c r="F312" s="53"/>
      <c r="G312" s="53"/>
      <c r="H312" s="53"/>
      <c r="I312" s="40"/>
      <c r="J312" s="54"/>
      <c r="K312" s="54"/>
    </row>
    <row r="313" spans="3:11" s="3" customFormat="1" x14ac:dyDescent="0.3">
      <c r="C313" s="53"/>
      <c r="D313" s="53"/>
      <c r="E313" s="53"/>
      <c r="F313" s="53"/>
      <c r="G313" s="53"/>
      <c r="H313" s="53"/>
      <c r="I313" s="40"/>
      <c r="J313" s="54"/>
      <c r="K313" s="54"/>
    </row>
    <row r="314" spans="3:11" s="3" customFormat="1" x14ac:dyDescent="0.3">
      <c r="C314" s="53"/>
      <c r="D314" s="53"/>
      <c r="E314" s="53"/>
      <c r="F314" s="53"/>
      <c r="G314" s="53"/>
      <c r="H314" s="53"/>
      <c r="I314" s="40"/>
      <c r="J314" s="54"/>
      <c r="K314" s="54"/>
    </row>
    <row r="315" spans="3:11" s="3" customFormat="1" x14ac:dyDescent="0.3">
      <c r="C315" s="53"/>
      <c r="D315" s="53"/>
      <c r="E315" s="53"/>
      <c r="F315" s="53"/>
      <c r="G315" s="53"/>
      <c r="H315" s="53"/>
      <c r="I315" s="40"/>
      <c r="J315" s="54"/>
      <c r="K315" s="54"/>
    </row>
    <row r="316" spans="3:11" s="3" customFormat="1" x14ac:dyDescent="0.3">
      <c r="C316" s="53"/>
      <c r="D316" s="53"/>
      <c r="E316" s="53"/>
      <c r="F316" s="53"/>
      <c r="G316" s="53"/>
      <c r="H316" s="53"/>
      <c r="I316" s="40"/>
      <c r="J316" s="54"/>
      <c r="K316" s="54"/>
    </row>
    <row r="317" spans="3:11" s="3" customFormat="1" x14ac:dyDescent="0.3">
      <c r="C317" s="53"/>
      <c r="D317" s="53"/>
      <c r="E317" s="53"/>
      <c r="F317" s="53"/>
      <c r="G317" s="53"/>
      <c r="H317" s="53"/>
      <c r="I317" s="40"/>
      <c r="J317" s="54"/>
      <c r="K317" s="54"/>
    </row>
    <row r="318" spans="3:11" s="3" customFormat="1" x14ac:dyDescent="0.3">
      <c r="C318" s="53"/>
      <c r="D318" s="53"/>
      <c r="E318" s="53"/>
      <c r="F318" s="53"/>
      <c r="G318" s="53"/>
      <c r="H318" s="53"/>
      <c r="I318" s="40"/>
      <c r="J318" s="54"/>
      <c r="K318" s="54"/>
    </row>
    <row r="319" spans="3:11" s="3" customFormat="1" x14ac:dyDescent="0.3">
      <c r="C319" s="53"/>
      <c r="D319" s="53"/>
      <c r="E319" s="53"/>
      <c r="F319" s="53"/>
      <c r="G319" s="53"/>
      <c r="H319" s="53"/>
      <c r="I319" s="40"/>
      <c r="J319" s="54"/>
      <c r="K319" s="54"/>
    </row>
    <row r="320" spans="3:11" s="3" customFormat="1" x14ac:dyDescent="0.3">
      <c r="C320" s="53"/>
      <c r="D320" s="53"/>
      <c r="E320" s="53"/>
      <c r="F320" s="53"/>
      <c r="G320" s="53"/>
      <c r="H320" s="53"/>
      <c r="I320" s="40"/>
      <c r="J320" s="54"/>
      <c r="K320" s="54"/>
    </row>
  </sheetData>
  <mergeCells count="12">
    <mergeCell ref="C5:D5"/>
    <mergeCell ref="E5:F5"/>
    <mergeCell ref="G5:H5"/>
    <mergeCell ref="J5:K5"/>
    <mergeCell ref="N6:O6"/>
    <mergeCell ref="R6:S6"/>
    <mergeCell ref="T6:U6"/>
    <mergeCell ref="C6:D6"/>
    <mergeCell ref="J6:K6"/>
    <mergeCell ref="E6:F6"/>
    <mergeCell ref="G6:H6"/>
    <mergeCell ref="P6:Q6"/>
  </mergeCells>
  <dataValidations disablePrompts="1" count="1">
    <dataValidation type="decimal" allowBlank="1" showInputMessage="1" showErrorMessage="1" errorTitle="Erreur de saisie" error="Vous devez saisir une valeur décimale" sqref="C8:H29 J8:K29 N8:O29" xr:uid="{48121196-1508-4818-A7E2-04D245110B20}">
      <formula1>0</formula1>
      <formula2>999999999999</formula2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93788-F327-4359-9FB9-64FD0809DE9E}">
  <sheetPr>
    <tabColor rgb="FFFFD9D9"/>
  </sheetPr>
  <dimension ref="A1:K26"/>
  <sheetViews>
    <sheetView workbookViewId="0">
      <selection activeCell="J31" sqref="J31"/>
    </sheetView>
  </sheetViews>
  <sheetFormatPr baseColWidth="10" defaultColWidth="11.5546875" defaultRowHeight="14.4" x14ac:dyDescent="0.3"/>
  <cols>
    <col min="1" max="6" width="11.5546875" style="3"/>
    <col min="7" max="7" width="2.33203125" style="3" customWidth="1"/>
    <col min="8" max="9" width="11.5546875" style="3"/>
    <col min="10" max="10" width="13" style="3" customWidth="1"/>
    <col min="11" max="16384" width="11.5546875" style="3"/>
  </cols>
  <sheetData>
    <row r="1" spans="1:11" ht="10.5" customHeight="1" x14ac:dyDescent="0.3"/>
    <row r="2" spans="1:11" ht="17.25" customHeight="1" x14ac:dyDescent="0.3">
      <c r="A2" s="198" t="s">
        <v>125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</row>
    <row r="3" spans="1:11" ht="17.25" customHeight="1" x14ac:dyDescent="0.3">
      <c r="A3" s="196" t="s">
        <v>126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</row>
    <row r="5" spans="1:11" x14ac:dyDescent="0.3">
      <c r="A5" s="31" t="s">
        <v>43</v>
      </c>
    </row>
    <row r="6" spans="1:11" ht="15" thickBot="1" x14ac:dyDescent="0.35"/>
    <row r="7" spans="1:11" ht="15" thickBot="1" x14ac:dyDescent="0.35">
      <c r="A7" s="32" t="s">
        <v>121</v>
      </c>
      <c r="B7" s="33"/>
      <c r="C7" s="33"/>
      <c r="D7" s="33"/>
      <c r="E7" s="33"/>
      <c r="F7" s="33"/>
      <c r="G7" s="33"/>
      <c r="H7" s="34"/>
      <c r="I7" s="200" t="s">
        <v>12</v>
      </c>
      <c r="J7" s="201" t="s">
        <v>13</v>
      </c>
      <c r="K7" s="202" t="s">
        <v>44</v>
      </c>
    </row>
    <row r="8" spans="1:11" ht="15" thickBot="1" x14ac:dyDescent="0.35">
      <c r="A8" s="17" t="s">
        <v>45</v>
      </c>
      <c r="B8" s="18"/>
      <c r="C8" s="18"/>
      <c r="D8" s="18"/>
      <c r="E8" s="18"/>
      <c r="F8" s="18"/>
      <c r="G8" s="18"/>
      <c r="H8" s="19"/>
      <c r="I8" s="35" t="str">
        <f>IF(OR(ISBLANK(PROMO_corps_grade!B7),ISBLANK(PROMO_corps_grade!B11)),"",
IF(PROMO_corps_grade!B11=0,0,PROMO_corps_grade!B7/PROMO_corps_grade!B11))</f>
        <v/>
      </c>
      <c r="J8" s="35" t="str">
        <f>IF(OR(ISBLANK(PROMO_corps_grade!C7),ISBLANK(PROMO_corps_grade!C11)),"",
IF(PROMO_corps_grade!C11=0,0,PROMO_corps_grade!C7/PROMO_corps_grade!C11))</f>
        <v/>
      </c>
      <c r="K8" s="35" t="str">
        <f>IF(OR(I8="",J8=""),"",
IF(AND(I8=0,J8=0),"",J8-I8))</f>
        <v/>
      </c>
    </row>
    <row r="9" spans="1:11" ht="15" thickBot="1" x14ac:dyDescent="0.35">
      <c r="K9" s="36"/>
    </row>
    <row r="10" spans="1:11" ht="15" thickBot="1" x14ac:dyDescent="0.35">
      <c r="A10" s="206" t="s">
        <v>46</v>
      </c>
      <c r="B10" s="207"/>
      <c r="C10" s="208"/>
      <c r="D10" s="204" t="str">
        <f>IF(K8="","",ABS(K8))</f>
        <v/>
      </c>
      <c r="E10" s="154" t="s">
        <v>110</v>
      </c>
      <c r="F10" s="154"/>
      <c r="G10" s="154"/>
      <c r="H10" s="154"/>
      <c r="I10" s="154"/>
      <c r="J10" s="154"/>
    </row>
    <row r="14" spans="1:11" x14ac:dyDescent="0.3">
      <c r="A14" s="31" t="s">
        <v>47</v>
      </c>
    </row>
    <row r="15" spans="1:11" ht="15" thickBot="1" x14ac:dyDescent="0.35"/>
    <row r="16" spans="1:11" ht="15" thickBot="1" x14ac:dyDescent="0.35">
      <c r="A16" s="32" t="s">
        <v>122</v>
      </c>
      <c r="B16" s="33"/>
      <c r="C16" s="33"/>
      <c r="D16" s="33"/>
      <c r="E16" s="33"/>
      <c r="F16" s="33"/>
      <c r="G16" s="33"/>
      <c r="H16" s="34"/>
      <c r="I16" s="203" t="s">
        <v>12</v>
      </c>
      <c r="J16" s="200" t="s">
        <v>13</v>
      </c>
      <c r="K16" s="202" t="s">
        <v>44</v>
      </c>
    </row>
    <row r="17" spans="1:11" ht="15" thickBot="1" x14ac:dyDescent="0.35">
      <c r="A17" s="17" t="s">
        <v>45</v>
      </c>
      <c r="B17" s="18"/>
      <c r="C17" s="18"/>
      <c r="D17" s="18"/>
      <c r="E17" s="18"/>
      <c r="F17" s="18"/>
      <c r="G17" s="18"/>
      <c r="H17" s="19"/>
      <c r="I17" s="35" t="str">
        <f>IF(OR(ISBLANK(PROMO_corps_grade!B19),ISBLANK(PROMO_corps_grade!B23)),"",
IF(PROMO_corps_grade!B23=0,0,PROMO_corps_grade!B19/PROMO_corps_grade!B23))</f>
        <v/>
      </c>
      <c r="J17" s="35" t="str">
        <f>IF(OR(ISBLANK(PROMO_corps_grade!B23),ISBLANK(PROMO_corps_grade!B23)),"",
IF(PROMO_corps_grade!B23=0,0,PROMO_corps_grade!C19/PROMO_corps_grade!C23))</f>
        <v/>
      </c>
      <c r="K17" s="35" t="str">
        <f>IF(OR(J17="",I17=""),"",
IF(AND(I17=0,J17=0),"",J17-I17))</f>
        <v/>
      </c>
    </row>
    <row r="18" spans="1:11" ht="15" thickBot="1" x14ac:dyDescent="0.35">
      <c r="K18" s="36"/>
    </row>
    <row r="19" spans="1:11" ht="15" thickBot="1" x14ac:dyDescent="0.35">
      <c r="A19" s="206" t="s">
        <v>108</v>
      </c>
      <c r="B19" s="207"/>
      <c r="C19" s="208"/>
      <c r="D19" s="204" t="str">
        <f>IF(K17="","",ABS(K17))</f>
        <v/>
      </c>
      <c r="E19" s="154" t="s">
        <v>110</v>
      </c>
      <c r="F19" s="154"/>
      <c r="G19" s="154"/>
      <c r="H19" s="154"/>
      <c r="I19" s="154"/>
      <c r="J19" s="154"/>
    </row>
    <row r="21" spans="1:11" x14ac:dyDescent="0.3">
      <c r="A21" s="31" t="s">
        <v>78</v>
      </c>
    </row>
    <row r="22" spans="1:11" ht="15" thickBot="1" x14ac:dyDescent="0.35"/>
    <row r="23" spans="1:11" ht="18" customHeight="1" thickBot="1" x14ac:dyDescent="0.35">
      <c r="A23" s="197" t="s">
        <v>123</v>
      </c>
      <c r="B23" s="145"/>
      <c r="C23" s="145"/>
      <c r="D23" s="145"/>
      <c r="E23" s="145"/>
      <c r="F23" s="145"/>
      <c r="G23" s="145"/>
      <c r="H23" s="145"/>
      <c r="I23" s="145"/>
      <c r="J23" s="146"/>
      <c r="K23" s="128" t="str">
        <f>IF(OR('10P'!D7="",'10P'!E7=""),"",MIN('10P'!D7,'10P'!E7))</f>
        <v/>
      </c>
    </row>
    <row r="24" spans="1:11" ht="15" thickBot="1" x14ac:dyDescent="0.35"/>
    <row r="25" spans="1:11" ht="15" thickBot="1" x14ac:dyDescent="0.35">
      <c r="A25" s="206" t="s">
        <v>97</v>
      </c>
      <c r="B25" s="207"/>
      <c r="C25" s="208"/>
      <c r="D25" s="205" t="str">
        <f>K23</f>
        <v/>
      </c>
    </row>
    <row r="26" spans="1:11" x14ac:dyDescent="0.3">
      <c r="H26" s="5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E5233-DA3B-47FF-977B-C362D1EA9A4A}">
  <sheetPr>
    <tabColor rgb="FF0070C0"/>
  </sheetPr>
  <dimension ref="A1:J29"/>
  <sheetViews>
    <sheetView workbookViewId="0">
      <selection activeCell="I25" sqref="I25"/>
    </sheetView>
  </sheetViews>
  <sheetFormatPr baseColWidth="10" defaultColWidth="11.5546875" defaultRowHeight="14.4" x14ac:dyDescent="0.3"/>
  <cols>
    <col min="1" max="1" width="54.33203125" style="3" customWidth="1"/>
    <col min="2" max="5" width="12.33203125" style="3" customWidth="1"/>
    <col min="6" max="6" width="11.5546875" style="3"/>
    <col min="7" max="7" width="17" style="3" customWidth="1"/>
    <col min="8" max="16384" width="11.5546875" style="3"/>
  </cols>
  <sheetData>
    <row r="1" spans="1:10" ht="15" thickBot="1" x14ac:dyDescent="0.35"/>
    <row r="2" spans="1:10" ht="21" customHeight="1" thickBot="1" x14ac:dyDescent="0.35">
      <c r="A2" s="199" t="s">
        <v>127</v>
      </c>
      <c r="B2" s="18"/>
      <c r="C2" s="18"/>
      <c r="D2" s="18"/>
      <c r="E2" s="19"/>
    </row>
    <row r="3" spans="1:10" ht="15" thickBot="1" x14ac:dyDescent="0.35"/>
    <row r="4" spans="1:10" ht="56.25" customHeight="1" thickTop="1" thickBot="1" x14ac:dyDescent="0.35">
      <c r="A4" s="4" t="s">
        <v>39</v>
      </c>
      <c r="B4" s="379" t="s">
        <v>10</v>
      </c>
      <c r="C4" s="380"/>
      <c r="D4" s="381" t="s">
        <v>139</v>
      </c>
      <c r="E4" s="382"/>
      <c r="G4" s="220" t="s">
        <v>133</v>
      </c>
    </row>
    <row r="5" spans="1:10" ht="15" thickBot="1" x14ac:dyDescent="0.35">
      <c r="A5" s="22" t="s">
        <v>38</v>
      </c>
      <c r="B5" s="20" t="s">
        <v>40</v>
      </c>
      <c r="C5" s="20" t="s">
        <v>13</v>
      </c>
      <c r="D5" s="20" t="s">
        <v>40</v>
      </c>
      <c r="E5" s="20" t="s">
        <v>13</v>
      </c>
    </row>
    <row r="6" spans="1:10" ht="15" thickBot="1" x14ac:dyDescent="0.35">
      <c r="A6" s="22" t="s">
        <v>9</v>
      </c>
      <c r="B6" s="240"/>
      <c r="C6" s="241"/>
      <c r="D6" s="241"/>
      <c r="E6" s="242"/>
    </row>
    <row r="7" spans="1:10" ht="15.6" thickTop="1" thickBot="1" x14ac:dyDescent="0.35">
      <c r="A7" s="83" t="s">
        <v>146</v>
      </c>
      <c r="B7" s="256"/>
      <c r="C7" s="257"/>
      <c r="D7" s="257"/>
      <c r="E7" s="258"/>
    </row>
    <row r="8" spans="1:10" ht="15.6" thickTop="1" thickBot="1" x14ac:dyDescent="0.35">
      <c r="A8" s="21" t="s">
        <v>22</v>
      </c>
      <c r="B8" s="248"/>
      <c r="C8" s="249"/>
      <c r="D8" s="249"/>
      <c r="E8" s="284"/>
      <c r="G8" s="383" t="s">
        <v>141</v>
      </c>
      <c r="H8" s="384"/>
      <c r="I8" s="384"/>
      <c r="J8" s="385"/>
    </row>
    <row r="9" spans="1:10" ht="15" thickTop="1" x14ac:dyDescent="0.3">
      <c r="A9" s="83" t="s">
        <v>26</v>
      </c>
      <c r="B9" s="243"/>
      <c r="C9" s="244"/>
      <c r="D9" s="244"/>
      <c r="E9" s="245"/>
      <c r="G9" s="386"/>
      <c r="H9" s="387"/>
      <c r="I9" s="387"/>
      <c r="J9" s="388"/>
    </row>
    <row r="10" spans="1:10" x14ac:dyDescent="0.3">
      <c r="A10" s="83" t="s">
        <v>27</v>
      </c>
      <c r="B10" s="250"/>
      <c r="C10" s="251"/>
      <c r="D10" s="252"/>
      <c r="E10" s="253"/>
    </row>
    <row r="11" spans="1:10" x14ac:dyDescent="0.3">
      <c r="A11" s="83" t="s">
        <v>28</v>
      </c>
      <c r="B11" s="250"/>
      <c r="C11" s="251"/>
      <c r="D11" s="252"/>
      <c r="E11" s="253"/>
    </row>
    <row r="12" spans="1:10" x14ac:dyDescent="0.3">
      <c r="A12" s="83" t="s">
        <v>136</v>
      </c>
      <c r="B12" s="250"/>
      <c r="C12" s="251"/>
      <c r="D12" s="252"/>
      <c r="E12" s="253"/>
    </row>
    <row r="13" spans="1:10" x14ac:dyDescent="0.3">
      <c r="A13" s="83" t="s">
        <v>137</v>
      </c>
      <c r="B13" s="250"/>
      <c r="C13" s="251"/>
      <c r="D13" s="252"/>
      <c r="E13" s="253"/>
    </row>
    <row r="14" spans="1:10" x14ac:dyDescent="0.3">
      <c r="A14" s="83" t="s">
        <v>138</v>
      </c>
      <c r="B14" s="250"/>
      <c r="C14" s="251"/>
      <c r="D14" s="252"/>
      <c r="E14" s="253"/>
    </row>
    <row r="15" spans="1:10" x14ac:dyDescent="0.3">
      <c r="A15" s="83" t="s">
        <v>6</v>
      </c>
      <c r="B15" s="250"/>
      <c r="C15" s="251"/>
      <c r="D15" s="252"/>
      <c r="E15" s="253"/>
      <c r="I15" s="121"/>
    </row>
    <row r="16" spans="1:10" x14ac:dyDescent="0.3">
      <c r="A16" s="83" t="s">
        <v>7</v>
      </c>
      <c r="B16" s="250"/>
      <c r="C16" s="251"/>
      <c r="D16" s="252"/>
      <c r="E16" s="253"/>
    </row>
    <row r="17" spans="1:5" x14ac:dyDescent="0.3">
      <c r="A17" s="83" t="s">
        <v>8</v>
      </c>
      <c r="B17" s="250"/>
      <c r="C17" s="251"/>
      <c r="D17" s="252"/>
      <c r="E17" s="253"/>
    </row>
    <row r="18" spans="1:5" x14ac:dyDescent="0.3">
      <c r="A18" s="83" t="s">
        <v>3</v>
      </c>
      <c r="B18" s="250"/>
      <c r="C18" s="251"/>
      <c r="D18" s="252"/>
      <c r="E18" s="253"/>
    </row>
    <row r="19" spans="1:5" x14ac:dyDescent="0.3">
      <c r="A19" s="83" t="s">
        <v>4</v>
      </c>
      <c r="B19" s="250"/>
      <c r="C19" s="251"/>
      <c r="D19" s="252"/>
      <c r="E19" s="253"/>
    </row>
    <row r="20" spans="1:5" x14ac:dyDescent="0.3">
      <c r="A20" s="83" t="s">
        <v>5</v>
      </c>
      <c r="B20" s="250"/>
      <c r="C20" s="251"/>
      <c r="D20" s="252"/>
      <c r="E20" s="253"/>
    </row>
    <row r="21" spans="1:5" x14ac:dyDescent="0.3">
      <c r="A21" s="83" t="s">
        <v>23</v>
      </c>
      <c r="B21" s="250"/>
      <c r="C21" s="251"/>
      <c r="D21" s="252"/>
      <c r="E21" s="253"/>
    </row>
    <row r="22" spans="1:5" x14ac:dyDescent="0.3">
      <c r="A22" s="83" t="s">
        <v>24</v>
      </c>
      <c r="B22" s="250"/>
      <c r="C22" s="251"/>
      <c r="D22" s="252"/>
      <c r="E22" s="253"/>
    </row>
    <row r="23" spans="1:5" x14ac:dyDescent="0.3">
      <c r="A23" s="83" t="s">
        <v>25</v>
      </c>
      <c r="B23" s="250"/>
      <c r="C23" s="251"/>
      <c r="D23" s="252"/>
      <c r="E23" s="253"/>
    </row>
    <row r="24" spans="1:5" x14ac:dyDescent="0.3">
      <c r="A24" s="83" t="s">
        <v>32</v>
      </c>
      <c r="B24" s="250"/>
      <c r="C24" s="251"/>
      <c r="D24" s="252"/>
      <c r="E24" s="253"/>
    </row>
    <row r="25" spans="1:5" x14ac:dyDescent="0.3">
      <c r="A25" s="83" t="s">
        <v>33</v>
      </c>
      <c r="B25" s="250"/>
      <c r="C25" s="251"/>
      <c r="D25" s="252"/>
      <c r="E25" s="253"/>
    </row>
    <row r="26" spans="1:5" x14ac:dyDescent="0.3">
      <c r="A26" s="83" t="s">
        <v>34</v>
      </c>
      <c r="B26" s="250"/>
      <c r="C26" s="251"/>
      <c r="D26" s="252"/>
      <c r="E26" s="253"/>
    </row>
    <row r="27" spans="1:5" x14ac:dyDescent="0.3">
      <c r="A27" s="83" t="s">
        <v>35</v>
      </c>
      <c r="B27" s="250"/>
      <c r="C27" s="251"/>
      <c r="D27" s="252"/>
      <c r="E27" s="253"/>
    </row>
    <row r="28" spans="1:5" x14ac:dyDescent="0.3">
      <c r="A28" s="83" t="s">
        <v>36</v>
      </c>
      <c r="B28" s="250"/>
      <c r="C28" s="251"/>
      <c r="D28" s="252"/>
      <c r="E28" s="253"/>
    </row>
    <row r="29" spans="1:5" ht="15" thickBot="1" x14ac:dyDescent="0.35">
      <c r="A29" s="84" t="s">
        <v>37</v>
      </c>
      <c r="B29" s="246"/>
      <c r="C29" s="247"/>
      <c r="D29" s="254"/>
      <c r="E29" s="255"/>
    </row>
  </sheetData>
  <mergeCells count="3">
    <mergeCell ref="B4:C4"/>
    <mergeCell ref="D4:E4"/>
    <mergeCell ref="G8:J9"/>
  </mergeCells>
  <dataValidations count="1">
    <dataValidation type="whole" allowBlank="1" showInputMessage="1" showErrorMessage="1" errorTitle="Erreur de saisie" error="Vous devez saisir une valeur entière" sqref="B7:C7 B9:C29" xr:uid="{A12E2652-BB70-494F-AF16-77E063596DAC}">
      <formula1>0</formula1>
      <formula2>999999999999</formula2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0777B-FC99-410C-92A2-8A171B0D6133}">
  <sheetPr>
    <tabColor rgb="FF0070C0"/>
  </sheetPr>
  <dimension ref="A1:H28"/>
  <sheetViews>
    <sheetView workbookViewId="0">
      <selection activeCell="E16" sqref="E16"/>
    </sheetView>
  </sheetViews>
  <sheetFormatPr baseColWidth="10" defaultColWidth="11.5546875" defaultRowHeight="14.4" x14ac:dyDescent="0.3"/>
  <cols>
    <col min="1" max="1" width="57.88671875" style="3" bestFit="1" customWidth="1"/>
    <col min="2" max="2" width="13.109375" style="3" customWidth="1"/>
    <col min="3" max="3" width="14.44140625" style="3" customWidth="1"/>
    <col min="4" max="4" width="11.5546875" style="3"/>
    <col min="5" max="5" width="15" style="3" customWidth="1"/>
    <col min="6" max="16384" width="11.5546875" style="3"/>
  </cols>
  <sheetData>
    <row r="1" spans="1:8" ht="15" thickBot="1" x14ac:dyDescent="0.35"/>
    <row r="2" spans="1:8" ht="22.5" customHeight="1" thickBot="1" x14ac:dyDescent="0.35">
      <c r="A2" s="199" t="s">
        <v>151</v>
      </c>
      <c r="B2" s="18"/>
      <c r="C2" s="19"/>
    </row>
    <row r="3" spans="1:8" ht="15" thickBot="1" x14ac:dyDescent="0.35"/>
    <row r="4" spans="1:8" ht="28.8" thickTop="1" thickBot="1" x14ac:dyDescent="0.35">
      <c r="A4" s="13" t="s">
        <v>0</v>
      </c>
      <c r="B4" s="1" t="s">
        <v>1</v>
      </c>
      <c r="C4" s="2" t="s">
        <v>2</v>
      </c>
      <c r="E4" s="220" t="s">
        <v>133</v>
      </c>
    </row>
    <row r="5" spans="1:8" ht="15" thickBot="1" x14ac:dyDescent="0.35">
      <c r="A5" s="13" t="s">
        <v>9</v>
      </c>
      <c r="B5" s="147"/>
      <c r="C5" s="148"/>
    </row>
    <row r="6" spans="1:8" ht="15.6" thickTop="1" thickBot="1" x14ac:dyDescent="0.35">
      <c r="A6" s="83" t="s">
        <v>146</v>
      </c>
      <c r="B6" s="260"/>
      <c r="C6" s="261"/>
    </row>
    <row r="7" spans="1:8" ht="15.6" thickTop="1" thickBot="1" x14ac:dyDescent="0.35">
      <c r="A7" s="16" t="s">
        <v>22</v>
      </c>
      <c r="B7" s="149"/>
      <c r="C7" s="150"/>
      <c r="E7" s="389" t="s">
        <v>143</v>
      </c>
      <c r="F7" s="390"/>
      <c r="G7" s="390"/>
      <c r="H7" s="391"/>
    </row>
    <row r="8" spans="1:8" ht="15" thickTop="1" x14ac:dyDescent="0.3">
      <c r="A8" s="83" t="s">
        <v>26</v>
      </c>
      <c r="B8" s="221"/>
      <c r="C8" s="222"/>
      <c r="E8" s="392"/>
      <c r="F8" s="393"/>
      <c r="G8" s="393"/>
      <c r="H8" s="394"/>
    </row>
    <row r="9" spans="1:8" x14ac:dyDescent="0.3">
      <c r="A9" s="83" t="s">
        <v>27</v>
      </c>
      <c r="B9" s="223"/>
      <c r="C9" s="224"/>
      <c r="E9" s="395"/>
      <c r="F9" s="396"/>
      <c r="G9" s="396"/>
      <c r="H9" s="397"/>
    </row>
    <row r="10" spans="1:8" x14ac:dyDescent="0.3">
      <c r="A10" s="83" t="s">
        <v>28</v>
      </c>
      <c r="B10" s="223"/>
      <c r="C10" s="224"/>
    </row>
    <row r="11" spans="1:8" x14ac:dyDescent="0.3">
      <c r="A11" s="83" t="s">
        <v>136</v>
      </c>
      <c r="B11" s="223"/>
      <c r="C11" s="224"/>
    </row>
    <row r="12" spans="1:8" x14ac:dyDescent="0.3">
      <c r="A12" s="83" t="s">
        <v>137</v>
      </c>
      <c r="B12" s="223"/>
      <c r="C12" s="224"/>
    </row>
    <row r="13" spans="1:8" x14ac:dyDescent="0.3">
      <c r="A13" s="83" t="s">
        <v>138</v>
      </c>
      <c r="B13" s="223"/>
      <c r="C13" s="224"/>
    </row>
    <row r="14" spans="1:8" x14ac:dyDescent="0.3">
      <c r="A14" s="83" t="s">
        <v>6</v>
      </c>
      <c r="B14" s="223"/>
      <c r="C14" s="224"/>
    </row>
    <row r="15" spans="1:8" x14ac:dyDescent="0.3">
      <c r="A15" s="83" t="s">
        <v>7</v>
      </c>
      <c r="B15" s="223"/>
      <c r="C15" s="224"/>
    </row>
    <row r="16" spans="1:8" x14ac:dyDescent="0.3">
      <c r="A16" s="83" t="s">
        <v>8</v>
      </c>
      <c r="B16" s="223"/>
      <c r="C16" s="224"/>
    </row>
    <row r="17" spans="1:3" x14ac:dyDescent="0.3">
      <c r="A17" s="83" t="s">
        <v>3</v>
      </c>
      <c r="B17" s="223"/>
      <c r="C17" s="224"/>
    </row>
    <row r="18" spans="1:3" x14ac:dyDescent="0.3">
      <c r="A18" s="83" t="s">
        <v>4</v>
      </c>
      <c r="B18" s="223"/>
      <c r="C18" s="224"/>
    </row>
    <row r="19" spans="1:3" x14ac:dyDescent="0.3">
      <c r="A19" s="83" t="s">
        <v>5</v>
      </c>
      <c r="B19" s="223"/>
      <c r="C19" s="224"/>
    </row>
    <row r="20" spans="1:3" x14ac:dyDescent="0.3">
      <c r="A20" s="83" t="s">
        <v>23</v>
      </c>
      <c r="B20" s="223"/>
      <c r="C20" s="224"/>
    </row>
    <row r="21" spans="1:3" x14ac:dyDescent="0.3">
      <c r="A21" s="83" t="s">
        <v>24</v>
      </c>
      <c r="B21" s="223"/>
      <c r="C21" s="224"/>
    </row>
    <row r="22" spans="1:3" x14ac:dyDescent="0.3">
      <c r="A22" s="83" t="s">
        <v>25</v>
      </c>
      <c r="B22" s="223"/>
      <c r="C22" s="224"/>
    </row>
    <row r="23" spans="1:3" x14ac:dyDescent="0.3">
      <c r="A23" s="83" t="s">
        <v>32</v>
      </c>
      <c r="B23" s="223"/>
      <c r="C23" s="224"/>
    </row>
    <row r="24" spans="1:3" x14ac:dyDescent="0.3">
      <c r="A24" s="83" t="s">
        <v>33</v>
      </c>
      <c r="B24" s="223"/>
      <c r="C24" s="224"/>
    </row>
    <row r="25" spans="1:3" x14ac:dyDescent="0.3">
      <c r="A25" s="83" t="s">
        <v>34</v>
      </c>
      <c r="B25" s="223"/>
      <c r="C25" s="224"/>
    </row>
    <row r="26" spans="1:3" x14ac:dyDescent="0.3">
      <c r="A26" s="83" t="s">
        <v>35</v>
      </c>
      <c r="B26" s="223"/>
      <c r="C26" s="224"/>
    </row>
    <row r="27" spans="1:3" x14ac:dyDescent="0.3">
      <c r="A27" s="83" t="s">
        <v>36</v>
      </c>
      <c r="B27" s="223"/>
      <c r="C27" s="224"/>
    </row>
    <row r="28" spans="1:3" ht="15" thickBot="1" x14ac:dyDescent="0.35">
      <c r="A28" s="84" t="s">
        <v>37</v>
      </c>
      <c r="B28" s="225"/>
      <c r="C28" s="226"/>
    </row>
  </sheetData>
  <mergeCells count="1">
    <mergeCell ref="E7:H9"/>
  </mergeCells>
  <dataValidations count="1">
    <dataValidation allowBlank="1" showInputMessage="1" showErrorMessage="1" errorTitle="Erreur de saisie" error="Vous devez saisir une valeur entière" sqref="B6:C6" xr:uid="{7024E5D9-0304-4DA9-AFBF-2DAFD819EDCC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Résultats_index</vt:lpstr>
      <vt:lpstr>barèmes</vt:lpstr>
      <vt:lpstr>indicateur1</vt:lpstr>
      <vt:lpstr>source_tot</vt:lpstr>
      <vt:lpstr>indicateur2</vt:lpstr>
      <vt:lpstr>source_tot2</vt:lpstr>
      <vt:lpstr>indicateurs3&amp;4&amp;5</vt:lpstr>
      <vt:lpstr>RÉMU_fonctionnaires</vt:lpstr>
      <vt:lpstr>ETPR_fonctionnaires</vt:lpstr>
      <vt:lpstr>RÉMU_contractuels</vt:lpstr>
      <vt:lpstr>ETPR_contractuels</vt:lpstr>
      <vt:lpstr>PROMO_corps_grade</vt:lpstr>
      <vt:lpstr>10P</vt:lpstr>
      <vt:lpstr>indicateur1!_FilterDatabase</vt:lpstr>
      <vt:lpstr>indicateur2!_FilterDatabase</vt:lpstr>
      <vt:lpstr>PROMO_corps_grade!Valeur_155</vt:lpstr>
      <vt:lpstr>PROMO_corps_grade!Zone_d_impression</vt:lpstr>
    </vt:vector>
  </TitlesOfParts>
  <Company>Ministeres Sociaux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SAGIROGLU, Alexis (DGOS/DIR/DATA)</dc:creator>
  <cp:lastModifiedBy>CRUSSON, Karen (ARS-PDL/DOS/RHS)</cp:lastModifiedBy>
  <cp:lastPrinted>2024-12-31T13:19:07Z</cp:lastPrinted>
  <dcterms:created xsi:type="dcterms:W3CDTF">2024-09-18T10:13:16Z</dcterms:created>
  <dcterms:modified xsi:type="dcterms:W3CDTF">2025-09-19T07:00:29Z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94c1fb-3db8-4cce-b079-9b022302847f_Enabled">
    <vt:lpwstr>true</vt:lpwstr>
  </property>
  <property fmtid="{D5CDD505-2E9C-101B-9397-08002B2CF9AE}" pid="3" name="MSIP_Label_3094c1fb-3db8-4cce-b079-9b022302847f_SetDate">
    <vt:lpwstr>2025-08-05T08:35:23Z</vt:lpwstr>
  </property>
  <property fmtid="{D5CDD505-2E9C-101B-9397-08002B2CF9AE}" pid="4" name="MSIP_Label_3094c1fb-3db8-4cce-b079-9b022302847f_Method">
    <vt:lpwstr>Standard</vt:lpwstr>
  </property>
  <property fmtid="{D5CDD505-2E9C-101B-9397-08002B2CF9AE}" pid="5" name="MSIP_Label_3094c1fb-3db8-4cce-b079-9b022302847f_Name">
    <vt:lpwstr>[Prod v5] C1 - Standard</vt:lpwstr>
  </property>
  <property fmtid="{D5CDD505-2E9C-101B-9397-08002B2CF9AE}" pid="6" name="MSIP_Label_3094c1fb-3db8-4cce-b079-9b022302847f_SiteId">
    <vt:lpwstr>035e5292-5a25-4509-bb08-a555f7d31a8b</vt:lpwstr>
  </property>
  <property fmtid="{D5CDD505-2E9C-101B-9397-08002B2CF9AE}" pid="7" name="MSIP_Label_3094c1fb-3db8-4cce-b079-9b022302847f_ActionId">
    <vt:lpwstr>51ee33e9-4eb0-4348-9465-4e4a4355a135</vt:lpwstr>
  </property>
  <property fmtid="{D5CDD505-2E9C-101B-9397-08002B2CF9AE}" pid="8" name="MSIP_Label_3094c1fb-3db8-4cce-b079-9b022302847f_ContentBits">
    <vt:lpwstr>0</vt:lpwstr>
  </property>
  <property fmtid="{D5CDD505-2E9C-101B-9397-08002B2CF9AE}" pid="9" name="MSIP_Label_3094c1fb-3db8-4cce-b079-9b022302847f_Tag">
    <vt:lpwstr>10, 3, 0, 1</vt:lpwstr>
  </property>
</Properties>
</file>