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0035" activeTab="1"/>
  </bookViews>
  <sheets>
    <sheet name="Plan de financement " sheetId="2" r:id="rId1"/>
    <sheet name="Capacité d'endettement" sheetId="5" r:id="rId2"/>
    <sheet name="Hospidiag" sheetId="6" r:id="rId3"/>
  </sheets>
  <calcPr calcId="125725"/>
</workbook>
</file>

<file path=xl/calcChain.xml><?xml version="1.0" encoding="utf-8"?>
<calcChain xmlns="http://schemas.openxmlformats.org/spreadsheetml/2006/main">
  <c r="J58" i="2"/>
  <c r="D12"/>
  <c r="G12"/>
  <c r="N22" i="5"/>
  <c r="N23" s="1"/>
  <c r="M22"/>
  <c r="M23" s="1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D22"/>
  <c r="D23" s="1"/>
  <c r="C22"/>
  <c r="C23" s="1"/>
  <c r="B22"/>
  <c r="N13"/>
  <c r="N14" s="1"/>
  <c r="M13"/>
  <c r="M15" s="1"/>
  <c r="M16" s="1"/>
  <c r="L13"/>
  <c r="L14" s="1"/>
  <c r="K13"/>
  <c r="K15" s="1"/>
  <c r="K16" s="1"/>
  <c r="J13"/>
  <c r="J14" s="1"/>
  <c r="I13"/>
  <c r="I15" s="1"/>
  <c r="I16" s="1"/>
  <c r="H13"/>
  <c r="H14" s="1"/>
  <c r="G13"/>
  <c r="G15" s="1"/>
  <c r="G16" s="1"/>
  <c r="F13"/>
  <c r="F14" s="1"/>
  <c r="E13"/>
  <c r="E15" s="1"/>
  <c r="E16" s="1"/>
  <c r="D13"/>
  <c r="D14" s="1"/>
  <c r="C13"/>
  <c r="C15" s="1"/>
  <c r="C16" s="1"/>
  <c r="B13"/>
  <c r="B14" s="1"/>
  <c r="N11"/>
  <c r="N19" s="1"/>
  <c r="M11"/>
  <c r="M19" s="1"/>
  <c r="L11"/>
  <c r="L19" s="1"/>
  <c r="K11"/>
  <c r="K19" s="1"/>
  <c r="J11"/>
  <c r="J19" s="1"/>
  <c r="I11"/>
  <c r="I19" s="1"/>
  <c r="H11"/>
  <c r="H19" s="1"/>
  <c r="G11"/>
  <c r="G19" s="1"/>
  <c r="F11"/>
  <c r="F19" s="1"/>
  <c r="E11"/>
  <c r="E19" s="1"/>
  <c r="D11"/>
  <c r="D19" s="1"/>
  <c r="C11"/>
  <c r="C19" s="1"/>
  <c r="B11"/>
  <c r="B19" s="1"/>
  <c r="B23" l="1"/>
  <c r="B24" s="1"/>
  <c r="C24"/>
  <c r="E24"/>
  <c r="G24"/>
  <c r="I24"/>
  <c r="K24"/>
  <c r="M24"/>
  <c r="C26"/>
  <c r="C27" s="1"/>
  <c r="C28" s="1"/>
  <c r="E26"/>
  <c r="E27" s="1"/>
  <c r="E28" s="1"/>
  <c r="G26"/>
  <c r="G27" s="1"/>
  <c r="G28" s="1"/>
  <c r="I26"/>
  <c r="I27" s="1"/>
  <c r="I28" s="1"/>
  <c r="K26"/>
  <c r="K27" s="1"/>
  <c r="K28" s="1"/>
  <c r="M26"/>
  <c r="M27" s="1"/>
  <c r="M28" s="1"/>
  <c r="D24"/>
  <c r="F24"/>
  <c r="H24"/>
  <c r="J24"/>
  <c r="L24"/>
  <c r="N24"/>
  <c r="C14"/>
  <c r="E14"/>
  <c r="G14"/>
  <c r="I14"/>
  <c r="K14"/>
  <c r="M14"/>
  <c r="B15"/>
  <c r="B16" s="1"/>
  <c r="D15"/>
  <c r="D16" s="1"/>
  <c r="F15"/>
  <c r="F16" s="1"/>
  <c r="F26" s="1"/>
  <c r="F27" s="1"/>
  <c r="F28" s="1"/>
  <c r="H15"/>
  <c r="H16" s="1"/>
  <c r="J15"/>
  <c r="J16" s="1"/>
  <c r="J26" s="1"/>
  <c r="J27" s="1"/>
  <c r="J28" s="1"/>
  <c r="L15"/>
  <c r="L16" s="1"/>
  <c r="N15"/>
  <c r="N16" s="1"/>
  <c r="N26" s="1"/>
  <c r="N27" s="1"/>
  <c r="N28" s="1"/>
  <c r="D124" i="2"/>
  <c r="D123"/>
  <c r="D122"/>
  <c r="D121"/>
  <c r="D120"/>
  <c r="D119"/>
  <c r="D118"/>
  <c r="D117"/>
  <c r="D116"/>
  <c r="D115"/>
  <c r="D114"/>
  <c r="F17"/>
  <c r="E17"/>
  <c r="F15"/>
  <c r="E15"/>
  <c r="F13"/>
  <c r="E13"/>
  <c r="D18"/>
  <c r="G18" s="1"/>
  <c r="D16"/>
  <c r="D14"/>
  <c r="G14" s="1"/>
  <c r="D13"/>
  <c r="B26" i="5" l="1"/>
  <c r="B27" s="1"/>
  <c r="B28" s="1"/>
  <c r="D17" i="2"/>
  <c r="L26" i="5"/>
  <c r="L27" s="1"/>
  <c r="L28" s="1"/>
  <c r="H26"/>
  <c r="H27" s="1"/>
  <c r="H28" s="1"/>
  <c r="D26"/>
  <c r="D27" s="1"/>
  <c r="D28" s="1"/>
  <c r="G15" i="2"/>
  <c r="G13"/>
  <c r="G16"/>
  <c r="G17" s="1"/>
  <c r="D15"/>
</calcChain>
</file>

<file path=xl/sharedStrings.xml><?xml version="1.0" encoding="utf-8"?>
<sst xmlns="http://schemas.openxmlformats.org/spreadsheetml/2006/main" count="79" uniqueCount="74">
  <si>
    <r>
      <t>1)</t>
    </r>
    <r>
      <rPr>
        <b/>
        <sz val="7"/>
        <color rgb="FF002060"/>
        <rFont val="Times New Roman"/>
        <family val="1"/>
      </rPr>
      <t xml:space="preserve">      </t>
    </r>
    <r>
      <rPr>
        <b/>
        <sz val="12"/>
        <color rgb="FF002060"/>
        <rFont val="Calibri"/>
        <family val="2"/>
      </rPr>
      <t>Analyse et validation du plan de financement envisagé</t>
    </r>
  </si>
  <si>
    <r>
      <t>a)</t>
    </r>
    <r>
      <rPr>
        <b/>
        <sz val="7"/>
        <color rgb="FF002060"/>
        <rFont val="Times New Roman"/>
        <family val="1"/>
      </rPr>
      <t xml:space="preserve">      </t>
    </r>
    <r>
      <rPr>
        <b/>
        <sz val="12"/>
        <color rgb="FF002060"/>
        <rFont val="Calibri"/>
        <family val="2"/>
      </rPr>
      <t xml:space="preserve">Plan de financement évalué </t>
    </r>
  </si>
  <si>
    <t>EHPAD</t>
  </si>
  <si>
    <t>USLD</t>
  </si>
  <si>
    <t>Total EHPAD et USLD</t>
  </si>
  <si>
    <t>SSR</t>
  </si>
  <si>
    <t>Total</t>
  </si>
  <si>
    <t>Investissements courants sur la période étudiée</t>
  </si>
  <si>
    <t>Total prêts</t>
  </si>
  <si>
    <t>Total subventions</t>
  </si>
  <si>
    <t>Coût de l’opération</t>
  </si>
  <si>
    <t>Autres (à préciser)</t>
  </si>
  <si>
    <r>
      <t>i)</t>
    </r>
    <r>
      <rPr>
        <b/>
        <sz val="7"/>
        <color rgb="FF002060"/>
        <rFont val="Times New Roman"/>
        <family val="1"/>
      </rPr>
      <t xml:space="preserve">        </t>
    </r>
    <r>
      <rPr>
        <b/>
        <u/>
        <sz val="12"/>
        <color rgb="FF002060"/>
        <rFont val="Calibri"/>
        <family val="2"/>
      </rPr>
      <t>Mobilisation du fond de roulement et de la CAF: Comment se présente la structure financière  sur l’ensemble du PGFP</t>
    </r>
  </si>
  <si>
    <r>
      <t>b)</t>
    </r>
    <r>
      <rPr>
        <b/>
        <sz val="7"/>
        <color rgb="FF002060"/>
        <rFont val="Times New Roman"/>
        <family val="1"/>
      </rPr>
      <t xml:space="preserve">      </t>
    </r>
    <r>
      <rPr>
        <b/>
        <sz val="12"/>
        <color rgb="FF002060"/>
        <rFont val="Calibri"/>
        <family val="2"/>
      </rPr>
      <t>Autofinancement</t>
    </r>
  </si>
  <si>
    <t>Evolution des valeurs bilancielles : Quels sont les effets des prélèvements sur FR sur l’équilibre financier de l’ets</t>
  </si>
  <si>
    <t>FRNG</t>
  </si>
  <si>
    <t>BFR</t>
  </si>
  <si>
    <t>TRESORERIE</t>
  </si>
  <si>
    <r>
      <t>i)</t>
    </r>
    <r>
      <rPr>
        <b/>
        <sz val="7"/>
        <color rgb="FF002060"/>
        <rFont val="Times New Roman"/>
        <family val="1"/>
      </rPr>
      <t xml:space="preserve">        </t>
    </r>
    <r>
      <rPr>
        <b/>
        <sz val="12"/>
        <color rgb="FF002060"/>
        <rFont val="Calibri"/>
        <family val="2"/>
      </rPr>
      <t>Point de vigilance : la présence d’un emprunt structuré dans l’encours ?</t>
    </r>
  </si>
  <si>
    <r>
      <t>C)</t>
    </r>
    <r>
      <rPr>
        <b/>
        <sz val="7"/>
        <color rgb="FF002060"/>
        <rFont val="Times New Roman"/>
        <family val="1"/>
      </rPr>
      <t xml:space="preserve">      </t>
    </r>
    <r>
      <rPr>
        <b/>
        <sz val="12"/>
        <color rgb="FF002060"/>
        <rFont val="Calibri"/>
        <family val="2"/>
      </rPr>
      <t>L’Endettement</t>
    </r>
  </si>
  <si>
    <t xml:space="preserve"> ii)  Les indicateurs de la dette : Evolution des 3 indicateurs de la dette</t>
  </si>
  <si>
    <t>Identification de la période difficile</t>
  </si>
  <si>
    <t>Ratios liés à la dette</t>
  </si>
  <si>
    <t>Durée apparente de la dette [en années]</t>
  </si>
  <si>
    <t xml:space="preserve"> Indépendance financière [en %]</t>
  </si>
  <si>
    <t>Encours de la dette sur le total des produits toutes activités confondues</t>
  </si>
  <si>
    <t>i) Analyse sur les impacts financiers en exploitation</t>
  </si>
  <si>
    <r>
      <t>ii) Focus sur l’Evaluation des Surcoûts du projet et la capacité de l’ets à y faire face</t>
    </r>
    <r>
      <rPr>
        <sz val="10"/>
        <color theme="1"/>
        <rFont val="Calibri"/>
        <family val="2"/>
      </rPr>
      <t> : quelles sont les économies de mutualisation intégrées….l’évolution des amortissements et frais financiers anciens, les reprises sur provisions, les cessions…</t>
    </r>
  </si>
  <si>
    <t>années</t>
  </si>
  <si>
    <t>AMORTISSEMENTS</t>
  </si>
  <si>
    <t>FRAIS FI</t>
  </si>
  <si>
    <t xml:space="preserve">TOTAL </t>
  </si>
  <si>
    <t>RESULTATS</t>
  </si>
  <si>
    <t>AMORT + FFI</t>
  </si>
  <si>
    <t>CRPP</t>
  </si>
  <si>
    <t>TOTAL</t>
  </si>
  <si>
    <t>B - USLD</t>
  </si>
  <si>
    <t>E - EHPAD</t>
  </si>
  <si>
    <t>ECONOMIES</t>
  </si>
  <si>
    <t>TITRE 1 - DEP. PERSONNEL</t>
  </si>
  <si>
    <t>TITRE 2- DEP.Med</t>
  </si>
  <si>
    <t>TITRE 3 - DEP. HOTELIERES</t>
  </si>
  <si>
    <t xml:space="preserve">  - consommations d'énergie</t>
  </si>
  <si>
    <t xml:space="preserve">  - divers maintenance</t>
  </si>
  <si>
    <t>TOTAL ECONOMIES</t>
  </si>
  <si>
    <t>iii) Focus sur les économies intégrées dans le PGFP</t>
  </si>
  <si>
    <t>Détailler les économies par année</t>
  </si>
  <si>
    <t xml:space="preserve">Emprunts nouveaux finançables </t>
  </si>
  <si>
    <t xml:space="preserve">Niveau d'endettement finançable </t>
  </si>
  <si>
    <r>
      <rPr>
        <sz val="11"/>
        <color theme="3"/>
        <rFont val="Calibri"/>
        <family val="2"/>
        <scheme val="minor"/>
      </rPr>
      <t xml:space="preserve">Reliquat de marge brute non aidée disponible (+)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Insuffisance de marge brute non aidée (-)</t>
    </r>
  </si>
  <si>
    <t>Part investissement courant + service dette / produits hors aides</t>
  </si>
  <si>
    <t xml:space="preserve">Part service de la dette / produits hors aides </t>
  </si>
  <si>
    <t xml:space="preserve">Total service de la dette </t>
  </si>
  <si>
    <t xml:space="preserve">Remboursement en capital de la dette </t>
  </si>
  <si>
    <t>Charges financières</t>
  </si>
  <si>
    <t>Part investissement courant / produits hors aides</t>
  </si>
  <si>
    <t xml:space="preserve">Montant investissement courant </t>
  </si>
  <si>
    <t>Taux de marge brute hors aide</t>
  </si>
  <si>
    <t>Marge brute hors aide</t>
  </si>
  <si>
    <t>Taux de marge brute</t>
  </si>
  <si>
    <t xml:space="preserve">Marge brute </t>
  </si>
  <si>
    <t xml:space="preserve">Charges inscrites dans la marge brute </t>
  </si>
  <si>
    <t>produits composant la marge brute hors aides</t>
  </si>
  <si>
    <t>aides ARS</t>
  </si>
  <si>
    <t xml:space="preserve">Produits composant la marge brute </t>
  </si>
  <si>
    <t>iiii) Point sur la capacité de l’ets à investir en fonction de la Marge brute non aidée dégagée (à remplir à partir de l’outil onglet capacité d'endettement)</t>
  </si>
  <si>
    <t>Nbre de lits:</t>
  </si>
  <si>
    <t>Nombre de lits:</t>
  </si>
  <si>
    <t>Autofinancement*</t>
  </si>
  <si>
    <t>*Dont accompagnement ARS</t>
  </si>
  <si>
    <t>APPORT AU (PRELEVEMENT SUR LE FOND DE ROULEMENT)*</t>
  </si>
  <si>
    <t>*Nombre d'années à déterminer en fonction de la durée de l'opération</t>
  </si>
  <si>
    <t>2019…</t>
  </si>
  <si>
    <r>
      <t>d)</t>
    </r>
    <r>
      <rPr>
        <b/>
        <sz val="12"/>
        <color rgb="FF002060"/>
        <rFont val="Calibri"/>
        <family val="2"/>
      </rPr>
      <t>La soutenabilité financière par l’évolution de la marge brute non aidée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</si>
</sst>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sz val="7"/>
      <color rgb="FF002060"/>
      <name val="Times New Roman"/>
      <family val="1"/>
    </font>
    <font>
      <sz val="11"/>
      <color rgb="FF365F91"/>
      <name val="Arial"/>
      <family val="2"/>
    </font>
    <font>
      <sz val="10"/>
      <color rgb="FF365F91"/>
      <name val="Calibri"/>
      <family val="2"/>
    </font>
    <font>
      <b/>
      <sz val="10"/>
      <color rgb="FF365F91"/>
      <name val="Calibri"/>
      <family val="2"/>
    </font>
    <font>
      <b/>
      <i/>
      <sz val="10"/>
      <color rgb="FF365F91"/>
      <name val="Calibri"/>
      <family val="2"/>
    </font>
    <font>
      <b/>
      <i/>
      <sz val="10"/>
      <color rgb="FF7030A0"/>
      <name val="Calibri"/>
      <family val="2"/>
    </font>
    <font>
      <b/>
      <sz val="10"/>
      <color rgb="FF7030A0"/>
      <name val="Calibri"/>
      <family val="2"/>
    </font>
    <font>
      <i/>
      <sz val="10"/>
      <color rgb="FF365F9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u/>
      <sz val="12"/>
      <color rgb="FF002060"/>
      <name val="Calibri"/>
      <family val="2"/>
    </font>
    <font>
      <sz val="10"/>
      <color theme="1"/>
      <name val="Calibri"/>
      <family val="2"/>
    </font>
    <font>
      <sz val="8"/>
      <color rgb="FF365F91"/>
      <name val="Calibri"/>
      <family val="2"/>
    </font>
    <font>
      <b/>
      <sz val="8"/>
      <color rgb="FF365F91"/>
      <name val="Calibri"/>
      <family val="2"/>
    </font>
    <font>
      <b/>
      <sz val="10"/>
      <color theme="1"/>
      <name val="Calibri"/>
      <family val="2"/>
    </font>
    <font>
      <sz val="9"/>
      <color rgb="FF0000FF"/>
      <name val="Calibri"/>
      <family val="2"/>
    </font>
    <font>
      <b/>
      <sz val="11"/>
      <color rgb="FF002060"/>
      <name val="Calibri"/>
      <family val="2"/>
    </font>
    <font>
      <sz val="11"/>
      <color rgb="FF365F91"/>
      <name val="Calibri"/>
      <family val="2"/>
      <scheme val="minor"/>
    </font>
    <font>
      <sz val="8"/>
      <color rgb="FF365F91"/>
      <name val="Calibri"/>
      <family val="2"/>
      <scheme val="minor"/>
    </font>
    <font>
      <b/>
      <i/>
      <sz val="8"/>
      <color rgb="FF365F91"/>
      <name val="Calibri"/>
      <family val="2"/>
    </font>
    <font>
      <i/>
      <sz val="8"/>
      <color rgb="FF365F91"/>
      <name val="Calibri"/>
      <family val="2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u/>
      <sz val="10"/>
      <color rgb="FF0070C0"/>
      <name val="Calibri"/>
      <family val="2"/>
    </font>
    <font>
      <i/>
      <sz val="10"/>
      <color rgb="FF0070C0"/>
      <name val="Calibri"/>
      <family val="2"/>
    </font>
    <font>
      <sz val="10"/>
      <color rgb="FF365F91"/>
      <name val="Calibri"/>
      <family val="2"/>
      <scheme val="minor"/>
    </font>
    <font>
      <b/>
      <sz val="9"/>
      <color rgb="FF365F9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8"/>
    </xf>
    <xf numFmtId="0" fontId="16" fillId="0" borderId="0" xfId="0" applyFont="1" applyAlignment="1">
      <alignment horizontal="justify"/>
    </xf>
    <xf numFmtId="0" fontId="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8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8" fillId="0" borderId="3" xfId="0" applyFont="1" applyBorder="1" applyAlignment="1">
      <alignment vertical="top" wrapText="1"/>
    </xf>
    <xf numFmtId="0" fontId="21" fillId="0" borderId="0" xfId="0" applyFont="1"/>
    <xf numFmtId="0" fontId="4" fillId="0" borderId="0" xfId="0" applyFont="1" applyAlignment="1"/>
    <xf numFmtId="0" fontId="18" fillId="0" borderId="1" xfId="0" applyFont="1" applyBorder="1" applyAlignment="1">
      <alignment vertical="top"/>
    </xf>
    <xf numFmtId="0" fontId="17" fillId="2" borderId="0" xfId="0" applyFont="1" applyFill="1" applyAlignment="1">
      <alignment vertical="top"/>
    </xf>
    <xf numFmtId="0" fontId="23" fillId="2" borderId="3" xfId="0" applyFont="1" applyFill="1" applyBorder="1" applyAlignment="1">
      <alignment vertical="top"/>
    </xf>
    <xf numFmtId="0" fontId="24" fillId="0" borderId="3" xfId="0" applyFont="1" applyBorder="1" applyAlignment="1">
      <alignment vertical="top"/>
    </xf>
    <xf numFmtId="0" fontId="24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0" fontId="6" fillId="0" borderId="3" xfId="0" applyFont="1" applyBorder="1" applyAlignment="1">
      <alignment vertical="top"/>
    </xf>
    <xf numFmtId="0" fontId="18" fillId="0" borderId="0" xfId="0" applyFont="1"/>
    <xf numFmtId="0" fontId="21" fillId="0" borderId="0" xfId="0" applyFont="1" applyAlignment="1">
      <alignment wrapText="1"/>
    </xf>
    <xf numFmtId="3" fontId="10" fillId="2" borderId="0" xfId="0" applyNumberFormat="1" applyFont="1" applyFill="1" applyAlignment="1">
      <alignment horizontal="center" vertical="top" wrapText="1"/>
    </xf>
    <xf numFmtId="3" fontId="11" fillId="2" borderId="0" xfId="0" applyNumberFormat="1" applyFont="1" applyFill="1" applyAlignment="1">
      <alignment horizontal="center" vertical="top" wrapText="1"/>
    </xf>
    <xf numFmtId="3" fontId="14" fillId="2" borderId="0" xfId="0" applyNumberFormat="1" applyFont="1" applyFill="1" applyAlignment="1">
      <alignment horizontal="center"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4" fontId="3" fillId="0" borderId="5" xfId="0" applyNumberFormat="1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/>
    </xf>
    <xf numFmtId="10" fontId="30" fillId="0" borderId="5" xfId="0" applyNumberFormat="1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left" vertical="center"/>
    </xf>
    <xf numFmtId="10" fontId="29" fillId="0" borderId="5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left" vertical="center"/>
    </xf>
    <xf numFmtId="10" fontId="28" fillId="0" borderId="5" xfId="0" applyNumberFormat="1" applyFont="1" applyBorder="1" applyAlignment="1" applyProtection="1">
      <alignment horizontal="center" vertical="center"/>
    </xf>
    <xf numFmtId="10" fontId="28" fillId="0" borderId="5" xfId="1" applyNumberFormat="1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/>
    </xf>
    <xf numFmtId="10" fontId="27" fillId="0" borderId="5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10" fontId="0" fillId="0" borderId="5" xfId="0" applyNumberForma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</xf>
    <xf numFmtId="4" fontId="0" fillId="0" borderId="6" xfId="0" applyNumberFormat="1" applyFont="1" applyBorder="1" applyAlignment="1" applyProtection="1">
      <alignment horizontal="center" vertical="center"/>
    </xf>
    <xf numFmtId="0" fontId="31" fillId="0" borderId="0" xfId="0" applyFont="1"/>
    <xf numFmtId="3" fontId="32" fillId="2" borderId="0" xfId="0" applyNumberFormat="1" applyFont="1" applyFill="1" applyAlignment="1">
      <alignment horizontal="center" vertical="top" wrapText="1"/>
    </xf>
    <xf numFmtId="3" fontId="33" fillId="2" borderId="0" xfId="0" applyNumberFormat="1" applyFont="1" applyFill="1" applyAlignment="1">
      <alignment horizontal="center" vertical="top" wrapText="1"/>
    </xf>
    <xf numFmtId="9" fontId="34" fillId="2" borderId="0" xfId="0" applyNumberFormat="1" applyFont="1" applyFill="1" applyAlignment="1">
      <alignment horizontal="center" vertical="top" wrapText="1"/>
    </xf>
    <xf numFmtId="9" fontId="35" fillId="2" borderId="0" xfId="0" applyNumberFormat="1" applyFont="1" applyFill="1" applyAlignment="1">
      <alignment horizontal="center" vertical="top" wrapText="1"/>
    </xf>
    <xf numFmtId="0" fontId="14" fillId="0" borderId="3" xfId="0" applyFont="1" applyBorder="1" applyAlignment="1">
      <alignment horizontal="right" vertical="top" wrapText="1"/>
    </xf>
    <xf numFmtId="3" fontId="36" fillId="2" borderId="3" xfId="0" applyNumberFormat="1" applyFont="1" applyFill="1" applyBorder="1" applyAlignment="1">
      <alignment vertical="top" wrapText="1"/>
    </xf>
    <xf numFmtId="3" fontId="36" fillId="2" borderId="2" xfId="0" applyNumberFormat="1" applyFont="1" applyFill="1" applyBorder="1" applyAlignment="1">
      <alignment vertical="top" wrapText="1"/>
    </xf>
    <xf numFmtId="3" fontId="36" fillId="0" borderId="0" xfId="0" applyNumberFormat="1" applyFont="1" applyAlignment="1">
      <alignment vertical="top" wrapText="1"/>
    </xf>
    <xf numFmtId="164" fontId="37" fillId="0" borderId="0" xfId="0" applyNumberFormat="1" applyFont="1" applyAlignment="1">
      <alignment vertical="top" wrapText="1"/>
    </xf>
    <xf numFmtId="165" fontId="37" fillId="2" borderId="0" xfId="0" applyNumberFormat="1" applyFont="1" applyFill="1" applyAlignment="1">
      <alignment vertical="top" wrapText="1"/>
    </xf>
    <xf numFmtId="164" fontId="37" fillId="2" borderId="3" xfId="0" applyNumberFormat="1" applyFont="1" applyFill="1" applyBorder="1" applyAlignment="1">
      <alignment vertical="top" wrapText="1"/>
    </xf>
    <xf numFmtId="3" fontId="22" fillId="0" borderId="0" xfId="0" applyNumberFormat="1" applyFont="1" applyAlignment="1">
      <alignment horizontal="center" vertical="top"/>
    </xf>
    <xf numFmtId="3" fontId="22" fillId="2" borderId="0" xfId="0" applyNumberFormat="1" applyFont="1" applyFill="1" applyAlignment="1">
      <alignment horizontal="center" vertical="top"/>
    </xf>
    <xf numFmtId="3" fontId="22" fillId="0" borderId="0" xfId="0" applyNumberFormat="1" applyFont="1" applyAlignment="1">
      <alignment vertical="top"/>
    </xf>
    <xf numFmtId="3" fontId="22" fillId="2" borderId="0" xfId="0" applyNumberFormat="1" applyFont="1" applyFill="1" applyAlignment="1">
      <alignment vertical="top"/>
    </xf>
    <xf numFmtId="3" fontId="17" fillId="0" borderId="0" xfId="0" applyNumberFormat="1" applyFont="1" applyAlignment="1">
      <alignment vertical="top"/>
    </xf>
    <xf numFmtId="3" fontId="17" fillId="2" borderId="0" xfId="0" applyNumberFormat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3" fontId="6" fillId="2" borderId="0" xfId="0" applyNumberFormat="1" applyFont="1" applyFill="1" applyAlignment="1">
      <alignment vertical="top"/>
    </xf>
    <xf numFmtId="0" fontId="4" fillId="0" borderId="0" xfId="0" applyFont="1" applyAlignment="1">
      <alignment horizontal="left"/>
    </xf>
    <xf numFmtId="0" fontId="12" fillId="2" borderId="0" xfId="0" applyFont="1" applyFill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6"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1755775</xdr:colOff>
      <xdr:row>6</xdr:row>
      <xdr:rowOff>56515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5775" cy="1199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20</xdr:row>
      <xdr:rowOff>9525</xdr:rowOff>
    </xdr:from>
    <xdr:to>
      <xdr:col>9</xdr:col>
      <xdr:colOff>381000</xdr:colOff>
      <xdr:row>33</xdr:row>
      <xdr:rowOff>180975</xdr:rowOff>
    </xdr:to>
    <xdr:sp macro="" textlink="">
      <xdr:nvSpPr>
        <xdr:cNvPr id="3" name="ZoneTexte 2"/>
        <xdr:cNvSpPr txBox="1"/>
      </xdr:nvSpPr>
      <xdr:spPr>
        <a:xfrm>
          <a:off x="76200" y="4505325"/>
          <a:ext cx="8905875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Noter le niveau d’accompagnement de l’ARS en montant et pourcentage de l’opération (certains crédits peuvent être inscrits en provisions si l’aide est antérieure)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Les hypothèses retenues/emprunt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 : durée         et taux à 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Ces hypothèses /à l’opération d’EHPAD et positionnement du CG / aux hypothèses retenues, Cf.courriers…</a:t>
          </a:r>
        </a:p>
        <a:p>
          <a:endParaRPr lang="fr-FR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Commentaires</a:t>
          </a:r>
          <a:r>
            <a:rPr lang="fr-F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sur le plan de financement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180974</xdr:colOff>
      <xdr:row>40</xdr:row>
      <xdr:rowOff>19051</xdr:rowOff>
    </xdr:from>
    <xdr:to>
      <xdr:col>9</xdr:col>
      <xdr:colOff>485775</xdr:colOff>
      <xdr:row>54</xdr:row>
      <xdr:rowOff>19050</xdr:rowOff>
    </xdr:to>
    <xdr:sp macro="" textlink="">
      <xdr:nvSpPr>
        <xdr:cNvPr id="4" name="ZoneTexte 3"/>
        <xdr:cNvSpPr txBox="1"/>
      </xdr:nvSpPr>
      <xdr:spPr>
        <a:xfrm>
          <a:off x="180974" y="8677276"/>
          <a:ext cx="8905876" cy="2666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1/Point sur la situation actuelle du bilan de l’ets, quel est le niveau de trésorerie, comment est constituée la trésorerie ?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Si cessions, restent-ils des VNC ?</a:t>
          </a:r>
          <a:r>
            <a:rPr lang="fr-FR"/>
            <a:t> </a:t>
          </a:r>
        </a:p>
        <a:p>
          <a:endParaRPr lang="fr-FR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2/Quels sont les prélèvements et apports réalisés sur la période étudiée pour équilibrer le tableau de financement.  Quels sont les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impacts de ces prélèvements sur le trésorerie? L'équilibre financier est-il maintenu?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3/Optimisation du besoin en fond de roulement?  Justifier l'évolution du BFR;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4/Quels sont les principaux points de vigilance au niveau de l'équilibre financier?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Commentaires sur l'impact du projet en termes financiers:</a:t>
          </a:r>
          <a:endParaRPr lang="fr-FR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b="1" u="sng"/>
        </a:p>
        <a:p>
          <a:endParaRPr lang="fr-FR" sz="1100"/>
        </a:p>
      </xdr:txBody>
    </xdr:sp>
    <xdr:clientData/>
  </xdr:twoCellAnchor>
  <xdr:twoCellAnchor>
    <xdr:from>
      <xdr:col>0</xdr:col>
      <xdr:colOff>152401</xdr:colOff>
      <xdr:row>71</xdr:row>
      <xdr:rowOff>9525</xdr:rowOff>
    </xdr:from>
    <xdr:to>
      <xdr:col>9</xdr:col>
      <xdr:colOff>266700</xdr:colOff>
      <xdr:row>81</xdr:row>
      <xdr:rowOff>9525</xdr:rowOff>
    </xdr:to>
    <xdr:sp macro="" textlink="">
      <xdr:nvSpPr>
        <xdr:cNvPr id="6" name="ZoneTexte 5"/>
        <xdr:cNvSpPr txBox="1"/>
      </xdr:nvSpPr>
      <xdr:spPr>
        <a:xfrm>
          <a:off x="152401" y="15211425"/>
          <a:ext cx="8715374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Point de situation sur l’encours de la dette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Si présence d’un emprunt structuré dans l’encours, quel est l’impact d’un surcoût et la capacité de l’ets à l’absorber.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66676</xdr:colOff>
      <xdr:row>97</xdr:row>
      <xdr:rowOff>152397</xdr:rowOff>
    </xdr:from>
    <xdr:to>
      <xdr:col>9</xdr:col>
      <xdr:colOff>381001</xdr:colOff>
      <xdr:row>108</xdr:row>
      <xdr:rowOff>542924</xdr:rowOff>
    </xdr:to>
    <xdr:sp macro="" textlink="">
      <xdr:nvSpPr>
        <xdr:cNvPr id="7" name="ZoneTexte 6"/>
        <xdr:cNvSpPr txBox="1"/>
      </xdr:nvSpPr>
      <xdr:spPr>
        <a:xfrm>
          <a:off x="66676" y="20507322"/>
          <a:ext cx="8915400" cy="2486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Récapitulatif des hypothèses d’évolution retenues par l’ets en termes de dépenses et de recettes par titre (noter les points de vigilance)</a:t>
          </a:r>
          <a:r>
            <a:rPr lang="fr-FR"/>
            <a:t> </a:t>
          </a:r>
        </a:p>
        <a:p>
          <a:endParaRPr lang="fr-FR" sz="1100"/>
        </a:p>
        <a:p>
          <a:r>
            <a:rPr lang="fr-FR" sz="1100"/>
            <a:t>Evolution</a:t>
          </a:r>
          <a:r>
            <a:rPr lang="fr-FR" sz="1100" baseline="0"/>
            <a:t> des dépenses de Titre 1 et quelles sont les économies intégrées?</a:t>
          </a:r>
        </a:p>
        <a:p>
          <a:r>
            <a:rPr lang="fr-FR" sz="1100" baseline="0"/>
            <a:t>Evolution des dépenses de titre 2 et les économies intégrées?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Evolution des dépenses de titre 3 et les économies intégrées?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Evolution des dépenses de titre 4 et les économies intégrées?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Modalité et prévisions d’amortissements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Evolution des recettes de titre 1?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Evolution des recettes de titre 2?</a:t>
          </a:r>
          <a:endParaRPr lang="fr-FR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Evolution des recettes de titre 3?</a:t>
          </a:r>
          <a:endParaRPr lang="fr-FR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466725</xdr:colOff>
      <xdr:row>151</xdr:row>
      <xdr:rowOff>0</xdr:rowOff>
    </xdr:from>
    <xdr:to>
      <xdr:col>9</xdr:col>
      <xdr:colOff>0</xdr:colOff>
      <xdr:row>167</xdr:row>
      <xdr:rowOff>123825</xdr:rowOff>
    </xdr:to>
    <xdr:sp macro="" textlink="">
      <xdr:nvSpPr>
        <xdr:cNvPr id="8" name="ZoneTexte 7"/>
        <xdr:cNvSpPr txBox="1"/>
      </xdr:nvSpPr>
      <xdr:spPr>
        <a:xfrm>
          <a:off x="466725" y="31061025"/>
          <a:ext cx="81343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Quelle est la capacité de l'endettement de l'ets en fonction de son niveau de marge brute disponible:</a:t>
          </a:r>
          <a:r>
            <a:rPr lang="fr-FR" sz="1100" baseline="0"/>
            <a:t> remplir le tableau de l'onglet "capacité d'endettement"? Si l'ets n'a pas aujourd'hui la capacité à faire face à l'emprunt réalisé quelles sont les hypothèses d'évolution des recettes et des dépenses qu'il doit prendre pour équilibrer budgétairement son PGFP?</a:t>
          </a:r>
        </a:p>
        <a:p>
          <a:endParaRPr lang="fr-FR" sz="1100" baseline="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Identification des marges de sécurité : Passage T2A ?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Point sur l’Accompagnement de l’ARS : Quelles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sont les dotations et subventions intégrées dans le PGFP?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514350</xdr:colOff>
      <xdr:row>168</xdr:row>
      <xdr:rowOff>180975</xdr:rowOff>
    </xdr:from>
    <xdr:to>
      <xdr:col>9</xdr:col>
      <xdr:colOff>28575</xdr:colOff>
      <xdr:row>202</xdr:row>
      <xdr:rowOff>9525</xdr:rowOff>
    </xdr:to>
    <xdr:sp macro="" textlink="">
      <xdr:nvSpPr>
        <xdr:cNvPr id="9" name="ZoneTexte 8"/>
        <xdr:cNvSpPr txBox="1"/>
      </xdr:nvSpPr>
      <xdr:spPr>
        <a:xfrm>
          <a:off x="514350" y="34661475"/>
          <a:ext cx="8115300" cy="630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/>
            <a:t>Conclusion</a:t>
          </a:r>
        </a:p>
        <a:p>
          <a:r>
            <a:rPr lang="fr-FR" sz="1100"/>
            <a:t>Quelles</a:t>
          </a:r>
          <a:r>
            <a:rPr lang="fr-FR" sz="1100" baseline="0"/>
            <a:t> sont les opportunités, menaces, forces et faiblesses du projet?</a:t>
          </a:r>
        </a:p>
        <a:p>
          <a:r>
            <a:rPr lang="fr-FR" sz="1100" baseline="0"/>
            <a:t>Les points de vigilance?</a:t>
          </a:r>
          <a:endParaRPr lang="fr-FR" sz="1100"/>
        </a:p>
      </xdr:txBody>
    </xdr:sp>
    <xdr:clientData/>
  </xdr:twoCellAnchor>
  <xdr:twoCellAnchor>
    <xdr:from>
      <xdr:col>1</xdr:col>
      <xdr:colOff>9525</xdr:colOff>
      <xdr:row>2</xdr:row>
      <xdr:rowOff>66675</xdr:rowOff>
    </xdr:from>
    <xdr:to>
      <xdr:col>6</xdr:col>
      <xdr:colOff>685800</xdr:colOff>
      <xdr:row>6</xdr:row>
      <xdr:rowOff>152400</xdr:rowOff>
    </xdr:to>
    <xdr:sp macro="" textlink="">
      <xdr:nvSpPr>
        <xdr:cNvPr id="10" name="ZoneTexte 9"/>
        <xdr:cNvSpPr txBox="1"/>
      </xdr:nvSpPr>
      <xdr:spPr>
        <a:xfrm>
          <a:off x="2247900" y="447675"/>
          <a:ext cx="45910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Nom de l'établissement:</a:t>
          </a:r>
          <a:r>
            <a:rPr lang="fr-FR"/>
            <a:t> 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Numéro Finess: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Nom du/des contacts:</a:t>
          </a:r>
          <a:r>
            <a:rPr lang="fr-FR"/>
            <a:t> </a:t>
          </a:r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Téléphone du/des contacts: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1755775</xdr:colOff>
      <xdr:row>6</xdr:row>
      <xdr:rowOff>56515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5775" cy="1199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0</xdr:row>
      <xdr:rowOff>152400</xdr:rowOff>
    </xdr:from>
    <xdr:to>
      <xdr:col>7</xdr:col>
      <xdr:colOff>657226</xdr:colOff>
      <xdr:row>5</xdr:row>
      <xdr:rowOff>180975</xdr:rowOff>
    </xdr:to>
    <xdr:sp macro="" textlink="">
      <xdr:nvSpPr>
        <xdr:cNvPr id="4" name="ZoneTexte 3"/>
        <xdr:cNvSpPr txBox="1"/>
      </xdr:nvSpPr>
      <xdr:spPr>
        <a:xfrm>
          <a:off x="3943351" y="152400"/>
          <a:ext cx="52197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Nom de l'établissement:</a:t>
          </a:r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/>
            <a:t> 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Numéro Finess:</a:t>
          </a:r>
          <a:r>
            <a:rPr lang="fr-FR"/>
            <a:t> 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Nom du/des contacts:</a:t>
          </a:r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Téléphone du/des contacts: </a:t>
          </a:r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142875</xdr:rowOff>
    </xdr:from>
    <xdr:to>
      <xdr:col>11</xdr:col>
      <xdr:colOff>266700</xdr:colOff>
      <xdr:row>21</xdr:row>
      <xdr:rowOff>57150</xdr:rowOff>
    </xdr:to>
    <xdr:sp macro="" textlink="">
      <xdr:nvSpPr>
        <xdr:cNvPr id="2" name="ZoneTexte 1"/>
        <xdr:cNvSpPr txBox="1"/>
      </xdr:nvSpPr>
      <xdr:spPr>
        <a:xfrm>
          <a:off x="571500" y="142875"/>
          <a:ext cx="8077200" cy="3914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Télécharger  les  informations issues d'HOSPIDIAG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0"/>
  <sheetViews>
    <sheetView workbookViewId="0">
      <selection activeCell="K84" sqref="K84"/>
    </sheetView>
  </sheetViews>
  <sheetFormatPr baseColWidth="10" defaultRowHeight="15"/>
  <cols>
    <col min="1" max="1" width="33.5703125" customWidth="1"/>
    <col min="2" max="2" width="13.7109375" customWidth="1"/>
    <col min="3" max="3" width="10.85546875" customWidth="1"/>
    <col min="4" max="4" width="13.42578125" customWidth="1"/>
    <col min="5" max="5" width="10" customWidth="1"/>
    <col min="6" max="6" width="10.7109375" customWidth="1"/>
    <col min="7" max="7" width="10.42578125" customWidth="1"/>
    <col min="8" max="8" width="13.85546875" customWidth="1"/>
    <col min="9" max="9" width="10" customWidth="1"/>
    <col min="10" max="10" width="9.28515625" customWidth="1"/>
  </cols>
  <sheetData>
    <row r="2" spans="1:8">
      <c r="B2" s="64"/>
    </row>
    <row r="3" spans="1:8">
      <c r="B3" s="64"/>
    </row>
    <row r="4" spans="1:8">
      <c r="B4" s="64"/>
    </row>
    <row r="5" spans="1:8">
      <c r="B5" s="64"/>
    </row>
    <row r="8" spans="1:8" ht="15.75">
      <c r="A8" s="1" t="s">
        <v>0</v>
      </c>
    </row>
    <row r="9" spans="1:8" ht="16.5" thickBot="1">
      <c r="A9" s="2" t="s">
        <v>1</v>
      </c>
    </row>
    <row r="10" spans="1:8" ht="37.5" customHeight="1">
      <c r="A10" s="90"/>
      <c r="B10" s="5" t="s">
        <v>2</v>
      </c>
      <c r="C10" s="5" t="s">
        <v>3</v>
      </c>
      <c r="D10" s="92" t="s">
        <v>4</v>
      </c>
      <c r="E10" s="5" t="s">
        <v>5</v>
      </c>
      <c r="F10" s="5" t="s">
        <v>11</v>
      </c>
      <c r="G10" s="92" t="s">
        <v>6</v>
      </c>
      <c r="H10" s="94" t="s">
        <v>7</v>
      </c>
    </row>
    <row r="11" spans="1:8" ht="26.25" thickBot="1">
      <c r="A11" s="91"/>
      <c r="B11" s="11" t="s">
        <v>66</v>
      </c>
      <c r="C11" s="11" t="s">
        <v>66</v>
      </c>
      <c r="D11" s="93"/>
      <c r="E11" s="11" t="s">
        <v>67</v>
      </c>
      <c r="F11" s="11" t="s">
        <v>67</v>
      </c>
      <c r="G11" s="93"/>
      <c r="H11" s="95"/>
    </row>
    <row r="12" spans="1:8">
      <c r="A12" s="6" t="s">
        <v>8</v>
      </c>
      <c r="B12" s="65"/>
      <c r="C12" s="65"/>
      <c r="D12" s="66">
        <f>+B12+C12</f>
        <v>0</v>
      </c>
      <c r="E12" s="66"/>
      <c r="F12" s="66"/>
      <c r="G12" s="66">
        <f>D12+E12+F12</f>
        <v>0</v>
      </c>
      <c r="H12" s="40"/>
    </row>
    <row r="13" spans="1:8">
      <c r="A13" s="7"/>
      <c r="B13" s="8"/>
      <c r="C13" s="8"/>
      <c r="D13" s="68" t="e">
        <f>D12/D19</f>
        <v>#DIV/0!</v>
      </c>
      <c r="E13" s="68" t="e">
        <f>E12/E19</f>
        <v>#DIV/0!</v>
      </c>
      <c r="F13" s="68" t="e">
        <f>F12/F19</f>
        <v>#DIV/0!</v>
      </c>
      <c r="G13" s="68" t="e">
        <f>G12/G19</f>
        <v>#DIV/0!</v>
      </c>
      <c r="H13" s="8"/>
    </row>
    <row r="14" spans="1:8">
      <c r="A14" s="6" t="s">
        <v>9</v>
      </c>
      <c r="B14" s="65"/>
      <c r="C14" s="65"/>
      <c r="D14" s="66">
        <f>B14+C14</f>
        <v>0</v>
      </c>
      <c r="E14" s="66"/>
      <c r="F14" s="66"/>
      <c r="G14" s="66">
        <f>D14+E14+F14</f>
        <v>0</v>
      </c>
      <c r="H14" s="40"/>
    </row>
    <row r="15" spans="1:8">
      <c r="A15" s="7"/>
      <c r="B15" s="8"/>
      <c r="C15" s="8"/>
      <c r="D15" s="68" t="e">
        <f>D14/D19</f>
        <v>#DIV/0!</v>
      </c>
      <c r="E15" s="68" t="e">
        <f>E14/E19</f>
        <v>#DIV/0!</v>
      </c>
      <c r="F15" s="68" t="e">
        <f t="shared" ref="F15:G15" si="0">F14/F19</f>
        <v>#DIV/0!</v>
      </c>
      <c r="G15" s="68" t="e">
        <f t="shared" si="0"/>
        <v>#DIV/0!</v>
      </c>
      <c r="H15" s="4"/>
    </row>
    <row r="16" spans="1:8">
      <c r="A16" s="6" t="s">
        <v>68</v>
      </c>
      <c r="B16" s="66"/>
      <c r="C16" s="66"/>
      <c r="D16" s="66">
        <f>B16+C16</f>
        <v>0</v>
      </c>
      <c r="E16" s="66"/>
      <c r="F16" s="66"/>
      <c r="G16" s="66">
        <f>D16+E16+F16</f>
        <v>0</v>
      </c>
      <c r="H16" s="41"/>
    </row>
    <row r="17" spans="1:8">
      <c r="A17" s="3"/>
      <c r="B17" s="66"/>
      <c r="C17" s="66"/>
      <c r="D17" s="67" t="e">
        <f>D16/D19</f>
        <v>#DIV/0!</v>
      </c>
      <c r="E17" s="67" t="e">
        <f t="shared" ref="E17:G17" si="1">E16/E19</f>
        <v>#DIV/0!</v>
      </c>
      <c r="F17" s="67" t="e">
        <f t="shared" si="1"/>
        <v>#DIV/0!</v>
      </c>
      <c r="G17" s="67" t="e">
        <f t="shared" si="1"/>
        <v>#DIV/0!</v>
      </c>
      <c r="H17" s="4"/>
    </row>
    <row r="18" spans="1:8" ht="32.25" customHeight="1">
      <c r="A18" s="85" t="s">
        <v>69</v>
      </c>
      <c r="B18" s="66"/>
      <c r="C18" s="66"/>
      <c r="D18" s="66">
        <f>B18+C18</f>
        <v>0</v>
      </c>
      <c r="E18" s="66"/>
      <c r="F18" s="66"/>
      <c r="G18" s="66">
        <f>D18+E18+F18</f>
        <v>0</v>
      </c>
      <c r="H18" s="42"/>
    </row>
    <row r="19" spans="1:8" ht="15.75" thickBot="1">
      <c r="A19" s="69" t="s">
        <v>10</v>
      </c>
      <c r="B19" s="9"/>
      <c r="C19" s="9"/>
      <c r="D19" s="10"/>
      <c r="E19" s="10"/>
      <c r="F19" s="10"/>
      <c r="G19" s="10"/>
      <c r="H19" s="10"/>
    </row>
    <row r="37" spans="1:9" ht="15.75">
      <c r="A37" s="2" t="s">
        <v>13</v>
      </c>
    </row>
    <row r="38" spans="1:9" ht="15.75">
      <c r="A38" s="2"/>
    </row>
    <row r="39" spans="1:9" ht="40.5" customHeight="1">
      <c r="A39" s="96" t="s">
        <v>12</v>
      </c>
      <c r="B39" s="96"/>
      <c r="C39" s="96"/>
      <c r="D39" s="96"/>
      <c r="E39" s="96"/>
      <c r="F39" s="96"/>
      <c r="G39" s="96"/>
      <c r="H39" s="96"/>
      <c r="I39" s="96"/>
    </row>
    <row r="40" spans="1:9" ht="15.75">
      <c r="A40" s="12"/>
    </row>
    <row r="41" spans="1:9">
      <c r="A41" s="13"/>
    </row>
    <row r="42" spans="1:9">
      <c r="A42" s="13"/>
    </row>
    <row r="56" spans="1:10" ht="15.75" thickBot="1"/>
    <row r="57" spans="1:10" ht="15.75" thickBot="1">
      <c r="A57" s="14"/>
      <c r="B57" s="15">
        <v>2012</v>
      </c>
      <c r="C57" s="15">
        <v>2013</v>
      </c>
      <c r="D57" s="16">
        <v>2014</v>
      </c>
      <c r="E57" s="16">
        <v>2015</v>
      </c>
      <c r="F57" s="16">
        <v>2016</v>
      </c>
      <c r="G57" s="16">
        <v>2017</v>
      </c>
      <c r="H57" s="16">
        <v>2018</v>
      </c>
      <c r="I57" s="16" t="s">
        <v>72</v>
      </c>
      <c r="J57" s="16" t="s">
        <v>6</v>
      </c>
    </row>
    <row r="58" spans="1:10" ht="23.25" thickBot="1">
      <c r="A58" s="17" t="s">
        <v>70</v>
      </c>
      <c r="B58" s="70"/>
      <c r="C58" s="70"/>
      <c r="D58" s="70"/>
      <c r="E58" s="70"/>
      <c r="F58" s="70"/>
      <c r="G58" s="70"/>
      <c r="H58" s="70"/>
      <c r="I58" s="70"/>
      <c r="J58" s="70">
        <f>SUM(B58:I58)</f>
        <v>0</v>
      </c>
    </row>
    <row r="59" spans="1:10">
      <c r="A59" s="88" t="s">
        <v>71</v>
      </c>
      <c r="B59" s="88"/>
      <c r="C59" s="88"/>
      <c r="D59" s="88"/>
      <c r="E59" s="88"/>
      <c r="F59" s="88"/>
      <c r="G59" s="88"/>
      <c r="H59" s="88"/>
      <c r="I59" s="88"/>
    </row>
    <row r="60" spans="1:10" ht="28.5" customHeight="1">
      <c r="A60" s="88" t="s">
        <v>14</v>
      </c>
      <c r="B60" s="88"/>
      <c r="C60" s="88"/>
      <c r="D60" s="88"/>
      <c r="E60" s="88"/>
      <c r="F60" s="88"/>
      <c r="G60" s="88"/>
      <c r="H60" s="88"/>
      <c r="I60" s="88"/>
    </row>
    <row r="62" spans="1:10" ht="15.75" thickBot="1"/>
    <row r="63" spans="1:10" ht="15.75" thickBot="1">
      <c r="A63" s="18"/>
      <c r="B63" s="15">
        <v>2012</v>
      </c>
      <c r="C63" s="15">
        <v>2013</v>
      </c>
      <c r="D63" s="15">
        <v>2014</v>
      </c>
      <c r="E63" s="15">
        <v>2015</v>
      </c>
      <c r="F63" s="15">
        <v>2016</v>
      </c>
      <c r="G63" s="15">
        <v>2017</v>
      </c>
      <c r="H63" s="15">
        <v>2018</v>
      </c>
      <c r="I63" s="15" t="s">
        <v>72</v>
      </c>
    </row>
    <row r="64" spans="1:10">
      <c r="A64" s="19" t="s">
        <v>15</v>
      </c>
      <c r="B64" s="71"/>
      <c r="C64" s="71"/>
      <c r="D64" s="71"/>
      <c r="E64" s="71"/>
      <c r="F64" s="71"/>
      <c r="G64" s="71"/>
      <c r="H64" s="71"/>
      <c r="I64" s="71"/>
    </row>
    <row r="65" spans="1:9">
      <c r="A65" s="20" t="s">
        <v>16</v>
      </c>
      <c r="B65" s="72"/>
      <c r="C65" s="72"/>
      <c r="D65" s="72"/>
      <c r="E65" s="72"/>
      <c r="F65" s="72"/>
      <c r="G65" s="72"/>
      <c r="H65" s="72"/>
      <c r="I65" s="72"/>
    </row>
    <row r="66" spans="1:9" ht="15.75" thickBot="1">
      <c r="A66" s="17" t="s">
        <v>17</v>
      </c>
      <c r="B66" s="70"/>
      <c r="C66" s="70"/>
      <c r="D66" s="70"/>
      <c r="E66" s="70"/>
      <c r="F66" s="70"/>
      <c r="G66" s="70"/>
      <c r="H66" s="70"/>
      <c r="I66" s="70"/>
    </row>
    <row r="68" spans="1:9" ht="15.75">
      <c r="A68" s="2" t="s">
        <v>19</v>
      </c>
    </row>
    <row r="69" spans="1:9" ht="15.75">
      <c r="A69" s="2"/>
    </row>
    <row r="70" spans="1:9" ht="15.75">
      <c r="A70" s="30" t="s">
        <v>18</v>
      </c>
    </row>
    <row r="83" spans="1:9" ht="15.75">
      <c r="A83" s="89" t="s">
        <v>20</v>
      </c>
      <c r="B83" s="89"/>
      <c r="C83" s="89"/>
      <c r="D83" s="89"/>
      <c r="E83" s="89"/>
      <c r="F83" s="89"/>
      <c r="G83" s="89"/>
      <c r="H83" s="89"/>
      <c r="I83" s="89"/>
    </row>
    <row r="86" spans="1:9" ht="15.75" thickBot="1">
      <c r="A86" s="13" t="s">
        <v>21</v>
      </c>
    </row>
    <row r="87" spans="1:9">
      <c r="A87" s="23"/>
      <c r="B87" s="25">
        <v>2013</v>
      </c>
      <c r="C87" s="25">
        <v>2014</v>
      </c>
      <c r="D87" s="25">
        <v>2015</v>
      </c>
      <c r="E87" s="25">
        <v>2016</v>
      </c>
      <c r="F87" s="25">
        <v>2017</v>
      </c>
      <c r="G87" s="25">
        <v>2018</v>
      </c>
      <c r="H87" s="25">
        <v>2019</v>
      </c>
    </row>
    <row r="88" spans="1:9" ht="15.75" thickBot="1">
      <c r="A88" s="28" t="s">
        <v>22</v>
      </c>
      <c r="B88" s="28"/>
      <c r="C88" s="28"/>
      <c r="D88" s="28"/>
      <c r="E88" s="28"/>
      <c r="F88" s="28"/>
      <c r="G88" s="28"/>
      <c r="H88" s="28"/>
    </row>
    <row r="89" spans="1:9">
      <c r="A89" s="19" t="s">
        <v>23</v>
      </c>
      <c r="B89" s="74"/>
      <c r="C89" s="74"/>
      <c r="D89" s="74"/>
      <c r="E89" s="74"/>
      <c r="F89" s="74"/>
      <c r="G89" s="74"/>
      <c r="H89" s="74"/>
    </row>
    <row r="90" spans="1:9">
      <c r="A90" s="20" t="s">
        <v>24</v>
      </c>
      <c r="B90" s="73"/>
      <c r="C90" s="73"/>
      <c r="D90" s="73"/>
      <c r="E90" s="73"/>
      <c r="F90" s="73"/>
      <c r="G90" s="73"/>
      <c r="H90" s="73"/>
    </row>
    <row r="91" spans="1:9" ht="23.25" thickBot="1">
      <c r="A91" s="17" t="s">
        <v>25</v>
      </c>
      <c r="B91" s="75"/>
      <c r="C91" s="75"/>
      <c r="D91" s="75"/>
      <c r="E91" s="75"/>
      <c r="F91" s="75"/>
      <c r="G91" s="75"/>
      <c r="H91" s="75"/>
    </row>
    <row r="95" spans="1:9" ht="15.75">
      <c r="A95" s="84" t="s">
        <v>73</v>
      </c>
    </row>
    <row r="96" spans="1:9" ht="15.75">
      <c r="A96" s="2"/>
    </row>
    <row r="97" spans="1:11">
      <c r="A97" s="29" t="s">
        <v>26</v>
      </c>
    </row>
    <row r="98" spans="1:11">
      <c r="A98" s="13"/>
    </row>
    <row r="109" spans="1:11" ht="44.25" customHeight="1"/>
    <row r="111" spans="1:11" ht="30" customHeight="1" thickBot="1">
      <c r="A111" s="87" t="s">
        <v>27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39"/>
    </row>
    <row r="112" spans="1:11" ht="15.75" thickBot="1">
      <c r="A112" s="31" t="s">
        <v>28</v>
      </c>
      <c r="B112" s="31" t="s">
        <v>29</v>
      </c>
      <c r="C112" s="31" t="s">
        <v>30</v>
      </c>
      <c r="D112" s="31" t="s">
        <v>31</v>
      </c>
      <c r="E112" s="31" t="s">
        <v>32</v>
      </c>
    </row>
    <row r="113" spans="1:5">
      <c r="A113" s="26"/>
      <c r="B113" s="27"/>
      <c r="C113" s="27"/>
      <c r="D113" s="32" t="s">
        <v>33</v>
      </c>
      <c r="E113" s="32" t="s">
        <v>34</v>
      </c>
    </row>
    <row r="114" spans="1:5">
      <c r="A114" s="22">
        <v>2014</v>
      </c>
      <c r="B114" s="76"/>
      <c r="C114" s="76"/>
      <c r="D114" s="76">
        <f>B114+C114</f>
        <v>0</v>
      </c>
      <c r="E114" s="78"/>
    </row>
    <row r="115" spans="1:5">
      <c r="A115" s="26">
        <v>2015</v>
      </c>
      <c r="B115" s="77"/>
      <c r="C115" s="77"/>
      <c r="D115" s="77">
        <f t="shared" ref="D115:D124" si="2">B115+C115</f>
        <v>0</v>
      </c>
      <c r="E115" s="79"/>
    </row>
    <row r="116" spans="1:5">
      <c r="A116" s="22">
        <v>2016</v>
      </c>
      <c r="B116" s="76"/>
      <c r="C116" s="76"/>
      <c r="D116" s="76">
        <f t="shared" si="2"/>
        <v>0</v>
      </c>
      <c r="E116" s="78"/>
    </row>
    <row r="117" spans="1:5">
      <c r="A117" s="26">
        <v>2017</v>
      </c>
      <c r="B117" s="77"/>
      <c r="C117" s="77"/>
      <c r="D117" s="77">
        <f t="shared" si="2"/>
        <v>0</v>
      </c>
      <c r="E117" s="79"/>
    </row>
    <row r="118" spans="1:5">
      <c r="A118" s="22">
        <v>2018</v>
      </c>
      <c r="B118" s="76"/>
      <c r="C118" s="76"/>
      <c r="D118" s="76">
        <f t="shared" si="2"/>
        <v>0</v>
      </c>
      <c r="E118" s="78"/>
    </row>
    <row r="119" spans="1:5">
      <c r="A119" s="26">
        <v>2019</v>
      </c>
      <c r="B119" s="77"/>
      <c r="C119" s="77"/>
      <c r="D119" s="77">
        <f t="shared" si="2"/>
        <v>0</v>
      </c>
      <c r="E119" s="79"/>
    </row>
    <row r="120" spans="1:5">
      <c r="A120" s="22">
        <v>2020</v>
      </c>
      <c r="B120" s="76"/>
      <c r="C120" s="76"/>
      <c r="D120" s="76">
        <f t="shared" si="2"/>
        <v>0</v>
      </c>
      <c r="E120" s="78"/>
    </row>
    <row r="121" spans="1:5">
      <c r="A121" s="26">
        <v>2021</v>
      </c>
      <c r="B121" s="77"/>
      <c r="C121" s="77"/>
      <c r="D121" s="77">
        <f t="shared" si="2"/>
        <v>0</v>
      </c>
      <c r="E121" s="79"/>
    </row>
    <row r="122" spans="1:5">
      <c r="A122" s="22">
        <v>2022</v>
      </c>
      <c r="B122" s="76"/>
      <c r="C122" s="76"/>
      <c r="D122" s="76">
        <f t="shared" si="2"/>
        <v>0</v>
      </c>
      <c r="E122" s="78"/>
    </row>
    <row r="123" spans="1:5">
      <c r="A123" s="26">
        <v>2023</v>
      </c>
      <c r="B123" s="77"/>
      <c r="C123" s="77"/>
      <c r="D123" s="77">
        <f t="shared" si="2"/>
        <v>0</v>
      </c>
      <c r="E123" s="79"/>
    </row>
    <row r="124" spans="1:5">
      <c r="A124" s="22">
        <v>2024</v>
      </c>
      <c r="B124" s="76"/>
      <c r="C124" s="76"/>
      <c r="D124" s="76">
        <f t="shared" si="2"/>
        <v>0</v>
      </c>
      <c r="E124" s="78"/>
    </row>
    <row r="125" spans="1:5" ht="15.75" thickBot="1">
      <c r="A125" s="21"/>
      <c r="B125" s="33"/>
      <c r="C125" s="33"/>
      <c r="D125" s="33"/>
      <c r="E125" s="33"/>
    </row>
    <row r="131" spans="1:5">
      <c r="A131" t="s">
        <v>45</v>
      </c>
    </row>
    <row r="132" spans="1:5">
      <c r="A132" t="s">
        <v>46</v>
      </c>
    </row>
    <row r="133" spans="1:5" ht="15.75" thickBot="1">
      <c r="A133" s="34" t="s">
        <v>35</v>
      </c>
      <c r="B133" s="34" t="s">
        <v>34</v>
      </c>
      <c r="C133" s="34" t="s">
        <v>36</v>
      </c>
      <c r="D133" s="34" t="s">
        <v>37</v>
      </c>
      <c r="E133" s="34"/>
    </row>
    <row r="134" spans="1:5">
      <c r="A134" s="35"/>
      <c r="B134" s="36"/>
      <c r="C134" s="36"/>
      <c r="D134" s="36"/>
      <c r="E134" s="36"/>
    </row>
    <row r="135" spans="1:5">
      <c r="A135" s="22" t="s">
        <v>38</v>
      </c>
      <c r="B135" s="80"/>
      <c r="C135" s="80"/>
      <c r="D135" s="80"/>
      <c r="E135" s="80"/>
    </row>
    <row r="136" spans="1:5">
      <c r="A136" s="26"/>
      <c r="B136" s="81"/>
      <c r="C136" s="81"/>
      <c r="D136" s="81"/>
      <c r="E136" s="81"/>
    </row>
    <row r="137" spans="1:5">
      <c r="A137" s="22" t="s">
        <v>39</v>
      </c>
      <c r="B137" s="82"/>
      <c r="C137" s="82"/>
      <c r="D137" s="82"/>
      <c r="E137" s="82"/>
    </row>
    <row r="138" spans="1:5">
      <c r="A138" s="27"/>
      <c r="B138" s="83"/>
      <c r="C138" s="83"/>
      <c r="D138" s="83"/>
      <c r="E138" s="83"/>
    </row>
    <row r="139" spans="1:5">
      <c r="A139" s="22" t="s">
        <v>40</v>
      </c>
      <c r="B139" s="82"/>
      <c r="C139" s="82"/>
      <c r="D139" s="82"/>
      <c r="E139" s="82"/>
    </row>
    <row r="140" spans="1:5">
      <c r="A140" s="26"/>
      <c r="B140" s="81"/>
      <c r="C140" s="81"/>
      <c r="D140" s="81"/>
      <c r="E140" s="81"/>
    </row>
    <row r="141" spans="1:5">
      <c r="A141" s="22" t="s">
        <v>41</v>
      </c>
      <c r="B141" s="82"/>
      <c r="C141" s="82"/>
      <c r="D141" s="82"/>
      <c r="E141" s="82"/>
    </row>
    <row r="142" spans="1:5">
      <c r="A142" s="27"/>
      <c r="B142" s="83"/>
      <c r="C142" s="83"/>
      <c r="D142" s="83"/>
      <c r="E142" s="83"/>
    </row>
    <row r="143" spans="1:5">
      <c r="A143" s="22" t="s">
        <v>42</v>
      </c>
      <c r="B143" s="82"/>
      <c r="C143" s="82"/>
      <c r="D143" s="82"/>
      <c r="E143" s="82"/>
    </row>
    <row r="144" spans="1:5">
      <c r="A144" s="26" t="s">
        <v>43</v>
      </c>
      <c r="B144" s="83"/>
      <c r="C144" s="83"/>
      <c r="D144" s="83"/>
      <c r="E144" s="83"/>
    </row>
    <row r="145" spans="1:10">
      <c r="A145" s="22"/>
      <c r="B145" s="80"/>
      <c r="C145" s="80"/>
      <c r="D145" s="80"/>
      <c r="E145" s="80"/>
    </row>
    <row r="146" spans="1:10">
      <c r="A146" s="26"/>
      <c r="B146" s="81"/>
      <c r="C146" s="81"/>
      <c r="D146" s="81"/>
      <c r="E146" s="81"/>
    </row>
    <row r="147" spans="1:10" ht="15.75" thickBot="1">
      <c r="A147" s="24" t="s">
        <v>44</v>
      </c>
      <c r="B147" s="37"/>
      <c r="C147" s="37"/>
      <c r="D147" s="37"/>
      <c r="E147" s="37"/>
    </row>
    <row r="148" spans="1:10">
      <c r="A148" s="38"/>
    </row>
    <row r="149" spans="1:10">
      <c r="A149" s="38"/>
    </row>
    <row r="150" spans="1:10">
      <c r="A150" s="86" t="s">
        <v>65</v>
      </c>
      <c r="B150" s="86"/>
      <c r="C150" s="86"/>
      <c r="D150" s="86"/>
      <c r="E150" s="86"/>
      <c r="F150" s="86"/>
      <c r="G150" s="86"/>
      <c r="H150" s="86"/>
      <c r="I150" s="86"/>
      <c r="J150" s="86"/>
    </row>
  </sheetData>
  <mergeCells count="10">
    <mergeCell ref="A150:J150"/>
    <mergeCell ref="A111:J111"/>
    <mergeCell ref="A60:I60"/>
    <mergeCell ref="A83:I83"/>
    <mergeCell ref="A10:A11"/>
    <mergeCell ref="D10:D11"/>
    <mergeCell ref="G10:G11"/>
    <mergeCell ref="H10:H11"/>
    <mergeCell ref="A39:I39"/>
    <mergeCell ref="A59:I59"/>
  </mergeCells>
  <conditionalFormatting sqref="B89:H89">
    <cfRule type="cellIs" dxfId="5" priority="4" operator="greaterThan">
      <formula>10</formula>
    </cfRule>
  </conditionalFormatting>
  <conditionalFormatting sqref="B90:H90">
    <cfRule type="cellIs" dxfId="4" priority="3" operator="greaterThan">
      <formula>50</formula>
    </cfRule>
    <cfRule type="cellIs" dxfId="3" priority="2" operator="greaterThan">
      <formula>0.5</formula>
    </cfRule>
  </conditionalFormatting>
  <conditionalFormatting sqref="B91:H91">
    <cfRule type="cellIs" dxfId="2" priority="1" operator="greaterThan">
      <formula>0.3</formula>
    </cfRule>
  </conditionalFormatting>
  <pageMargins left="0.31496062992125984" right="0.31496062992125984" top="0.15748031496062992" bottom="0.15748031496062992" header="0.31496062992125984" footer="0.31496062992125984"/>
  <pageSetup paperSize="9" orientation="landscape" r:id="rId1"/>
  <headerFooter>
    <oddHeader>&amp;CCadre d'analyse d'un PGFP comprenant un projet d'investissement HORS COPERMO</oddHeader>
    <oddFooter>&amp;C&amp;Z&amp;F&amp;R&amp;P</oddFooter>
  </headerFooter>
  <rowBreaks count="2" manualBreakCount="2">
    <brk id="66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tabSelected="1" view="pageLayout" topLeftCell="A4" zoomScaleNormal="100" workbookViewId="0">
      <selection activeCell="B8" sqref="B8:N8"/>
    </sheetView>
  </sheetViews>
  <sheetFormatPr baseColWidth="10" defaultRowHeight="15"/>
  <cols>
    <col min="1" max="1" width="59" bestFit="1" customWidth="1"/>
  </cols>
  <sheetData>
    <row r="2" spans="1:14">
      <c r="B2" s="64"/>
    </row>
    <row r="3" spans="1:14">
      <c r="B3" s="64"/>
    </row>
    <row r="4" spans="1:14">
      <c r="B4" s="64"/>
    </row>
    <row r="8" spans="1:14">
      <c r="A8" s="43"/>
      <c r="B8" s="61">
        <v>2013</v>
      </c>
      <c r="C8" s="61">
        <v>2014</v>
      </c>
      <c r="D8" s="61">
        <v>2015</v>
      </c>
      <c r="E8" s="61">
        <v>2016</v>
      </c>
      <c r="F8" s="61">
        <v>2017</v>
      </c>
      <c r="G8" s="61">
        <v>2018</v>
      </c>
      <c r="H8" s="61">
        <v>2019</v>
      </c>
      <c r="I8" s="61">
        <v>2020</v>
      </c>
      <c r="J8" s="61">
        <v>2021</v>
      </c>
      <c r="K8" s="61">
        <v>2022</v>
      </c>
      <c r="L8" s="61">
        <v>2023</v>
      </c>
      <c r="M8" s="61">
        <v>2024</v>
      </c>
      <c r="N8" s="61">
        <v>2025</v>
      </c>
    </row>
    <row r="9" spans="1:14">
      <c r="A9" s="44" t="s">
        <v>64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>
      <c r="A10" s="44" t="s">
        <v>63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>
      <c r="A11" s="46" t="s">
        <v>62</v>
      </c>
      <c r="B11" s="47">
        <f t="shared" ref="B11:N11" si="0">B9-B10</f>
        <v>0</v>
      </c>
      <c r="C11" s="47">
        <f t="shared" si="0"/>
        <v>0</v>
      </c>
      <c r="D11" s="47">
        <f t="shared" si="0"/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</row>
    <row r="12" spans="1:14">
      <c r="A12" s="44" t="s">
        <v>61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>
      <c r="A13" s="46" t="s">
        <v>60</v>
      </c>
      <c r="B13" s="47">
        <f t="shared" ref="B13:N13" si="1">B9-B12</f>
        <v>0</v>
      </c>
      <c r="C13" s="47">
        <f t="shared" si="1"/>
        <v>0</v>
      </c>
      <c r="D13" s="47">
        <f t="shared" si="1"/>
        <v>0</v>
      </c>
      <c r="E13" s="47">
        <f t="shared" si="1"/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</row>
    <row r="14" spans="1:14">
      <c r="A14" s="48" t="s">
        <v>59</v>
      </c>
      <c r="B14" s="49" t="e">
        <f t="shared" ref="B14:N14" si="2">B13/B9</f>
        <v>#DIV/0!</v>
      </c>
      <c r="C14" s="49" t="e">
        <f t="shared" si="2"/>
        <v>#DIV/0!</v>
      </c>
      <c r="D14" s="49" t="e">
        <f t="shared" si="2"/>
        <v>#DIV/0!</v>
      </c>
      <c r="E14" s="49" t="e">
        <f t="shared" si="2"/>
        <v>#DIV/0!</v>
      </c>
      <c r="F14" s="49" t="e">
        <f t="shared" si="2"/>
        <v>#DIV/0!</v>
      </c>
      <c r="G14" s="49" t="e">
        <f t="shared" si="2"/>
        <v>#DIV/0!</v>
      </c>
      <c r="H14" s="49" t="e">
        <f t="shared" si="2"/>
        <v>#DIV/0!</v>
      </c>
      <c r="I14" s="49" t="e">
        <f t="shared" si="2"/>
        <v>#DIV/0!</v>
      </c>
      <c r="J14" s="49" t="e">
        <f t="shared" si="2"/>
        <v>#DIV/0!</v>
      </c>
      <c r="K14" s="49" t="e">
        <f t="shared" si="2"/>
        <v>#DIV/0!</v>
      </c>
      <c r="L14" s="49" t="e">
        <f t="shared" si="2"/>
        <v>#DIV/0!</v>
      </c>
      <c r="M14" s="49" t="e">
        <f t="shared" si="2"/>
        <v>#DIV/0!</v>
      </c>
      <c r="N14" s="49" t="e">
        <f t="shared" si="2"/>
        <v>#DIV/0!</v>
      </c>
    </row>
    <row r="15" spans="1:14">
      <c r="A15" s="46" t="s">
        <v>58</v>
      </c>
      <c r="B15" s="47">
        <f t="shared" ref="B15:N15" si="3">B13-B10</f>
        <v>0</v>
      </c>
      <c r="C15" s="47">
        <f t="shared" si="3"/>
        <v>0</v>
      </c>
      <c r="D15" s="47">
        <f t="shared" si="3"/>
        <v>0</v>
      </c>
      <c r="E15" s="47">
        <f t="shared" si="3"/>
        <v>0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</row>
    <row r="16" spans="1:14">
      <c r="A16" s="50" t="s">
        <v>57</v>
      </c>
      <c r="B16" s="51" t="e">
        <f t="shared" ref="B16:N16" si="4">B15/B11</f>
        <v>#DIV/0!</v>
      </c>
      <c r="C16" s="51" t="e">
        <f t="shared" si="4"/>
        <v>#DIV/0!</v>
      </c>
      <c r="D16" s="51" t="e">
        <f t="shared" si="4"/>
        <v>#DIV/0!</v>
      </c>
      <c r="E16" s="51" t="e">
        <f t="shared" si="4"/>
        <v>#DIV/0!</v>
      </c>
      <c r="F16" s="51" t="e">
        <f t="shared" si="4"/>
        <v>#DIV/0!</v>
      </c>
      <c r="G16" s="51" t="e">
        <f t="shared" si="4"/>
        <v>#DIV/0!</v>
      </c>
      <c r="H16" s="51" t="e">
        <f t="shared" si="4"/>
        <v>#DIV/0!</v>
      </c>
      <c r="I16" s="51" t="e">
        <f t="shared" si="4"/>
        <v>#DIV/0!</v>
      </c>
      <c r="J16" s="51" t="e">
        <f t="shared" si="4"/>
        <v>#DIV/0!</v>
      </c>
      <c r="K16" s="51" t="e">
        <f t="shared" si="4"/>
        <v>#DIV/0!</v>
      </c>
      <c r="L16" s="51" t="e">
        <f t="shared" si="4"/>
        <v>#DIV/0!</v>
      </c>
      <c r="M16" s="51" t="e">
        <f t="shared" si="4"/>
        <v>#DIV/0!</v>
      </c>
      <c r="N16" s="51" t="e">
        <f t="shared" si="4"/>
        <v>#DIV/0!</v>
      </c>
    </row>
    <row r="17" spans="1:14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>
      <c r="A18" s="44" t="s">
        <v>56</v>
      </c>
      <c r="B18" s="45"/>
      <c r="C18" s="45"/>
      <c r="D18" s="45"/>
      <c r="E18" s="45"/>
      <c r="F18" s="45"/>
      <c r="G18" s="45"/>
      <c r="H18" s="53"/>
      <c r="I18" s="53"/>
      <c r="J18" s="53"/>
      <c r="K18" s="53"/>
      <c r="L18" s="53"/>
      <c r="M18" s="53"/>
      <c r="N18" s="53"/>
    </row>
    <row r="19" spans="1:14">
      <c r="A19" s="54" t="s">
        <v>55</v>
      </c>
      <c r="B19" s="55" t="e">
        <f t="shared" ref="B19:N19" si="5">B18/B11</f>
        <v>#DIV/0!</v>
      </c>
      <c r="C19" s="55" t="e">
        <f t="shared" si="5"/>
        <v>#DIV/0!</v>
      </c>
      <c r="D19" s="55" t="e">
        <f t="shared" si="5"/>
        <v>#DIV/0!</v>
      </c>
      <c r="E19" s="55" t="e">
        <f t="shared" si="5"/>
        <v>#DIV/0!</v>
      </c>
      <c r="F19" s="55" t="e">
        <f t="shared" si="5"/>
        <v>#DIV/0!</v>
      </c>
      <c r="G19" s="55" t="e">
        <f t="shared" si="5"/>
        <v>#DIV/0!</v>
      </c>
      <c r="H19" s="55" t="e">
        <f t="shared" si="5"/>
        <v>#DIV/0!</v>
      </c>
      <c r="I19" s="55" t="e">
        <f t="shared" si="5"/>
        <v>#DIV/0!</v>
      </c>
      <c r="J19" s="55" t="e">
        <f t="shared" si="5"/>
        <v>#DIV/0!</v>
      </c>
      <c r="K19" s="55" t="e">
        <f t="shared" si="5"/>
        <v>#DIV/0!</v>
      </c>
      <c r="L19" s="55" t="e">
        <f t="shared" si="5"/>
        <v>#DIV/0!</v>
      </c>
      <c r="M19" s="55" t="e">
        <f t="shared" si="5"/>
        <v>#DIV/0!</v>
      </c>
      <c r="N19" s="55" t="e">
        <f t="shared" si="5"/>
        <v>#DIV/0!</v>
      </c>
    </row>
    <row r="20" spans="1:14">
      <c r="A20" s="44" t="s">
        <v>54</v>
      </c>
      <c r="B20" s="45"/>
      <c r="C20" s="45"/>
      <c r="D20" s="45"/>
      <c r="E20" s="45"/>
      <c r="F20" s="45"/>
      <c r="G20" s="45"/>
      <c r="H20" s="53"/>
      <c r="I20" s="53"/>
      <c r="J20" s="53"/>
      <c r="K20" s="53"/>
      <c r="L20" s="53"/>
      <c r="M20" s="53"/>
      <c r="N20" s="53"/>
    </row>
    <row r="21" spans="1:14">
      <c r="A21" s="44" t="s">
        <v>53</v>
      </c>
      <c r="B21" s="45"/>
      <c r="C21" s="45"/>
      <c r="D21" s="45"/>
      <c r="E21" s="45"/>
      <c r="F21" s="45"/>
      <c r="G21" s="45"/>
      <c r="H21" s="53"/>
      <c r="I21" s="53"/>
      <c r="J21" s="53"/>
      <c r="K21" s="53"/>
      <c r="L21" s="53"/>
      <c r="M21" s="53"/>
      <c r="N21" s="53"/>
    </row>
    <row r="22" spans="1:14">
      <c r="A22" s="46" t="s">
        <v>52</v>
      </c>
      <c r="B22" s="47">
        <f t="shared" ref="B22:N22" si="6">SUM(B20:B21)</f>
        <v>0</v>
      </c>
      <c r="C22" s="47">
        <f t="shared" si="6"/>
        <v>0</v>
      </c>
      <c r="D22" s="47">
        <f t="shared" si="6"/>
        <v>0</v>
      </c>
      <c r="E22" s="47">
        <f t="shared" si="6"/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47">
        <f t="shared" si="6"/>
        <v>0</v>
      </c>
      <c r="M22" s="47">
        <f t="shared" si="6"/>
        <v>0</v>
      </c>
      <c r="N22" s="47">
        <f t="shared" si="6"/>
        <v>0</v>
      </c>
    </row>
    <row r="23" spans="1:14">
      <c r="A23" s="54" t="s">
        <v>51</v>
      </c>
      <c r="B23" s="56" t="e">
        <f t="shared" ref="B23:N23" si="7">B22/B11</f>
        <v>#DIV/0!</v>
      </c>
      <c r="C23" s="56" t="e">
        <f t="shared" si="7"/>
        <v>#DIV/0!</v>
      </c>
      <c r="D23" s="56" t="e">
        <f t="shared" si="7"/>
        <v>#DIV/0!</v>
      </c>
      <c r="E23" s="56" t="e">
        <f t="shared" si="7"/>
        <v>#DIV/0!</v>
      </c>
      <c r="F23" s="56" t="e">
        <f t="shared" si="7"/>
        <v>#DIV/0!</v>
      </c>
      <c r="G23" s="56" t="e">
        <f t="shared" si="7"/>
        <v>#DIV/0!</v>
      </c>
      <c r="H23" s="56" t="e">
        <f t="shared" si="7"/>
        <v>#DIV/0!</v>
      </c>
      <c r="I23" s="56" t="e">
        <f t="shared" si="7"/>
        <v>#DIV/0!</v>
      </c>
      <c r="J23" s="56" t="e">
        <f t="shared" si="7"/>
        <v>#DIV/0!</v>
      </c>
      <c r="K23" s="56" t="e">
        <f t="shared" si="7"/>
        <v>#DIV/0!</v>
      </c>
      <c r="L23" s="56" t="e">
        <f t="shared" si="7"/>
        <v>#DIV/0!</v>
      </c>
      <c r="M23" s="56" t="e">
        <f t="shared" si="7"/>
        <v>#DIV/0!</v>
      </c>
      <c r="N23" s="56" t="e">
        <f t="shared" si="7"/>
        <v>#DIV/0!</v>
      </c>
    </row>
    <row r="24" spans="1:14">
      <c r="A24" s="57" t="s">
        <v>50</v>
      </c>
      <c r="B24" s="58" t="e">
        <f t="shared" ref="B24:N24" si="8">B23+B19</f>
        <v>#DIV/0!</v>
      </c>
      <c r="C24" s="58" t="e">
        <f t="shared" si="8"/>
        <v>#DIV/0!</v>
      </c>
      <c r="D24" s="58" t="e">
        <f t="shared" si="8"/>
        <v>#DIV/0!</v>
      </c>
      <c r="E24" s="58" t="e">
        <f t="shared" si="8"/>
        <v>#DIV/0!</v>
      </c>
      <c r="F24" s="58" t="e">
        <f t="shared" si="8"/>
        <v>#DIV/0!</v>
      </c>
      <c r="G24" s="58" t="e">
        <f t="shared" si="8"/>
        <v>#DIV/0!</v>
      </c>
      <c r="H24" s="58" t="e">
        <f t="shared" si="8"/>
        <v>#DIV/0!</v>
      </c>
      <c r="I24" s="58" t="e">
        <f t="shared" si="8"/>
        <v>#DIV/0!</v>
      </c>
      <c r="J24" s="58" t="e">
        <f t="shared" si="8"/>
        <v>#DIV/0!</v>
      </c>
      <c r="K24" s="58" t="e">
        <f t="shared" si="8"/>
        <v>#DIV/0!</v>
      </c>
      <c r="L24" s="58" t="e">
        <f t="shared" si="8"/>
        <v>#DIV/0!</v>
      </c>
      <c r="M24" s="58" t="e">
        <f t="shared" si="8"/>
        <v>#DIV/0!</v>
      </c>
      <c r="N24" s="58" t="e">
        <f t="shared" si="8"/>
        <v>#DIV/0!</v>
      </c>
    </row>
    <row r="25" spans="1:14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30">
      <c r="A26" s="59" t="s">
        <v>49</v>
      </c>
      <c r="B26" s="60" t="e">
        <f t="shared" ref="B26:N26" si="9">B16-B24</f>
        <v>#DIV/0!</v>
      </c>
      <c r="C26" s="60" t="e">
        <f t="shared" si="9"/>
        <v>#DIV/0!</v>
      </c>
      <c r="D26" s="60" t="e">
        <f t="shared" si="9"/>
        <v>#DIV/0!</v>
      </c>
      <c r="E26" s="60" t="e">
        <f t="shared" si="9"/>
        <v>#DIV/0!</v>
      </c>
      <c r="F26" s="60" t="e">
        <f t="shared" si="9"/>
        <v>#DIV/0!</v>
      </c>
      <c r="G26" s="60" t="e">
        <f t="shared" si="9"/>
        <v>#DIV/0!</v>
      </c>
      <c r="H26" s="60" t="e">
        <f t="shared" si="9"/>
        <v>#DIV/0!</v>
      </c>
      <c r="I26" s="60" t="e">
        <f t="shared" si="9"/>
        <v>#DIV/0!</v>
      </c>
      <c r="J26" s="60" t="e">
        <f t="shared" si="9"/>
        <v>#DIV/0!</v>
      </c>
      <c r="K26" s="60" t="e">
        <f t="shared" si="9"/>
        <v>#DIV/0!</v>
      </c>
      <c r="L26" s="60" t="e">
        <f t="shared" si="9"/>
        <v>#DIV/0!</v>
      </c>
      <c r="M26" s="60" t="e">
        <f t="shared" si="9"/>
        <v>#DIV/0!</v>
      </c>
      <c r="N26" s="60" t="e">
        <f t="shared" si="9"/>
        <v>#DIV/0!</v>
      </c>
    </row>
    <row r="27" spans="1:14">
      <c r="A27" s="44" t="s">
        <v>48</v>
      </c>
      <c r="B27" s="60" t="e">
        <f t="shared" ref="B27:N27" si="10">B26*(1-(1.04)^-20)/0.04</f>
        <v>#DIV/0!</v>
      </c>
      <c r="C27" s="60" t="e">
        <f t="shared" si="10"/>
        <v>#DIV/0!</v>
      </c>
      <c r="D27" s="60" t="e">
        <f t="shared" si="10"/>
        <v>#DIV/0!</v>
      </c>
      <c r="E27" s="60" t="e">
        <f t="shared" si="10"/>
        <v>#DIV/0!</v>
      </c>
      <c r="F27" s="60" t="e">
        <f t="shared" si="10"/>
        <v>#DIV/0!</v>
      </c>
      <c r="G27" s="60" t="e">
        <f t="shared" si="10"/>
        <v>#DIV/0!</v>
      </c>
      <c r="H27" s="60" t="e">
        <f t="shared" si="10"/>
        <v>#DIV/0!</v>
      </c>
      <c r="I27" s="60" t="e">
        <f t="shared" si="10"/>
        <v>#DIV/0!</v>
      </c>
      <c r="J27" s="60" t="e">
        <f t="shared" si="10"/>
        <v>#DIV/0!</v>
      </c>
      <c r="K27" s="60" t="e">
        <f t="shared" si="10"/>
        <v>#DIV/0!</v>
      </c>
      <c r="L27" s="60" t="e">
        <f t="shared" si="10"/>
        <v>#DIV/0!</v>
      </c>
      <c r="M27" s="60" t="e">
        <f t="shared" si="10"/>
        <v>#DIV/0!</v>
      </c>
      <c r="N27" s="60" t="e">
        <f t="shared" si="10"/>
        <v>#DIV/0!</v>
      </c>
    </row>
    <row r="28" spans="1:14">
      <c r="A28" s="62" t="s">
        <v>47</v>
      </c>
      <c r="B28" s="63" t="e">
        <f t="shared" ref="B28:N28" si="11">B27*B11</f>
        <v>#DIV/0!</v>
      </c>
      <c r="C28" s="63" t="e">
        <f t="shared" si="11"/>
        <v>#DIV/0!</v>
      </c>
      <c r="D28" s="63" t="e">
        <f t="shared" si="11"/>
        <v>#DIV/0!</v>
      </c>
      <c r="E28" s="63" t="e">
        <f t="shared" si="11"/>
        <v>#DIV/0!</v>
      </c>
      <c r="F28" s="63" t="e">
        <f t="shared" si="11"/>
        <v>#DIV/0!</v>
      </c>
      <c r="G28" s="63" t="e">
        <f t="shared" si="11"/>
        <v>#DIV/0!</v>
      </c>
      <c r="H28" s="63" t="e">
        <f t="shared" si="11"/>
        <v>#DIV/0!</v>
      </c>
      <c r="I28" s="63" t="e">
        <f t="shared" si="11"/>
        <v>#DIV/0!</v>
      </c>
      <c r="J28" s="63" t="e">
        <f t="shared" si="11"/>
        <v>#DIV/0!</v>
      </c>
      <c r="K28" s="63" t="e">
        <f t="shared" si="11"/>
        <v>#DIV/0!</v>
      </c>
      <c r="L28" s="63" t="e">
        <f t="shared" si="11"/>
        <v>#DIV/0!</v>
      </c>
      <c r="M28" s="63" t="e">
        <f t="shared" si="11"/>
        <v>#DIV/0!</v>
      </c>
      <c r="N28" s="63" t="e">
        <f t="shared" si="11"/>
        <v>#DIV/0!</v>
      </c>
    </row>
  </sheetData>
  <conditionalFormatting sqref="B26">
    <cfRule type="expression" dxfId="1" priority="2">
      <formula>"&lt;=0,00%"</formula>
    </cfRule>
  </conditionalFormatting>
  <conditionalFormatting sqref="B26:N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&amp;CCadre d'analyse d'un PGFP comprenant un projet d'investissement HORS COPERMO/Capacité d'endettement de l'établissement</oddHeader>
    <oddFooter>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de financement </vt:lpstr>
      <vt:lpstr>Capacité d'endettement</vt:lpstr>
      <vt:lpstr>Hospidiag</vt:lpstr>
    </vt:vector>
  </TitlesOfParts>
  <Company>Ministère de la santé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PETIT-JEAN Christelle</dc:creator>
  <cp:lastModifiedBy>LE BRETON Gérard</cp:lastModifiedBy>
  <cp:lastPrinted>2014-02-21T15:25:03Z</cp:lastPrinted>
  <dcterms:created xsi:type="dcterms:W3CDTF">2014-02-21T08:58:51Z</dcterms:created>
  <dcterms:modified xsi:type="dcterms:W3CDTF">2014-11-03T12:59:03Z</dcterms:modified>
</cp:coreProperties>
</file>